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Планово-экономический отдел\2023-2025\!!!Краткосрочные планы\КП 2023-2025 октябрь 2022 (58-19-мпр от 07.10.2022) действующая редакция\!!!После замечаний Миши\На сайт\"/>
    </mc:Choice>
  </mc:AlternateContent>
  <bookViews>
    <workbookView xWindow="-120" yWindow="-120" windowWidth="29040" windowHeight="15840" tabRatio="556" activeTab="1"/>
  </bookViews>
  <sheets>
    <sheet name="Раздел 2" sheetId="2" r:id="rId1"/>
    <sheet name="Раздел 1" sheetId="32" r:id="rId2"/>
  </sheets>
  <definedNames>
    <definedName name="_xlnm._FilterDatabase" localSheetId="1" hidden="1">'Раздел 1'!$A$10:$S$2199</definedName>
    <definedName name="_xlnm._FilterDatabase" localSheetId="0" hidden="1">'Раздел 2'!$A$2:$W$2192</definedName>
    <definedName name="_xlnm.Print_Titles" localSheetId="1">'Раздел 1'!$6:$9</definedName>
    <definedName name="_xlnm.Print_Titles" localSheetId="0">'Раздел 2'!$2:$2</definedName>
    <definedName name="_xlnm.Print_Area" localSheetId="0">'Раздел 2'!$A$1:$W$2197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93" i="32" l="1"/>
  <c r="K2194" i="32" s="1"/>
  <c r="L2193" i="32"/>
  <c r="L2194" i="32" s="1"/>
  <c r="M2193" i="32"/>
  <c r="M2194" i="32" s="1"/>
  <c r="O2193" i="32"/>
  <c r="O2194" i="32" s="1"/>
  <c r="P2193" i="32"/>
  <c r="P2194" i="32" s="1"/>
  <c r="Q2193" i="32"/>
  <c r="Q2194" i="32" s="1"/>
  <c r="J2193" i="32"/>
  <c r="J2194" i="32" s="1"/>
  <c r="K2170" i="32"/>
  <c r="K2171" i="32" s="1"/>
  <c r="L2170" i="32"/>
  <c r="L2171" i="32" s="1"/>
  <c r="M2170" i="32"/>
  <c r="M2171" i="32" s="1"/>
  <c r="O2170" i="32"/>
  <c r="O2171" i="32" s="1"/>
  <c r="P2170" i="32"/>
  <c r="P2171" i="32" s="1"/>
  <c r="Q2170" i="32"/>
  <c r="Q2171" i="32" s="1"/>
  <c r="J2170" i="32"/>
  <c r="J2171" i="32" s="1"/>
  <c r="K2165" i="32"/>
  <c r="K2166" i="32" s="1"/>
  <c r="L2165" i="32"/>
  <c r="L2166" i="32" s="1"/>
  <c r="M2165" i="32"/>
  <c r="M2166" i="32" s="1"/>
  <c r="O2165" i="32"/>
  <c r="O2166" i="32" s="1"/>
  <c r="P2165" i="32"/>
  <c r="P2166" i="32" s="1"/>
  <c r="Q2165" i="32"/>
  <c r="Q2166" i="32" s="1"/>
  <c r="J2165" i="32"/>
  <c r="J2166" i="32" s="1"/>
  <c r="K2159" i="32"/>
  <c r="K2160" i="32" s="1"/>
  <c r="L2159" i="32"/>
  <c r="L2160" i="32" s="1"/>
  <c r="M2159" i="32"/>
  <c r="M2160" i="32" s="1"/>
  <c r="O2159" i="32"/>
  <c r="O2160" i="32" s="1"/>
  <c r="P2159" i="32"/>
  <c r="P2160" i="32" s="1"/>
  <c r="Q2159" i="32"/>
  <c r="Q2160" i="32" s="1"/>
  <c r="J2159" i="32"/>
  <c r="J2160" i="32" s="1"/>
  <c r="K2154" i="32"/>
  <c r="K2155" i="32" s="1"/>
  <c r="L2154" i="32"/>
  <c r="L2155" i="32" s="1"/>
  <c r="M2154" i="32"/>
  <c r="M2155" i="32" s="1"/>
  <c r="O2154" i="32"/>
  <c r="O2155" i="32" s="1"/>
  <c r="P2154" i="32"/>
  <c r="P2155" i="32" s="1"/>
  <c r="Q2154" i="32"/>
  <c r="Q2155" i="32" s="1"/>
  <c r="J2154" i="32"/>
  <c r="J2155" i="32" s="1"/>
  <c r="K2145" i="32"/>
  <c r="K2146" i="32" s="1"/>
  <c r="L2145" i="32"/>
  <c r="L2146" i="32" s="1"/>
  <c r="M2145" i="32"/>
  <c r="M2146" i="32" s="1"/>
  <c r="O2145" i="32"/>
  <c r="O2146" i="32" s="1"/>
  <c r="P2145" i="32"/>
  <c r="P2146" i="32" s="1"/>
  <c r="Q2145" i="32"/>
  <c r="Q2146" i="32" s="1"/>
  <c r="J2145" i="32"/>
  <c r="J2146" i="32" s="1"/>
  <c r="K2137" i="32"/>
  <c r="K2138" i="32" s="1"/>
  <c r="L2137" i="32"/>
  <c r="L2138" i="32" s="1"/>
  <c r="M2137" i="32"/>
  <c r="M2138" i="32" s="1"/>
  <c r="O2137" i="32"/>
  <c r="O2138" i="32" s="1"/>
  <c r="P2137" i="32"/>
  <c r="P2138" i="32" s="1"/>
  <c r="Q2137" i="32"/>
  <c r="Q2138" i="32" s="1"/>
  <c r="J2137" i="32"/>
  <c r="J2138" i="32" s="1"/>
  <c r="K2131" i="32"/>
  <c r="L2131" i="32"/>
  <c r="M2131" i="32"/>
  <c r="O2131" i="32"/>
  <c r="P2131" i="32"/>
  <c r="Q2131" i="32"/>
  <c r="J2131" i="32"/>
  <c r="K2123" i="32"/>
  <c r="L2123" i="32"/>
  <c r="M2123" i="32"/>
  <c r="O2123" i="32"/>
  <c r="P2123" i="32"/>
  <c r="Q2123" i="32"/>
  <c r="J2123" i="32"/>
  <c r="K2116" i="32"/>
  <c r="K2117" i="32" s="1"/>
  <c r="L2116" i="32"/>
  <c r="L2117" i="32" s="1"/>
  <c r="M2116" i="32"/>
  <c r="M2117" i="32" s="1"/>
  <c r="O2116" i="32"/>
  <c r="O2117" i="32" s="1"/>
  <c r="P2116" i="32"/>
  <c r="P2117" i="32" s="1"/>
  <c r="Q2116" i="32"/>
  <c r="Q2117" i="32" s="1"/>
  <c r="J2116" i="32"/>
  <c r="J2117" i="32" s="1"/>
  <c r="K2109" i="32"/>
  <c r="K2110" i="32" s="1"/>
  <c r="L2109" i="32"/>
  <c r="L2110" i="32" s="1"/>
  <c r="M2109" i="32"/>
  <c r="M2110" i="32" s="1"/>
  <c r="O2109" i="32"/>
  <c r="O2110" i="32" s="1"/>
  <c r="P2109" i="32"/>
  <c r="P2110" i="32" s="1"/>
  <c r="Q2109" i="32"/>
  <c r="Q2110" i="32" s="1"/>
  <c r="J2109" i="32"/>
  <c r="J2110" i="32" s="1"/>
  <c r="K2096" i="32"/>
  <c r="L2096" i="32"/>
  <c r="M2096" i="32"/>
  <c r="O2096" i="32"/>
  <c r="P2096" i="32"/>
  <c r="Q2096" i="32"/>
  <c r="J2096" i="32"/>
  <c r="K2081" i="32"/>
  <c r="L2081" i="32"/>
  <c r="M2081" i="32"/>
  <c r="O2081" i="32"/>
  <c r="P2081" i="32"/>
  <c r="Q2081" i="32"/>
  <c r="J2081" i="32"/>
  <c r="K2076" i="32"/>
  <c r="K2077" i="32" s="1"/>
  <c r="L2076" i="32"/>
  <c r="L2077" i="32" s="1"/>
  <c r="M2076" i="32"/>
  <c r="M2077" i="32" s="1"/>
  <c r="O2076" i="32"/>
  <c r="O2077" i="32" s="1"/>
  <c r="P2076" i="32"/>
  <c r="P2077" i="32" s="1"/>
  <c r="Q2076" i="32"/>
  <c r="Q2077" i="32" s="1"/>
  <c r="J2076" i="32"/>
  <c r="J2077" i="32" s="1"/>
  <c r="K2071" i="32"/>
  <c r="K2072" i="32" s="1"/>
  <c r="L2071" i="32"/>
  <c r="L2072" i="32" s="1"/>
  <c r="M2071" i="32"/>
  <c r="M2072" i="32" s="1"/>
  <c r="O2071" i="32"/>
  <c r="O2072" i="32" s="1"/>
  <c r="P2071" i="32"/>
  <c r="P2072" i="32" s="1"/>
  <c r="Q2071" i="32"/>
  <c r="Q2072" i="32" s="1"/>
  <c r="J2071" i="32"/>
  <c r="J2072" i="32" s="1"/>
  <c r="K2066" i="32"/>
  <c r="K2067" i="32" s="1"/>
  <c r="L2066" i="32"/>
  <c r="L2067" i="32" s="1"/>
  <c r="M2066" i="32"/>
  <c r="M2067" i="32" s="1"/>
  <c r="O2066" i="32"/>
  <c r="O2067" i="32" s="1"/>
  <c r="P2066" i="32"/>
  <c r="P2067" i="32" s="1"/>
  <c r="Q2066" i="32"/>
  <c r="Q2067" i="32" s="1"/>
  <c r="J2066" i="32"/>
  <c r="J2067" i="32" s="1"/>
  <c r="K2063" i="32"/>
  <c r="L2063" i="32"/>
  <c r="M2063" i="32"/>
  <c r="O2063" i="32"/>
  <c r="P2063" i="32"/>
  <c r="Q2063" i="32"/>
  <c r="J2063" i="32"/>
  <c r="K2046" i="32"/>
  <c r="K2047" i="32" s="1"/>
  <c r="L2046" i="32"/>
  <c r="L2047" i="32" s="1"/>
  <c r="M2046" i="32"/>
  <c r="M2047" i="32" s="1"/>
  <c r="O2046" i="32"/>
  <c r="O2047" i="32" s="1"/>
  <c r="P2046" i="32"/>
  <c r="P2047" i="32" s="1"/>
  <c r="Q2046" i="32"/>
  <c r="Q2047" i="32" s="1"/>
  <c r="J2046" i="32"/>
  <c r="J2047" i="32" s="1"/>
  <c r="K2043" i="32"/>
  <c r="L2043" i="32"/>
  <c r="M2043" i="32"/>
  <c r="O2043" i="32"/>
  <c r="P2043" i="32"/>
  <c r="Q2043" i="32"/>
  <c r="J2043" i="32"/>
  <c r="K2038" i="32"/>
  <c r="K2039" i="32" s="1"/>
  <c r="L2038" i="32"/>
  <c r="L2039" i="32" s="1"/>
  <c r="M2038" i="32"/>
  <c r="M2039" i="32" s="1"/>
  <c r="O2038" i="32"/>
  <c r="O2039" i="32" s="1"/>
  <c r="P2038" i="32"/>
  <c r="P2039" i="32" s="1"/>
  <c r="Q2038" i="32"/>
  <c r="Q2039" i="32" s="1"/>
  <c r="J2038" i="32"/>
  <c r="J2039" i="32" s="1"/>
  <c r="K2033" i="32"/>
  <c r="L2033" i="32"/>
  <c r="M2033" i="32"/>
  <c r="O2033" i="32"/>
  <c r="P2033" i="32"/>
  <c r="Q2033" i="32"/>
  <c r="J2033" i="32"/>
  <c r="K2025" i="32"/>
  <c r="L2025" i="32"/>
  <c r="M2025" i="32"/>
  <c r="O2025" i="32"/>
  <c r="P2025" i="32"/>
  <c r="Q2025" i="32"/>
  <c r="J2025" i="32"/>
  <c r="K2022" i="32"/>
  <c r="L2022" i="32"/>
  <c r="M2022" i="32"/>
  <c r="O2022" i="32"/>
  <c r="P2022" i="32"/>
  <c r="Q2022" i="32"/>
  <c r="J2022" i="32"/>
  <c r="K2018" i="32"/>
  <c r="L2018" i="32"/>
  <c r="M2018" i="32"/>
  <c r="O2018" i="32"/>
  <c r="P2018" i="32"/>
  <c r="Q2018" i="32"/>
  <c r="J2018" i="32"/>
  <c r="K2015" i="32"/>
  <c r="L2015" i="32"/>
  <c r="M2015" i="32"/>
  <c r="O2015" i="32"/>
  <c r="P2015" i="32"/>
  <c r="Q2015" i="32"/>
  <c r="J2015" i="32"/>
  <c r="K2007" i="32"/>
  <c r="L2007" i="32"/>
  <c r="M2007" i="32"/>
  <c r="O2007" i="32"/>
  <c r="P2007" i="32"/>
  <c r="Q2007" i="32"/>
  <c r="J2007" i="32"/>
  <c r="K1998" i="32"/>
  <c r="K1999" i="32" s="1"/>
  <c r="L1998" i="32"/>
  <c r="L1999" i="32" s="1"/>
  <c r="M1998" i="32"/>
  <c r="M1999" i="32" s="1"/>
  <c r="O1998" i="32"/>
  <c r="O1999" i="32" s="1"/>
  <c r="P1998" i="32"/>
  <c r="P1999" i="32" s="1"/>
  <c r="Q1998" i="32"/>
  <c r="Q1999" i="32" s="1"/>
  <c r="J1998" i="32"/>
  <c r="J1999" i="32" s="1"/>
  <c r="K1986" i="32"/>
  <c r="L1986" i="32"/>
  <c r="M1986" i="32"/>
  <c r="O1986" i="32"/>
  <c r="P1986" i="32"/>
  <c r="Q1986" i="32"/>
  <c r="J1986" i="32"/>
  <c r="K1982" i="32"/>
  <c r="L1982" i="32"/>
  <c r="M1982" i="32"/>
  <c r="O1982" i="32"/>
  <c r="P1982" i="32"/>
  <c r="Q1982" i="32"/>
  <c r="J1982" i="32"/>
  <c r="K1966" i="32"/>
  <c r="K1967" i="32" s="1"/>
  <c r="L1966" i="32"/>
  <c r="L1967" i="32" s="1"/>
  <c r="M1966" i="32"/>
  <c r="M1967" i="32" s="1"/>
  <c r="O1966" i="32"/>
  <c r="O1967" i="32" s="1"/>
  <c r="P1966" i="32"/>
  <c r="P1967" i="32" s="1"/>
  <c r="Q1966" i="32"/>
  <c r="Q1967" i="32" s="1"/>
  <c r="J1966" i="32"/>
  <c r="J1967" i="32" s="1"/>
  <c r="K1959" i="32"/>
  <c r="L1959" i="32"/>
  <c r="M1959" i="32"/>
  <c r="O1959" i="32"/>
  <c r="P1959" i="32"/>
  <c r="Q1959" i="32"/>
  <c r="J1959" i="32"/>
  <c r="K1956" i="32"/>
  <c r="L1956" i="32"/>
  <c r="M1956" i="32"/>
  <c r="O1956" i="32"/>
  <c r="P1956" i="32"/>
  <c r="Q1956" i="32"/>
  <c r="J1956" i="32"/>
  <c r="K1945" i="32"/>
  <c r="L1945" i="32"/>
  <c r="M1945" i="32"/>
  <c r="O1945" i="32"/>
  <c r="P1945" i="32"/>
  <c r="Q1945" i="32"/>
  <c r="J1945" i="32"/>
  <c r="K1942" i="32"/>
  <c r="L1942" i="32"/>
  <c r="M1942" i="32"/>
  <c r="O1942" i="32"/>
  <c r="P1942" i="32"/>
  <c r="Q1942" i="32"/>
  <c r="J1942" i="32"/>
  <c r="K1937" i="32"/>
  <c r="L1937" i="32"/>
  <c r="M1937" i="32"/>
  <c r="O1937" i="32"/>
  <c r="P1937" i="32"/>
  <c r="Q1937" i="32"/>
  <c r="J1937" i="32"/>
  <c r="K1923" i="32"/>
  <c r="L1923" i="32"/>
  <c r="M1923" i="32"/>
  <c r="O1923" i="32"/>
  <c r="P1923" i="32"/>
  <c r="Q1923" i="32"/>
  <c r="J1923" i="32"/>
  <c r="K1917" i="32"/>
  <c r="L1917" i="32"/>
  <c r="M1917" i="32"/>
  <c r="O1917" i="32"/>
  <c r="P1917" i="32"/>
  <c r="Q1917" i="32"/>
  <c r="J1917" i="32"/>
  <c r="K1912" i="32"/>
  <c r="L1912" i="32"/>
  <c r="M1912" i="32"/>
  <c r="O1912" i="32"/>
  <c r="P1912" i="32"/>
  <c r="Q1912" i="32"/>
  <c r="J1912" i="32"/>
  <c r="K1900" i="32"/>
  <c r="L1900" i="32"/>
  <c r="M1900" i="32"/>
  <c r="O1900" i="32"/>
  <c r="P1900" i="32"/>
  <c r="Q1900" i="32"/>
  <c r="J1900" i="32"/>
  <c r="K1888" i="32"/>
  <c r="L1888" i="32"/>
  <c r="M1888" i="32"/>
  <c r="O1888" i="32"/>
  <c r="P1888" i="32"/>
  <c r="Q1888" i="32"/>
  <c r="J1888" i="32"/>
  <c r="K1882" i="32"/>
  <c r="L1882" i="32"/>
  <c r="M1882" i="32"/>
  <c r="O1882" i="32"/>
  <c r="P1882" i="32"/>
  <c r="Q1882" i="32"/>
  <c r="J1882" i="32"/>
  <c r="K1727" i="32"/>
  <c r="L1727" i="32"/>
  <c r="M1727" i="32"/>
  <c r="O1727" i="32"/>
  <c r="P1727" i="32"/>
  <c r="Q1727" i="32"/>
  <c r="J1727" i="32"/>
  <c r="K1724" i="32"/>
  <c r="L1724" i="32"/>
  <c r="M1724" i="32"/>
  <c r="O1724" i="32"/>
  <c r="P1724" i="32"/>
  <c r="Q1724" i="32"/>
  <c r="J1724" i="32"/>
  <c r="K1647" i="32"/>
  <c r="K1648" i="32" s="1"/>
  <c r="L1647" i="32"/>
  <c r="L1648" i="32" s="1"/>
  <c r="M1647" i="32"/>
  <c r="M1648" i="32" s="1"/>
  <c r="O1647" i="32"/>
  <c r="O1648" i="32" s="1"/>
  <c r="P1647" i="32"/>
  <c r="P1648" i="32" s="1"/>
  <c r="Q1647" i="32"/>
  <c r="Q1648" i="32" s="1"/>
  <c r="J1647" i="32"/>
  <c r="J1648" i="32" s="1"/>
  <c r="K1639" i="32"/>
  <c r="K1640" i="32" s="1"/>
  <c r="L1639" i="32"/>
  <c r="L1640" i="32" s="1"/>
  <c r="M1639" i="32"/>
  <c r="M1640" i="32" s="1"/>
  <c r="O1639" i="32"/>
  <c r="O1640" i="32" s="1"/>
  <c r="P1639" i="32"/>
  <c r="P1640" i="32" s="1"/>
  <c r="Q1639" i="32"/>
  <c r="Q1640" i="32" s="1"/>
  <c r="J1639" i="32"/>
  <c r="J1640" i="32" s="1"/>
  <c r="K1625" i="32"/>
  <c r="L1625" i="32"/>
  <c r="M1625" i="32"/>
  <c r="O1625" i="32"/>
  <c r="P1625" i="32"/>
  <c r="Q1625" i="32"/>
  <c r="J1625" i="32"/>
  <c r="K1622" i="32"/>
  <c r="L1622" i="32"/>
  <c r="M1622" i="32"/>
  <c r="O1622" i="32"/>
  <c r="P1622" i="32"/>
  <c r="Q1622" i="32"/>
  <c r="J1622" i="32"/>
  <c r="K1614" i="32"/>
  <c r="L1614" i="32"/>
  <c r="M1614" i="32"/>
  <c r="O1614" i="32"/>
  <c r="P1614" i="32"/>
  <c r="Q1614" i="32"/>
  <c r="J1614" i="32"/>
  <c r="K1604" i="32"/>
  <c r="L1604" i="32"/>
  <c r="M1604" i="32"/>
  <c r="O1604" i="32"/>
  <c r="P1604" i="32"/>
  <c r="Q1604" i="32"/>
  <c r="J1604" i="32"/>
  <c r="K1598" i="32"/>
  <c r="L1598" i="32"/>
  <c r="M1598" i="32"/>
  <c r="O1598" i="32"/>
  <c r="P1598" i="32"/>
  <c r="Q1598" i="32"/>
  <c r="J1598" i="32"/>
  <c r="K1594" i="32"/>
  <c r="L1594" i="32"/>
  <c r="M1594" i="32"/>
  <c r="O1594" i="32"/>
  <c r="P1594" i="32"/>
  <c r="Q1594" i="32"/>
  <c r="J1594" i="32"/>
  <c r="K1591" i="32"/>
  <c r="L1591" i="32"/>
  <c r="M1591" i="32"/>
  <c r="O1591" i="32"/>
  <c r="P1591" i="32"/>
  <c r="Q1591" i="32"/>
  <c r="J1591" i="32"/>
  <c r="K1586" i="32"/>
  <c r="L1586" i="32"/>
  <c r="M1586" i="32"/>
  <c r="O1586" i="32"/>
  <c r="P1586" i="32"/>
  <c r="Q1586" i="32"/>
  <c r="J1586" i="32"/>
  <c r="K1580" i="32"/>
  <c r="L1580" i="32"/>
  <c r="M1580" i="32"/>
  <c r="O1580" i="32"/>
  <c r="P1580" i="32"/>
  <c r="Q1580" i="32"/>
  <c r="J1580" i="32"/>
  <c r="K1565" i="32"/>
  <c r="L1565" i="32"/>
  <c r="M1565" i="32"/>
  <c r="O1565" i="32"/>
  <c r="P1565" i="32"/>
  <c r="Q1565" i="32"/>
  <c r="J1565" i="32"/>
  <c r="K1554" i="32"/>
  <c r="L1554" i="32"/>
  <c r="M1554" i="32"/>
  <c r="O1554" i="32"/>
  <c r="P1554" i="32"/>
  <c r="Q1554" i="32"/>
  <c r="J1554" i="32"/>
  <c r="K1545" i="32"/>
  <c r="L1545" i="32"/>
  <c r="M1545" i="32"/>
  <c r="O1545" i="32"/>
  <c r="P1545" i="32"/>
  <c r="Q1545" i="32"/>
  <c r="J1545" i="32"/>
  <c r="K1526" i="32"/>
  <c r="L1526" i="32"/>
  <c r="M1526" i="32"/>
  <c r="O1526" i="32"/>
  <c r="P1526" i="32"/>
  <c r="Q1526" i="32"/>
  <c r="J1526" i="32"/>
  <c r="K1519" i="32"/>
  <c r="L1519" i="32"/>
  <c r="M1519" i="32"/>
  <c r="O1519" i="32"/>
  <c r="P1519" i="32"/>
  <c r="Q1519" i="32"/>
  <c r="J1519" i="32"/>
  <c r="K1518" i="32"/>
  <c r="L1518" i="32"/>
  <c r="M1518" i="32"/>
  <c r="O1518" i="32"/>
  <c r="P1518" i="32"/>
  <c r="Q1518" i="32"/>
  <c r="J1518" i="32"/>
  <c r="K1503" i="32"/>
  <c r="L1503" i="32"/>
  <c r="M1503" i="32"/>
  <c r="O1503" i="32"/>
  <c r="P1503" i="32"/>
  <c r="Q1503" i="32"/>
  <c r="J1503" i="32"/>
  <c r="Q1488" i="32"/>
  <c r="K1488" i="32"/>
  <c r="K1504" i="32" s="1"/>
  <c r="L1488" i="32"/>
  <c r="L1504" i="32" s="1"/>
  <c r="M1488" i="32"/>
  <c r="M1504" i="32" s="1"/>
  <c r="O1488" i="32"/>
  <c r="O1504" i="32" s="1"/>
  <c r="P1488" i="32"/>
  <c r="P1504" i="32" s="1"/>
  <c r="J1488" i="32"/>
  <c r="K1483" i="32"/>
  <c r="K1484" i="32" s="1"/>
  <c r="L1483" i="32"/>
  <c r="L1484" i="32" s="1"/>
  <c r="M1483" i="32"/>
  <c r="M1484" i="32" s="1"/>
  <c r="O1483" i="32"/>
  <c r="O1484" i="32" s="1"/>
  <c r="P1483" i="32"/>
  <c r="P1484" i="32" s="1"/>
  <c r="Q1483" i="32"/>
  <c r="Q1484" i="32" s="1"/>
  <c r="J1483" i="32"/>
  <c r="J1484" i="32" s="1"/>
  <c r="K1474" i="32"/>
  <c r="K1475" i="32" s="1"/>
  <c r="L1474" i="32"/>
  <c r="L1475" i="32" s="1"/>
  <c r="M1474" i="32"/>
  <c r="M1475" i="32" s="1"/>
  <c r="O1474" i="32"/>
  <c r="O1475" i="32" s="1"/>
  <c r="P1474" i="32"/>
  <c r="P1475" i="32" s="1"/>
  <c r="Q1474" i="32"/>
  <c r="Q1475" i="32" s="1"/>
  <c r="J1474" i="32"/>
  <c r="J1475" i="32" s="1"/>
  <c r="K1467" i="32"/>
  <c r="K1468" i="32" s="1"/>
  <c r="L1467" i="32"/>
  <c r="L1468" i="32" s="1"/>
  <c r="M1467" i="32"/>
  <c r="M1468" i="32" s="1"/>
  <c r="O1467" i="32"/>
  <c r="O1468" i="32" s="1"/>
  <c r="P1467" i="32"/>
  <c r="P1468" i="32" s="1"/>
  <c r="Q1467" i="32"/>
  <c r="Q1468" i="32" s="1"/>
  <c r="J1467" i="32"/>
  <c r="J1468" i="32" s="1"/>
  <c r="Q1461" i="32"/>
  <c r="K1461" i="32"/>
  <c r="L1461" i="32"/>
  <c r="M1461" i="32"/>
  <c r="O1461" i="32"/>
  <c r="P1461" i="32"/>
  <c r="J1461" i="32"/>
  <c r="K1453" i="32"/>
  <c r="L1453" i="32"/>
  <c r="M1453" i="32"/>
  <c r="O1453" i="32"/>
  <c r="P1453" i="32"/>
  <c r="Q1453" i="32"/>
  <c r="J1453" i="32"/>
  <c r="K1450" i="32"/>
  <c r="L1450" i="32"/>
  <c r="M1450" i="32"/>
  <c r="O1450" i="32"/>
  <c r="P1450" i="32"/>
  <c r="Q1450" i="32"/>
  <c r="J1450" i="32"/>
  <c r="K1444" i="32"/>
  <c r="K1445" i="32" s="1"/>
  <c r="L1444" i="32"/>
  <c r="L1445" i="32" s="1"/>
  <c r="M1444" i="32"/>
  <c r="M1445" i="32" s="1"/>
  <c r="O1444" i="32"/>
  <c r="O1445" i="32" s="1"/>
  <c r="P1444" i="32"/>
  <c r="P1445" i="32" s="1"/>
  <c r="Q1444" i="32"/>
  <c r="Q1445" i="32" s="1"/>
  <c r="J1444" i="32"/>
  <c r="J1445" i="32" s="1"/>
  <c r="K1430" i="32"/>
  <c r="L1430" i="32"/>
  <c r="M1430" i="32"/>
  <c r="O1430" i="32"/>
  <c r="P1430" i="32"/>
  <c r="Q1430" i="32"/>
  <c r="J1430" i="32"/>
  <c r="K1415" i="32"/>
  <c r="L1415" i="32"/>
  <c r="M1415" i="32"/>
  <c r="O1415" i="32"/>
  <c r="P1415" i="32"/>
  <c r="Q1415" i="32"/>
  <c r="J1415" i="32"/>
  <c r="K1410" i="32"/>
  <c r="L1410" i="32"/>
  <c r="M1410" i="32"/>
  <c r="O1410" i="32"/>
  <c r="P1410" i="32"/>
  <c r="Q1410" i="32"/>
  <c r="J1410" i="32"/>
  <c r="K1391" i="32"/>
  <c r="L1391" i="32"/>
  <c r="M1391" i="32"/>
  <c r="O1391" i="32"/>
  <c r="P1391" i="32"/>
  <c r="Q1391" i="32"/>
  <c r="J1391" i="32"/>
  <c r="K1385" i="32"/>
  <c r="L1385" i="32"/>
  <c r="M1385" i="32"/>
  <c r="O1385" i="32"/>
  <c r="P1385" i="32"/>
  <c r="Q1385" i="32"/>
  <c r="J1385" i="32"/>
  <c r="K1373" i="32"/>
  <c r="L1373" i="32"/>
  <c r="M1373" i="32"/>
  <c r="O1373" i="32"/>
  <c r="P1373" i="32"/>
  <c r="Q1373" i="32"/>
  <c r="J1373" i="32"/>
  <c r="K1357" i="32"/>
  <c r="L1357" i="32"/>
  <c r="M1357" i="32"/>
  <c r="O1357" i="32"/>
  <c r="P1357" i="32"/>
  <c r="Q1357" i="32"/>
  <c r="J1357" i="32"/>
  <c r="K1349" i="32"/>
  <c r="L1349" i="32"/>
  <c r="M1349" i="32"/>
  <c r="O1349" i="32"/>
  <c r="P1349" i="32"/>
  <c r="Q1349" i="32"/>
  <c r="J1349" i="32"/>
  <c r="K1125" i="32"/>
  <c r="L1125" i="32"/>
  <c r="M1125" i="32"/>
  <c r="O1125" i="32"/>
  <c r="P1125" i="32"/>
  <c r="Q1125" i="32"/>
  <c r="J1125" i="32"/>
  <c r="K1100" i="32"/>
  <c r="L1100" i="32"/>
  <c r="M1100" i="32"/>
  <c r="O1100" i="32"/>
  <c r="P1100" i="32"/>
  <c r="Q1100" i="32"/>
  <c r="J1100" i="32"/>
  <c r="K808" i="32"/>
  <c r="L808" i="32"/>
  <c r="M808" i="32"/>
  <c r="O808" i="32"/>
  <c r="P808" i="32"/>
  <c r="Q808" i="32"/>
  <c r="J808" i="32"/>
  <c r="K1037" i="32"/>
  <c r="K1038" i="32" s="1"/>
  <c r="L1037" i="32"/>
  <c r="L1038" i="32" s="1"/>
  <c r="M1037" i="32"/>
  <c r="M1038" i="32" s="1"/>
  <c r="O1037" i="32"/>
  <c r="O1038" i="32" s="1"/>
  <c r="P1037" i="32"/>
  <c r="P1038" i="32" s="1"/>
  <c r="Q1037" i="32"/>
  <c r="Q1038" i="32" s="1"/>
  <c r="J1037" i="32"/>
  <c r="J1038" i="32" s="1"/>
  <c r="K1032" i="32"/>
  <c r="K1033" i="32" s="1"/>
  <c r="L1032" i="32"/>
  <c r="L1033" i="32" s="1"/>
  <c r="M1032" i="32"/>
  <c r="M1033" i="32" s="1"/>
  <c r="O1032" i="32"/>
  <c r="O1033" i="32" s="1"/>
  <c r="P1032" i="32"/>
  <c r="P1033" i="32" s="1"/>
  <c r="Q1032" i="32"/>
  <c r="Q1033" i="32" s="1"/>
  <c r="J1032" i="32"/>
  <c r="J1033" i="32" s="1"/>
  <c r="K1011" i="32"/>
  <c r="L1011" i="32"/>
  <c r="M1011" i="32"/>
  <c r="O1011" i="32"/>
  <c r="P1011" i="32"/>
  <c r="Q1011" i="32"/>
  <c r="J1011" i="32"/>
  <c r="K1007" i="32"/>
  <c r="L1007" i="32"/>
  <c r="M1007" i="32"/>
  <c r="O1007" i="32"/>
  <c r="P1007" i="32"/>
  <c r="Q1007" i="32"/>
  <c r="J1007" i="32"/>
  <c r="K999" i="32"/>
  <c r="K1000" i="32" s="1"/>
  <c r="L999" i="32"/>
  <c r="L1000" i="32" s="1"/>
  <c r="M999" i="32"/>
  <c r="M1000" i="32" s="1"/>
  <c r="O999" i="32"/>
  <c r="O1000" i="32" s="1"/>
  <c r="P999" i="32"/>
  <c r="P1000" i="32" s="1"/>
  <c r="Q999" i="32"/>
  <c r="Q1000" i="32" s="1"/>
  <c r="J999" i="32"/>
  <c r="J1000" i="32" s="1"/>
  <c r="K991" i="32"/>
  <c r="L991" i="32"/>
  <c r="M991" i="32"/>
  <c r="O991" i="32"/>
  <c r="P991" i="32"/>
  <c r="Q991" i="32"/>
  <c r="J991" i="32"/>
  <c r="K985" i="32"/>
  <c r="L985" i="32"/>
  <c r="M985" i="32"/>
  <c r="O985" i="32"/>
  <c r="P985" i="32"/>
  <c r="Q985" i="32"/>
  <c r="J985" i="32"/>
  <c r="K970" i="32"/>
  <c r="L970" i="32"/>
  <c r="M970" i="32"/>
  <c r="O970" i="32"/>
  <c r="P970" i="32"/>
  <c r="Q970" i="32"/>
  <c r="J970" i="32"/>
  <c r="K965" i="32"/>
  <c r="K966" i="32" s="1"/>
  <c r="L965" i="32"/>
  <c r="L966" i="32" s="1"/>
  <c r="M965" i="32"/>
  <c r="M966" i="32" s="1"/>
  <c r="O965" i="32"/>
  <c r="O966" i="32" s="1"/>
  <c r="P965" i="32"/>
  <c r="P966" i="32" s="1"/>
  <c r="Q965" i="32"/>
  <c r="Q966" i="32" s="1"/>
  <c r="J965" i="32"/>
  <c r="J966" i="32" s="1"/>
  <c r="K954" i="32"/>
  <c r="L954" i="32"/>
  <c r="M954" i="32"/>
  <c r="O954" i="32"/>
  <c r="P954" i="32"/>
  <c r="Q954" i="32"/>
  <c r="J954" i="32"/>
  <c r="K951" i="32"/>
  <c r="L951" i="32"/>
  <c r="M951" i="32"/>
  <c r="O951" i="32"/>
  <c r="P951" i="32"/>
  <c r="Q951" i="32"/>
  <c r="J951" i="32"/>
  <c r="K947" i="32"/>
  <c r="L947" i="32"/>
  <c r="M947" i="32"/>
  <c r="O947" i="32"/>
  <c r="P947" i="32"/>
  <c r="Q947" i="32"/>
  <c r="J947" i="32"/>
  <c r="K941" i="32"/>
  <c r="L941" i="32"/>
  <c r="M941" i="32"/>
  <c r="O941" i="32"/>
  <c r="P941" i="32"/>
  <c r="Q941" i="32"/>
  <c r="J941" i="32"/>
  <c r="K938" i="32"/>
  <c r="L938" i="32"/>
  <c r="M938" i="32"/>
  <c r="O938" i="32"/>
  <c r="P938" i="32"/>
  <c r="Q938" i="32"/>
  <c r="J938" i="32"/>
  <c r="K935" i="32"/>
  <c r="L935" i="32"/>
  <c r="M935" i="32"/>
  <c r="O935" i="32"/>
  <c r="P935" i="32"/>
  <c r="Q935" i="32"/>
  <c r="J935" i="32"/>
  <c r="K930" i="32"/>
  <c r="L930" i="32"/>
  <c r="M930" i="32"/>
  <c r="O930" i="32"/>
  <c r="P930" i="32"/>
  <c r="Q930" i="32"/>
  <c r="J930" i="32"/>
  <c r="K927" i="32"/>
  <c r="L927" i="32"/>
  <c r="M927" i="32"/>
  <c r="O927" i="32"/>
  <c r="P927" i="32"/>
  <c r="Q927" i="32"/>
  <c r="J927" i="32"/>
  <c r="K924" i="32"/>
  <c r="L924" i="32"/>
  <c r="M924" i="32"/>
  <c r="O924" i="32"/>
  <c r="P924" i="32"/>
  <c r="Q924" i="32"/>
  <c r="J924" i="32"/>
  <c r="K906" i="32"/>
  <c r="K907" i="32" s="1"/>
  <c r="L906" i="32"/>
  <c r="L907" i="32" s="1"/>
  <c r="M906" i="32"/>
  <c r="M907" i="32" s="1"/>
  <c r="O906" i="32"/>
  <c r="O907" i="32" s="1"/>
  <c r="P906" i="32"/>
  <c r="P907" i="32" s="1"/>
  <c r="Q906" i="32"/>
  <c r="Q907" i="32" s="1"/>
  <c r="J906" i="32"/>
  <c r="J907" i="32" s="1"/>
  <c r="K901" i="32"/>
  <c r="K902" i="32" s="1"/>
  <c r="L901" i="32"/>
  <c r="L902" i="32" s="1"/>
  <c r="M901" i="32"/>
  <c r="M902" i="32" s="1"/>
  <c r="O901" i="32"/>
  <c r="O902" i="32" s="1"/>
  <c r="P901" i="32"/>
  <c r="P902" i="32" s="1"/>
  <c r="Q901" i="32"/>
  <c r="Q902" i="32" s="1"/>
  <c r="J901" i="32"/>
  <c r="J902" i="32" s="1"/>
  <c r="K883" i="32"/>
  <c r="K884" i="32" s="1"/>
  <c r="L883" i="32"/>
  <c r="L884" i="32" s="1"/>
  <c r="M883" i="32"/>
  <c r="M884" i="32" s="1"/>
  <c r="O883" i="32"/>
  <c r="O884" i="32" s="1"/>
  <c r="P883" i="32"/>
  <c r="P884" i="32" s="1"/>
  <c r="Q883" i="32"/>
  <c r="Q884" i="32" s="1"/>
  <c r="J883" i="32"/>
  <c r="J884" i="32" s="1"/>
  <c r="K863" i="32"/>
  <c r="L863" i="32"/>
  <c r="M863" i="32"/>
  <c r="O863" i="32"/>
  <c r="P863" i="32"/>
  <c r="Q863" i="32"/>
  <c r="J863" i="32"/>
  <c r="K857" i="32"/>
  <c r="L857" i="32"/>
  <c r="M857" i="32"/>
  <c r="O857" i="32"/>
  <c r="P857" i="32"/>
  <c r="Q857" i="32"/>
  <c r="J857" i="32"/>
  <c r="K848" i="32"/>
  <c r="L848" i="32"/>
  <c r="M848" i="32"/>
  <c r="O848" i="32"/>
  <c r="P848" i="32"/>
  <c r="Q848" i="32"/>
  <c r="J848" i="32"/>
  <c r="K843" i="32"/>
  <c r="L843" i="32"/>
  <c r="M843" i="32"/>
  <c r="O843" i="32"/>
  <c r="P843" i="32"/>
  <c r="Q843" i="32"/>
  <c r="J843" i="32"/>
  <c r="K830" i="32"/>
  <c r="L830" i="32"/>
  <c r="M830" i="32"/>
  <c r="O830" i="32"/>
  <c r="P830" i="32"/>
  <c r="Q830" i="32"/>
  <c r="J830" i="32"/>
  <c r="K823" i="32"/>
  <c r="K824" i="32" s="1"/>
  <c r="L823" i="32"/>
  <c r="L824" i="32" s="1"/>
  <c r="M823" i="32"/>
  <c r="M824" i="32" s="1"/>
  <c r="O823" i="32"/>
  <c r="O824" i="32" s="1"/>
  <c r="P823" i="32"/>
  <c r="P824" i="32" s="1"/>
  <c r="Q823" i="32"/>
  <c r="Q824" i="32" s="1"/>
  <c r="J823" i="32"/>
  <c r="J824" i="32" s="1"/>
  <c r="Q817" i="32"/>
  <c r="P817" i="32"/>
  <c r="O817" i="32"/>
  <c r="M817" i="32"/>
  <c r="L817" i="32"/>
  <c r="K817" i="32"/>
  <c r="J817" i="32"/>
  <c r="Q814" i="32"/>
  <c r="P814" i="32"/>
  <c r="O814" i="32"/>
  <c r="M814" i="32"/>
  <c r="L814" i="32"/>
  <c r="K814" i="32"/>
  <c r="J814" i="32"/>
  <c r="Q811" i="32"/>
  <c r="P811" i="32"/>
  <c r="O811" i="32"/>
  <c r="M811" i="32"/>
  <c r="L811" i="32"/>
  <c r="K811" i="32"/>
  <c r="J811" i="32"/>
  <c r="Q799" i="32"/>
  <c r="P799" i="32"/>
  <c r="O799" i="32"/>
  <c r="M799" i="32"/>
  <c r="L799" i="32"/>
  <c r="K799" i="32"/>
  <c r="J799" i="32"/>
  <c r="Q796" i="32"/>
  <c r="P796" i="32"/>
  <c r="O796" i="32"/>
  <c r="M796" i="32"/>
  <c r="L796" i="32"/>
  <c r="K796" i="32"/>
  <c r="J796" i="32"/>
  <c r="K793" i="32"/>
  <c r="L793" i="32"/>
  <c r="M793" i="32"/>
  <c r="O793" i="32"/>
  <c r="P793" i="32"/>
  <c r="Q793" i="32"/>
  <c r="J793" i="32"/>
  <c r="K788" i="32"/>
  <c r="L788" i="32"/>
  <c r="M788" i="32"/>
  <c r="O788" i="32"/>
  <c r="P788" i="32"/>
  <c r="Q788" i="32"/>
  <c r="J788" i="32"/>
  <c r="K784" i="32"/>
  <c r="L784" i="32"/>
  <c r="M784" i="32"/>
  <c r="O784" i="32"/>
  <c r="P784" i="32"/>
  <c r="Q784" i="32"/>
  <c r="J784" i="32"/>
  <c r="K776" i="32"/>
  <c r="L776" i="32"/>
  <c r="M776" i="32"/>
  <c r="O776" i="32"/>
  <c r="P776" i="32"/>
  <c r="Q776" i="32"/>
  <c r="J776" i="32"/>
  <c r="K779" i="32"/>
  <c r="L779" i="32"/>
  <c r="M779" i="32"/>
  <c r="O779" i="32"/>
  <c r="P779" i="32"/>
  <c r="Q779" i="32"/>
  <c r="J779" i="32"/>
  <c r="K769" i="32"/>
  <c r="K770" i="32" s="1"/>
  <c r="L769" i="32"/>
  <c r="L770" i="32" s="1"/>
  <c r="M769" i="32"/>
  <c r="M770" i="32" s="1"/>
  <c r="O769" i="32"/>
  <c r="O770" i="32" s="1"/>
  <c r="P769" i="32"/>
  <c r="P770" i="32" s="1"/>
  <c r="Q769" i="32"/>
  <c r="Q770" i="32" s="1"/>
  <c r="J769" i="32"/>
  <c r="J770" i="32" s="1"/>
  <c r="K762" i="32"/>
  <c r="L762" i="32"/>
  <c r="M762" i="32"/>
  <c r="O762" i="32"/>
  <c r="P762" i="32"/>
  <c r="Q762" i="32"/>
  <c r="J762" i="32"/>
  <c r="K749" i="32"/>
  <c r="L749" i="32"/>
  <c r="M749" i="32"/>
  <c r="O749" i="32"/>
  <c r="P749" i="32"/>
  <c r="Q749" i="32"/>
  <c r="J749" i="32"/>
  <c r="K738" i="32"/>
  <c r="L738" i="32"/>
  <c r="M738" i="32"/>
  <c r="O738" i="32"/>
  <c r="P738" i="32"/>
  <c r="Q738" i="32"/>
  <c r="J738" i="32"/>
  <c r="K730" i="32"/>
  <c r="K731" i="32" s="1"/>
  <c r="L730" i="32"/>
  <c r="L731" i="32" s="1"/>
  <c r="M730" i="32"/>
  <c r="M731" i="32" s="1"/>
  <c r="O730" i="32"/>
  <c r="O731" i="32" s="1"/>
  <c r="P730" i="32"/>
  <c r="P731" i="32" s="1"/>
  <c r="Q730" i="32"/>
  <c r="Q731" i="32" s="1"/>
  <c r="J730" i="32"/>
  <c r="J731" i="32" s="1"/>
  <c r="K724" i="32"/>
  <c r="K725" i="32" s="1"/>
  <c r="L724" i="32"/>
  <c r="L725" i="32" s="1"/>
  <c r="M724" i="32"/>
  <c r="M725" i="32" s="1"/>
  <c r="O724" i="32"/>
  <c r="O725" i="32" s="1"/>
  <c r="P724" i="32"/>
  <c r="P725" i="32" s="1"/>
  <c r="Q724" i="32"/>
  <c r="Q725" i="32" s="1"/>
  <c r="J724" i="32"/>
  <c r="J725" i="32" s="1"/>
  <c r="K720" i="32"/>
  <c r="L720" i="32"/>
  <c r="M720" i="32"/>
  <c r="O720" i="32"/>
  <c r="P720" i="32"/>
  <c r="Q720" i="32"/>
  <c r="J720" i="32"/>
  <c r="K715" i="32"/>
  <c r="L715" i="32"/>
  <c r="M715" i="32"/>
  <c r="O715" i="32"/>
  <c r="P715" i="32"/>
  <c r="Q715" i="32"/>
  <c r="J715" i="32"/>
  <c r="K690" i="32"/>
  <c r="L690" i="32"/>
  <c r="M690" i="32"/>
  <c r="O690" i="32"/>
  <c r="P690" i="32"/>
  <c r="Q690" i="32"/>
  <c r="J690" i="32"/>
  <c r="K631" i="32"/>
  <c r="L631" i="32"/>
  <c r="M631" i="32"/>
  <c r="O631" i="32"/>
  <c r="P631" i="32"/>
  <c r="Q631" i="32"/>
  <c r="J631" i="32"/>
  <c r="K552" i="32"/>
  <c r="L552" i="32"/>
  <c r="M552" i="32"/>
  <c r="O552" i="32"/>
  <c r="P552" i="32"/>
  <c r="Q552" i="32"/>
  <c r="J552" i="32"/>
  <c r="K544" i="32"/>
  <c r="L544" i="32"/>
  <c r="M544" i="32"/>
  <c r="O544" i="32"/>
  <c r="P544" i="32"/>
  <c r="Q544" i="32"/>
  <c r="J544" i="32"/>
  <c r="K535" i="32"/>
  <c r="L535" i="32"/>
  <c r="M535" i="32"/>
  <c r="O535" i="32"/>
  <c r="P535" i="32"/>
  <c r="Q535" i="32"/>
  <c r="J535" i="32"/>
  <c r="K316" i="32"/>
  <c r="L316" i="32"/>
  <c r="M316" i="32"/>
  <c r="O316" i="32"/>
  <c r="P316" i="32"/>
  <c r="Q316" i="32"/>
  <c r="J316" i="32"/>
  <c r="K290" i="32"/>
  <c r="L290" i="32"/>
  <c r="M290" i="32"/>
  <c r="O290" i="32"/>
  <c r="P290" i="32"/>
  <c r="Q290" i="32"/>
  <c r="J290" i="32"/>
  <c r="K127" i="32"/>
  <c r="L127" i="32"/>
  <c r="M127" i="32"/>
  <c r="O127" i="32"/>
  <c r="P127" i="32"/>
  <c r="Q127" i="32"/>
  <c r="J127" i="32"/>
  <c r="Q1546" i="32" l="1"/>
  <c r="L1546" i="32"/>
  <c r="M1626" i="32"/>
  <c r="Q1946" i="32"/>
  <c r="L1946" i="32"/>
  <c r="P1431" i="32"/>
  <c r="K1431" i="32"/>
  <c r="M1615" i="32"/>
  <c r="J1987" i="32"/>
  <c r="M1987" i="32"/>
  <c r="Q2132" i="32"/>
  <c r="L2132" i="32"/>
  <c r="M1960" i="32"/>
  <c r="P1960" i="32"/>
  <c r="K1960" i="32"/>
  <c r="Q1987" i="32"/>
  <c r="L1987" i="32"/>
  <c r="P2097" i="32"/>
  <c r="K2097" i="32"/>
  <c r="O2097" i="32"/>
  <c r="Q1581" i="32"/>
  <c r="L1581" i="32"/>
  <c r="M931" i="32"/>
  <c r="O1431" i="32"/>
  <c r="K1581" i="32"/>
  <c r="Q1626" i="32"/>
  <c r="K1946" i="32"/>
  <c r="Q1431" i="32"/>
  <c r="L1431" i="32"/>
  <c r="J1504" i="32"/>
  <c r="J1546" i="32"/>
  <c r="M1546" i="32"/>
  <c r="Q1599" i="32"/>
  <c r="L1599" i="32"/>
  <c r="P1599" i="32"/>
  <c r="K1599" i="32"/>
  <c r="Q1615" i="32"/>
  <c r="L1615" i="32"/>
  <c r="P1615" i="32"/>
  <c r="K1615" i="32"/>
  <c r="M1946" i="32"/>
  <c r="Q1960" i="32"/>
  <c r="L1960" i="32"/>
  <c r="P2132" i="32"/>
  <c r="K2132" i="32"/>
  <c r="O2132" i="32"/>
  <c r="J931" i="32"/>
  <c r="P1581" i="32"/>
  <c r="L1626" i="32"/>
  <c r="P1946" i="32"/>
  <c r="O1462" i="32"/>
  <c r="K931" i="32"/>
  <c r="J1431" i="32"/>
  <c r="O1626" i="32"/>
  <c r="O1960" i="32"/>
  <c r="Q1462" i="32"/>
  <c r="L1462" i="32"/>
  <c r="K1462" i="32"/>
  <c r="Q1504" i="32"/>
  <c r="P1546" i="32"/>
  <c r="K1546" i="32"/>
  <c r="O1546" i="32"/>
  <c r="O1581" i="32"/>
  <c r="M1581" i="32"/>
  <c r="O1599" i="32"/>
  <c r="M1599" i="32"/>
  <c r="O1615" i="32"/>
  <c r="P1987" i="32"/>
  <c r="K1987" i="32"/>
  <c r="O1987" i="32"/>
  <c r="J2097" i="32"/>
  <c r="M2097" i="32"/>
  <c r="Q2097" i="32"/>
  <c r="L2097" i="32"/>
  <c r="J2132" i="32"/>
  <c r="M2132" i="32"/>
  <c r="P931" i="32"/>
  <c r="M1431" i="32"/>
  <c r="O1946" i="32"/>
  <c r="P1462" i="32"/>
  <c r="P1626" i="32"/>
  <c r="K1626" i="32"/>
  <c r="J1462" i="32"/>
  <c r="J1581" i="32"/>
  <c r="J1599" i="32"/>
  <c r="J1946" i="32"/>
  <c r="J1960" i="32"/>
  <c r="P818" i="32"/>
  <c r="Q931" i="32"/>
  <c r="L931" i="32"/>
  <c r="O931" i="32"/>
  <c r="M1462" i="32"/>
  <c r="J1615" i="32"/>
  <c r="J1626" i="32"/>
  <c r="P844" i="32"/>
  <c r="J1012" i="32"/>
  <c r="M1012" i="32"/>
  <c r="M818" i="32"/>
  <c r="K844" i="32"/>
  <c r="Q818" i="32"/>
  <c r="L818" i="32"/>
  <c r="O818" i="32"/>
  <c r="O992" i="32"/>
  <c r="P780" i="32"/>
  <c r="K780" i="32"/>
  <c r="O780" i="32"/>
  <c r="J789" i="32"/>
  <c r="M789" i="32"/>
  <c r="J864" i="32"/>
  <c r="M864" i="32"/>
  <c r="J780" i="32"/>
  <c r="M780" i="32"/>
  <c r="L780" i="32"/>
  <c r="P789" i="32"/>
  <c r="Q789" i="32"/>
  <c r="O844" i="32"/>
  <c r="Q864" i="32"/>
  <c r="L864" i="32"/>
  <c r="P864" i="32"/>
  <c r="O942" i="32"/>
  <c r="Q992" i="32"/>
  <c r="L992" i="32"/>
  <c r="Q1012" i="32"/>
  <c r="K1012" i="32"/>
  <c r="J763" i="32"/>
  <c r="M763" i="32"/>
  <c r="J818" i="32"/>
  <c r="Q763" i="32"/>
  <c r="Q844" i="32"/>
  <c r="J942" i="32"/>
  <c r="M942" i="32"/>
  <c r="P763" i="32"/>
  <c r="K763" i="32"/>
  <c r="O763" i="32"/>
  <c r="Q780" i="32"/>
  <c r="O789" i="32"/>
  <c r="J844" i="32"/>
  <c r="M844" i="32"/>
  <c r="L844" i="32"/>
  <c r="O864" i="32"/>
  <c r="Q942" i="32"/>
  <c r="L942" i="32"/>
  <c r="P942" i="32"/>
  <c r="J955" i="32"/>
  <c r="M955" i="32"/>
  <c r="K955" i="32"/>
  <c r="P1012" i="32"/>
  <c r="L763" i="32"/>
  <c r="L789" i="32"/>
  <c r="K818" i="32"/>
  <c r="K942" i="32"/>
  <c r="Q955" i="32"/>
  <c r="L955" i="32"/>
  <c r="P955" i="32"/>
  <c r="J992" i="32"/>
  <c r="M992" i="32"/>
  <c r="K992" i="32"/>
  <c r="O1012" i="32"/>
  <c r="K789" i="32"/>
  <c r="K864" i="32"/>
  <c r="O955" i="32"/>
  <c r="P992" i="32"/>
  <c r="L1012" i="32"/>
  <c r="A972" i="32"/>
  <c r="A973" i="32" s="1"/>
  <c r="A974" i="32" s="1"/>
  <c r="A975" i="32" s="1"/>
  <c r="A976" i="32" s="1"/>
  <c r="A977" i="32" s="1"/>
  <c r="A978" i="32" s="1"/>
  <c r="A979" i="32" s="1"/>
  <c r="A980" i="32" s="1"/>
  <c r="A981" i="32" s="1"/>
  <c r="A982" i="32" s="1"/>
  <c r="A983" i="32" s="1"/>
  <c r="A984" i="32" s="1"/>
  <c r="A987" i="32" s="1"/>
  <c r="A988" i="32" s="1"/>
  <c r="A989" i="32" s="1"/>
  <c r="A990" i="32" s="1"/>
  <c r="A995" i="32" s="1"/>
  <c r="A996" i="32" s="1"/>
  <c r="A997" i="32" s="1"/>
  <c r="A998" i="32" s="1"/>
  <c r="A1003" i="32" s="1"/>
  <c r="A1004" i="32" s="1"/>
  <c r="A1005" i="32" s="1"/>
  <c r="A1006" i="32" s="1"/>
  <c r="A1009" i="32" s="1"/>
  <c r="K2195" i="32" l="1"/>
  <c r="K2198" i="32" s="1"/>
  <c r="M2195" i="32"/>
  <c r="M2198" i="32" s="1"/>
  <c r="P1649" i="32"/>
  <c r="P2197" i="32" s="1"/>
  <c r="L2195" i="32"/>
  <c r="L2198" i="32" s="1"/>
  <c r="P2195" i="32"/>
  <c r="P2198" i="32" s="1"/>
  <c r="Q2195" i="32"/>
  <c r="Q2198" i="32" s="1"/>
  <c r="K1649" i="32"/>
  <c r="K2197" i="32" s="1"/>
  <c r="L1649" i="32"/>
  <c r="L2197" i="32" s="1"/>
  <c r="J1649" i="32"/>
  <c r="J2197" i="32" s="1"/>
  <c r="O2195" i="32"/>
  <c r="O2198" i="32" s="1"/>
  <c r="O1649" i="32"/>
  <c r="O2197" i="32" s="1"/>
  <c r="Q1649" i="32"/>
  <c r="Q2197" i="32" s="1"/>
  <c r="J2195" i="32"/>
  <c r="J2198" i="32" s="1"/>
  <c r="M1649" i="32"/>
  <c r="M2197" i="32" s="1"/>
  <c r="M1039" i="32"/>
  <c r="M2196" i="32" s="1"/>
  <c r="J1039" i="32"/>
  <c r="J2196" i="32" s="1"/>
  <c r="P1039" i="32"/>
  <c r="P2196" i="32" s="1"/>
  <c r="L1039" i="32"/>
  <c r="L2196" i="32" s="1"/>
  <c r="K1039" i="32"/>
  <c r="K2196" i="32" s="1"/>
  <c r="O1039" i="32"/>
  <c r="O2196" i="32" s="1"/>
  <c r="Q1039" i="32"/>
  <c r="Q2196" i="32" s="1"/>
  <c r="A1010" i="32"/>
  <c r="A1015" i="32" s="1"/>
  <c r="A1016" i="32" s="1"/>
  <c r="A1017" i="32" s="1"/>
  <c r="A1018" i="32" s="1"/>
  <c r="A1019" i="32" s="1"/>
  <c r="A1020" i="32" s="1"/>
  <c r="A1021" i="32" s="1"/>
  <c r="A1022" i="32" s="1"/>
  <c r="A1023" i="32" s="1"/>
  <c r="A1024" i="32" s="1"/>
  <c r="A1025" i="32" s="1"/>
  <c r="A1026" i="32" s="1"/>
  <c r="A1027" i="32" s="1"/>
  <c r="A1028" i="32" s="1"/>
  <c r="A1029" i="32" s="1"/>
  <c r="A1030" i="32" s="1"/>
  <c r="A1031" i="32" s="1"/>
  <c r="A1036" i="32" s="1"/>
  <c r="J2199" i="32" l="1"/>
  <c r="K2199" i="32"/>
  <c r="P2199" i="32"/>
  <c r="L2199" i="32"/>
  <c r="O2199" i="32"/>
  <c r="M2199" i="32"/>
  <c r="Q2199" i="32"/>
  <c r="W1881" i="2"/>
  <c r="W1893" i="2"/>
  <c r="W1916" i="2"/>
  <c r="F2186" i="2"/>
  <c r="F2187" i="2" s="1"/>
  <c r="G2186" i="2"/>
  <c r="H2186" i="2"/>
  <c r="H2187" i="2" s="1"/>
  <c r="I2186" i="2"/>
  <c r="I2187" i="2" s="1"/>
  <c r="J2186" i="2"/>
  <c r="J2187" i="2" s="1"/>
  <c r="K2186" i="2"/>
  <c r="K2187" i="2" s="1"/>
  <c r="L2186" i="2"/>
  <c r="L2187" i="2" s="1"/>
  <c r="M2186" i="2"/>
  <c r="M2187" i="2" s="1"/>
  <c r="N2186" i="2"/>
  <c r="N2187" i="2" s="1"/>
  <c r="O2186" i="2"/>
  <c r="O2187" i="2" s="1"/>
  <c r="P2186" i="2"/>
  <c r="P2187" i="2" s="1"/>
  <c r="Q2186" i="2"/>
  <c r="Q2187" i="2" s="1"/>
  <c r="R2186" i="2"/>
  <c r="R2187" i="2" s="1"/>
  <c r="S2186" i="2"/>
  <c r="S2187" i="2" s="1"/>
  <c r="T2186" i="2"/>
  <c r="T2187" i="2" s="1"/>
  <c r="U2186" i="2"/>
  <c r="U2187" i="2" s="1"/>
  <c r="V2186" i="2"/>
  <c r="V2187" i="2" s="1"/>
  <c r="G2187" i="2"/>
  <c r="W2163" i="2"/>
  <c r="W2164" i="2" s="1"/>
  <c r="W2158" i="2"/>
  <c r="W2159" i="2" s="1"/>
  <c r="W2152" i="2"/>
  <c r="W2153" i="2" s="1"/>
  <c r="W2147" i="2"/>
  <c r="W2148" i="2" s="1"/>
  <c r="W2138" i="2"/>
  <c r="W2139" i="2" s="1"/>
  <c r="W2130" i="2"/>
  <c r="W2131" i="2" s="1"/>
  <c r="W2124" i="2"/>
  <c r="W2116" i="2"/>
  <c r="W2109" i="2"/>
  <c r="W2110" i="2" s="1"/>
  <c r="W2074" i="2"/>
  <c r="W2069" i="2"/>
  <c r="W2070" i="2" s="1"/>
  <c r="W2064" i="2"/>
  <c r="W2065" i="2" s="1"/>
  <c r="W2039" i="2"/>
  <c r="W2036" i="2"/>
  <c r="W2031" i="2"/>
  <c r="W2026" i="2"/>
  <c r="W2018" i="2"/>
  <c r="W2015" i="2"/>
  <c r="W2011" i="2"/>
  <c r="W2008" i="2"/>
  <c r="W2000" i="2"/>
  <c r="W1991" i="2"/>
  <c r="W1992" i="2" s="1"/>
  <c r="W1979" i="2"/>
  <c r="W1975" i="2"/>
  <c r="W1959" i="2"/>
  <c r="W1960" i="2" s="1"/>
  <c r="W1949" i="2"/>
  <c r="W1953" i="2" s="1"/>
  <c r="W1935" i="2"/>
  <c r="W1939" i="2" s="1"/>
  <c r="V1930" i="2"/>
  <c r="W1930" i="2"/>
  <c r="W1615" i="2"/>
  <c r="W856" i="2"/>
  <c r="F856" i="2"/>
  <c r="G856" i="2"/>
  <c r="H856" i="2"/>
  <c r="I856" i="2"/>
  <c r="J856" i="2"/>
  <c r="K856" i="2"/>
  <c r="L856" i="2"/>
  <c r="M856" i="2"/>
  <c r="N856" i="2"/>
  <c r="O856" i="2"/>
  <c r="P856" i="2"/>
  <c r="Q856" i="2"/>
  <c r="R856" i="2"/>
  <c r="S856" i="2"/>
  <c r="T856" i="2"/>
  <c r="U856" i="2"/>
  <c r="V856" i="2"/>
  <c r="F984" i="2"/>
  <c r="G984" i="2"/>
  <c r="H984" i="2"/>
  <c r="I984" i="2"/>
  <c r="J984" i="2"/>
  <c r="K984" i="2"/>
  <c r="L984" i="2"/>
  <c r="M984" i="2"/>
  <c r="N984" i="2"/>
  <c r="O984" i="2"/>
  <c r="P984" i="2"/>
  <c r="Q984" i="2"/>
  <c r="R984" i="2"/>
  <c r="S984" i="2"/>
  <c r="T984" i="2"/>
  <c r="U984" i="2"/>
  <c r="V984" i="2"/>
  <c r="W984" i="2"/>
  <c r="W2125" i="2" l="1"/>
  <c r="W2040" i="2"/>
  <c r="W1980" i="2"/>
  <c r="W2032" i="2"/>
  <c r="D2168" i="2" l="1"/>
  <c r="E2168" i="2"/>
  <c r="D2169" i="2"/>
  <c r="E2169" i="2"/>
  <c r="D2170" i="2"/>
  <c r="E2170" i="2"/>
  <c r="D2171" i="2"/>
  <c r="E2171" i="2"/>
  <c r="D2172" i="2"/>
  <c r="E2172" i="2"/>
  <c r="D2173" i="2"/>
  <c r="E2173" i="2"/>
  <c r="D2174" i="2"/>
  <c r="E2174" i="2"/>
  <c r="D2175" i="2"/>
  <c r="E2175" i="2"/>
  <c r="D2176" i="2"/>
  <c r="E2176" i="2"/>
  <c r="D2177" i="2"/>
  <c r="E2177" i="2"/>
  <c r="D2178" i="2"/>
  <c r="E2178" i="2"/>
  <c r="D2179" i="2"/>
  <c r="E2179" i="2"/>
  <c r="D2180" i="2"/>
  <c r="E2180" i="2"/>
  <c r="E2181" i="2"/>
  <c r="E2182" i="2"/>
  <c r="D2183" i="2"/>
  <c r="E2183" i="2"/>
  <c r="D2184" i="2"/>
  <c r="E2184" i="2"/>
  <c r="E2185" i="2"/>
  <c r="F2163" i="2"/>
  <c r="F2164" i="2" s="1"/>
  <c r="G2163" i="2"/>
  <c r="G2164" i="2" s="1"/>
  <c r="H2163" i="2"/>
  <c r="H2164" i="2" s="1"/>
  <c r="I2163" i="2"/>
  <c r="I2164" i="2" s="1"/>
  <c r="J2163" i="2"/>
  <c r="J2164" i="2" s="1"/>
  <c r="K2163" i="2"/>
  <c r="K2164" i="2" s="1"/>
  <c r="L2163" i="2"/>
  <c r="L2164" i="2" s="1"/>
  <c r="M2163" i="2"/>
  <c r="M2164" i="2" s="1"/>
  <c r="N2163" i="2"/>
  <c r="N2164" i="2" s="1"/>
  <c r="O2163" i="2"/>
  <c r="O2164" i="2" s="1"/>
  <c r="P2163" i="2"/>
  <c r="P2164" i="2" s="1"/>
  <c r="Q2163" i="2"/>
  <c r="Q2164" i="2" s="1"/>
  <c r="R2163" i="2"/>
  <c r="R2164" i="2" s="1"/>
  <c r="S2163" i="2"/>
  <c r="S2164" i="2" s="1"/>
  <c r="T2163" i="2"/>
  <c r="T2164" i="2" s="1"/>
  <c r="U2163" i="2"/>
  <c r="U2164" i="2" s="1"/>
  <c r="V2163" i="2"/>
  <c r="V2164" i="2" s="1"/>
  <c r="D2157" i="2"/>
  <c r="E2157" i="2"/>
  <c r="F2152" i="2"/>
  <c r="F2153" i="2" s="1"/>
  <c r="G2152" i="2"/>
  <c r="G2153" i="2" s="1"/>
  <c r="H2152" i="2"/>
  <c r="H2153" i="2" s="1"/>
  <c r="I2152" i="2"/>
  <c r="I2153" i="2" s="1"/>
  <c r="J2152" i="2"/>
  <c r="J2153" i="2" s="1"/>
  <c r="K2152" i="2"/>
  <c r="K2153" i="2" s="1"/>
  <c r="L2152" i="2"/>
  <c r="L2153" i="2" s="1"/>
  <c r="M2152" i="2"/>
  <c r="M2153" i="2" s="1"/>
  <c r="N2152" i="2"/>
  <c r="N2153" i="2" s="1"/>
  <c r="O2152" i="2"/>
  <c r="O2153" i="2" s="1"/>
  <c r="P2152" i="2"/>
  <c r="P2153" i="2" s="1"/>
  <c r="Q2152" i="2"/>
  <c r="Q2153" i="2" s="1"/>
  <c r="R2152" i="2"/>
  <c r="R2153" i="2" s="1"/>
  <c r="S2152" i="2"/>
  <c r="S2153" i="2" s="1"/>
  <c r="T2152" i="2"/>
  <c r="T2153" i="2" s="1"/>
  <c r="U2152" i="2"/>
  <c r="U2153" i="2" s="1"/>
  <c r="V2152" i="2"/>
  <c r="V2153" i="2" s="1"/>
  <c r="F2147" i="2"/>
  <c r="F2148" i="2" s="1"/>
  <c r="G2147" i="2"/>
  <c r="G2148" i="2" s="1"/>
  <c r="H2147" i="2"/>
  <c r="H2148" i="2" s="1"/>
  <c r="I2147" i="2"/>
  <c r="I2148" i="2" s="1"/>
  <c r="J2147" i="2"/>
  <c r="J2148" i="2" s="1"/>
  <c r="K2147" i="2"/>
  <c r="K2148" i="2" s="1"/>
  <c r="L2147" i="2"/>
  <c r="L2148" i="2" s="1"/>
  <c r="M2147" i="2"/>
  <c r="M2148" i="2" s="1"/>
  <c r="N2147" i="2"/>
  <c r="N2148" i="2" s="1"/>
  <c r="O2147" i="2"/>
  <c r="O2148" i="2" s="1"/>
  <c r="P2147" i="2"/>
  <c r="P2148" i="2" s="1"/>
  <c r="Q2147" i="2"/>
  <c r="Q2148" i="2" s="1"/>
  <c r="R2147" i="2"/>
  <c r="R2148" i="2" s="1"/>
  <c r="S2147" i="2"/>
  <c r="S2148" i="2" s="1"/>
  <c r="T2147" i="2"/>
  <c r="T2148" i="2" s="1"/>
  <c r="U2147" i="2"/>
  <c r="U2148" i="2" s="1"/>
  <c r="V2147" i="2"/>
  <c r="V2148" i="2" s="1"/>
  <c r="E2143" i="2"/>
  <c r="D2144" i="2"/>
  <c r="E2144" i="2"/>
  <c r="D2145" i="2"/>
  <c r="E2145" i="2"/>
  <c r="D2146" i="2"/>
  <c r="E2146" i="2"/>
  <c r="F2138" i="2"/>
  <c r="F2139" i="2" s="1"/>
  <c r="G2138" i="2"/>
  <c r="G2139" i="2" s="1"/>
  <c r="H2138" i="2"/>
  <c r="H2139" i="2" s="1"/>
  <c r="I2138" i="2"/>
  <c r="I2139" i="2" s="1"/>
  <c r="J2138" i="2"/>
  <c r="J2139" i="2" s="1"/>
  <c r="K2138" i="2"/>
  <c r="K2139" i="2" s="1"/>
  <c r="L2138" i="2"/>
  <c r="L2139" i="2" s="1"/>
  <c r="M2138" i="2"/>
  <c r="M2139" i="2" s="1"/>
  <c r="N2138" i="2"/>
  <c r="N2139" i="2" s="1"/>
  <c r="O2138" i="2"/>
  <c r="O2139" i="2" s="1"/>
  <c r="P2138" i="2"/>
  <c r="P2139" i="2" s="1"/>
  <c r="Q2138" i="2"/>
  <c r="Q2139" i="2" s="1"/>
  <c r="R2138" i="2"/>
  <c r="R2139" i="2" s="1"/>
  <c r="S2138" i="2"/>
  <c r="S2139" i="2" s="1"/>
  <c r="T2138" i="2"/>
  <c r="T2139" i="2" s="1"/>
  <c r="U2138" i="2"/>
  <c r="U2139" i="2" s="1"/>
  <c r="V2138" i="2"/>
  <c r="V2139" i="2" s="1"/>
  <c r="D2135" i="2"/>
  <c r="E2135" i="2"/>
  <c r="D2136" i="2"/>
  <c r="E2136" i="2"/>
  <c r="D2137" i="2"/>
  <c r="E2137" i="2"/>
  <c r="F2130" i="2"/>
  <c r="F2131" i="2" s="1"/>
  <c r="G2130" i="2"/>
  <c r="G2131" i="2" s="1"/>
  <c r="H2130" i="2"/>
  <c r="H2131" i="2" s="1"/>
  <c r="I2130" i="2"/>
  <c r="I2131" i="2" s="1"/>
  <c r="J2130" i="2"/>
  <c r="J2131" i="2" s="1"/>
  <c r="K2130" i="2"/>
  <c r="K2131" i="2" s="1"/>
  <c r="L2130" i="2"/>
  <c r="L2131" i="2" s="1"/>
  <c r="M2130" i="2"/>
  <c r="M2131" i="2" s="1"/>
  <c r="N2130" i="2"/>
  <c r="N2131" i="2" s="1"/>
  <c r="O2130" i="2"/>
  <c r="O2131" i="2" s="1"/>
  <c r="P2130" i="2"/>
  <c r="P2131" i="2" s="1"/>
  <c r="Q2130" i="2"/>
  <c r="Q2131" i="2" s="1"/>
  <c r="R2130" i="2"/>
  <c r="R2131" i="2" s="1"/>
  <c r="S2130" i="2"/>
  <c r="S2131" i="2" s="1"/>
  <c r="T2130" i="2"/>
  <c r="T2131" i="2" s="1"/>
  <c r="U2130" i="2"/>
  <c r="U2131" i="2" s="1"/>
  <c r="V2130" i="2"/>
  <c r="V2131" i="2" s="1"/>
  <c r="F2124" i="2"/>
  <c r="G2124" i="2"/>
  <c r="H2124" i="2"/>
  <c r="I2124" i="2"/>
  <c r="J2124" i="2"/>
  <c r="K2124" i="2"/>
  <c r="L2124" i="2"/>
  <c r="M2124" i="2"/>
  <c r="N2124" i="2"/>
  <c r="O2124" i="2"/>
  <c r="P2124" i="2"/>
  <c r="Q2124" i="2"/>
  <c r="R2124" i="2"/>
  <c r="S2124" i="2"/>
  <c r="T2124" i="2"/>
  <c r="U2124" i="2"/>
  <c r="V2124" i="2"/>
  <c r="D2119" i="2"/>
  <c r="E2119" i="2"/>
  <c r="E2120" i="2"/>
  <c r="D2121" i="2"/>
  <c r="E2121" i="2"/>
  <c r="D2122" i="2"/>
  <c r="E2122" i="2"/>
  <c r="D2123" i="2"/>
  <c r="E2123" i="2"/>
  <c r="D2114" i="2"/>
  <c r="E2114" i="2"/>
  <c r="D2115" i="2"/>
  <c r="E2115" i="2"/>
  <c r="F2109" i="2"/>
  <c r="F2110" i="2" s="1"/>
  <c r="G2109" i="2"/>
  <c r="G2110" i="2" s="1"/>
  <c r="H2109" i="2"/>
  <c r="H2110" i="2" s="1"/>
  <c r="I2109" i="2"/>
  <c r="I2110" i="2" s="1"/>
  <c r="J2109" i="2"/>
  <c r="J2110" i="2" s="1"/>
  <c r="K2109" i="2"/>
  <c r="K2110" i="2" s="1"/>
  <c r="L2109" i="2"/>
  <c r="L2110" i="2" s="1"/>
  <c r="M2109" i="2"/>
  <c r="M2110" i="2" s="1"/>
  <c r="N2109" i="2"/>
  <c r="N2110" i="2" s="1"/>
  <c r="O2109" i="2"/>
  <c r="O2110" i="2" s="1"/>
  <c r="P2109" i="2"/>
  <c r="P2110" i="2" s="1"/>
  <c r="Q2109" i="2"/>
  <c r="Q2110" i="2" s="1"/>
  <c r="R2109" i="2"/>
  <c r="R2110" i="2" s="1"/>
  <c r="S2109" i="2"/>
  <c r="S2110" i="2" s="1"/>
  <c r="T2109" i="2"/>
  <c r="T2110" i="2" s="1"/>
  <c r="U2109" i="2"/>
  <c r="U2110" i="2" s="1"/>
  <c r="V2109" i="2"/>
  <c r="V2110" i="2" s="1"/>
  <c r="D2107" i="2"/>
  <c r="E2107" i="2"/>
  <c r="D2108" i="2"/>
  <c r="E2108" i="2"/>
  <c r="D2094" i="2"/>
  <c r="E2094" i="2"/>
  <c r="D2095" i="2"/>
  <c r="E2095" i="2"/>
  <c r="D2096" i="2"/>
  <c r="E2096" i="2"/>
  <c r="E2097" i="2"/>
  <c r="E2098" i="2"/>
  <c r="D2099" i="2"/>
  <c r="E2099" i="2"/>
  <c r="D2100" i="2"/>
  <c r="E2100" i="2"/>
  <c r="D2101" i="2"/>
  <c r="E2101" i="2"/>
  <c r="E2167" i="2"/>
  <c r="D2167" i="2"/>
  <c r="E2162" i="2"/>
  <c r="E2163" i="2" s="1"/>
  <c r="E2164" i="2" s="1"/>
  <c r="D2162" i="2"/>
  <c r="E2156" i="2"/>
  <c r="D2156" i="2"/>
  <c r="E2151" i="2"/>
  <c r="E2152" i="2" s="1"/>
  <c r="E2153" i="2" s="1"/>
  <c r="D2151" i="2"/>
  <c r="N2158" i="32" s="1"/>
  <c r="N2159" i="32" s="1"/>
  <c r="N2160" i="32" s="1"/>
  <c r="E2142" i="2"/>
  <c r="E2134" i="2"/>
  <c r="E2128" i="2"/>
  <c r="D2128" i="2"/>
  <c r="E2118" i="2"/>
  <c r="D2118" i="2"/>
  <c r="E2113" i="2"/>
  <c r="D2113" i="2"/>
  <c r="E2106" i="2"/>
  <c r="D2106" i="2"/>
  <c r="F2102" i="2"/>
  <c r="F2103" i="2" s="1"/>
  <c r="G2102" i="2"/>
  <c r="G2103" i="2" s="1"/>
  <c r="H2102" i="2"/>
  <c r="H2103" i="2" s="1"/>
  <c r="I2102" i="2"/>
  <c r="I2103" i="2" s="1"/>
  <c r="J2102" i="2"/>
  <c r="J2103" i="2" s="1"/>
  <c r="K2102" i="2"/>
  <c r="K2103" i="2" s="1"/>
  <c r="L2102" i="2"/>
  <c r="L2103" i="2" s="1"/>
  <c r="M2102" i="2"/>
  <c r="M2103" i="2" s="1"/>
  <c r="N2102" i="2"/>
  <c r="N2103" i="2" s="1"/>
  <c r="O2102" i="2"/>
  <c r="O2103" i="2" s="1"/>
  <c r="P2102" i="2"/>
  <c r="P2103" i="2" s="1"/>
  <c r="Q2102" i="2"/>
  <c r="Q2103" i="2" s="1"/>
  <c r="R2102" i="2"/>
  <c r="R2103" i="2" s="1"/>
  <c r="S2102" i="2"/>
  <c r="S2103" i="2" s="1"/>
  <c r="T2102" i="2"/>
  <c r="T2103" i="2" s="1"/>
  <c r="U2102" i="2"/>
  <c r="U2103" i="2" s="1"/>
  <c r="V2102" i="2"/>
  <c r="V2103" i="2" s="1"/>
  <c r="E2093" i="2"/>
  <c r="D2093" i="2"/>
  <c r="F2069" i="2"/>
  <c r="F2070" i="2" s="1"/>
  <c r="G2069" i="2"/>
  <c r="G2070" i="2" s="1"/>
  <c r="H2069" i="2"/>
  <c r="H2070" i="2" s="1"/>
  <c r="I2069" i="2"/>
  <c r="I2070" i="2" s="1"/>
  <c r="J2069" i="2"/>
  <c r="J2070" i="2" s="1"/>
  <c r="K2069" i="2"/>
  <c r="K2070" i="2" s="1"/>
  <c r="L2069" i="2"/>
  <c r="L2070" i="2" s="1"/>
  <c r="M2069" i="2"/>
  <c r="M2070" i="2" s="1"/>
  <c r="N2069" i="2"/>
  <c r="N2070" i="2" s="1"/>
  <c r="O2069" i="2"/>
  <c r="O2070" i="2" s="1"/>
  <c r="P2069" i="2"/>
  <c r="P2070" i="2" s="1"/>
  <c r="Q2069" i="2"/>
  <c r="Q2070" i="2" s="1"/>
  <c r="R2069" i="2"/>
  <c r="R2070" i="2" s="1"/>
  <c r="S2069" i="2"/>
  <c r="S2070" i="2" s="1"/>
  <c r="T2069" i="2"/>
  <c r="T2070" i="2" s="1"/>
  <c r="U2069" i="2"/>
  <c r="U2070" i="2" s="1"/>
  <c r="V2069" i="2"/>
  <c r="V2070" i="2" s="1"/>
  <c r="D2077" i="2"/>
  <c r="E2077" i="2"/>
  <c r="D2078" i="2"/>
  <c r="E2078" i="2"/>
  <c r="D2079" i="2"/>
  <c r="E2079" i="2"/>
  <c r="D2080" i="2"/>
  <c r="E2080" i="2"/>
  <c r="D2081" i="2"/>
  <c r="E2081" i="2"/>
  <c r="D2082" i="2"/>
  <c r="E2082" i="2"/>
  <c r="D2083" i="2"/>
  <c r="E2083" i="2"/>
  <c r="E2084" i="2"/>
  <c r="E2085" i="2"/>
  <c r="D2086" i="2"/>
  <c r="E2086" i="2"/>
  <c r="D2087" i="2"/>
  <c r="E2087" i="2"/>
  <c r="D2088" i="2"/>
  <c r="E2088" i="2"/>
  <c r="E2076" i="2"/>
  <c r="D2076" i="2"/>
  <c r="E2073" i="2"/>
  <c r="D2073" i="2"/>
  <c r="E2068" i="2"/>
  <c r="E2069" i="2" s="1"/>
  <c r="E2070" i="2" s="1"/>
  <c r="D2068" i="2"/>
  <c r="E2063" i="2"/>
  <c r="D2063" i="2"/>
  <c r="F2059" i="2"/>
  <c r="G2059" i="2"/>
  <c r="H2059" i="2"/>
  <c r="I2059" i="2"/>
  <c r="J2059" i="2"/>
  <c r="K2059" i="2"/>
  <c r="L2059" i="2"/>
  <c r="M2059" i="2"/>
  <c r="N2059" i="2"/>
  <c r="O2059" i="2"/>
  <c r="P2059" i="2"/>
  <c r="Q2059" i="2"/>
  <c r="R2059" i="2"/>
  <c r="S2059" i="2"/>
  <c r="T2059" i="2"/>
  <c r="U2059" i="2"/>
  <c r="V2059" i="2"/>
  <c r="W2059" i="2"/>
  <c r="E2058" i="2"/>
  <c r="E2059" i="2" s="1"/>
  <c r="D2058" i="2"/>
  <c r="F2056" i="2"/>
  <c r="G2056" i="2"/>
  <c r="H2056" i="2"/>
  <c r="I2056" i="2"/>
  <c r="J2056" i="2"/>
  <c r="K2056" i="2"/>
  <c r="L2056" i="2"/>
  <c r="M2056" i="2"/>
  <c r="N2056" i="2"/>
  <c r="O2056" i="2"/>
  <c r="P2056" i="2"/>
  <c r="Q2056" i="2"/>
  <c r="R2056" i="2"/>
  <c r="S2056" i="2"/>
  <c r="T2056" i="2"/>
  <c r="U2056" i="2"/>
  <c r="V2056" i="2"/>
  <c r="D2044" i="2"/>
  <c r="E2044" i="2"/>
  <c r="D2045" i="2"/>
  <c r="E2045" i="2"/>
  <c r="D2046" i="2"/>
  <c r="E2046" i="2"/>
  <c r="D2047" i="2"/>
  <c r="E2047" i="2"/>
  <c r="D2048" i="2"/>
  <c r="E2048" i="2"/>
  <c r="D2049" i="2"/>
  <c r="E2049" i="2"/>
  <c r="D2050" i="2"/>
  <c r="E2050" i="2"/>
  <c r="E2051" i="2"/>
  <c r="D2052" i="2"/>
  <c r="E2052" i="2"/>
  <c r="D2053" i="2"/>
  <c r="E2053" i="2"/>
  <c r="E2054" i="2"/>
  <c r="E2055" i="2"/>
  <c r="E2043" i="2"/>
  <c r="D2043" i="2"/>
  <c r="E2038" i="2"/>
  <c r="D2038" i="2"/>
  <c r="E2035" i="2"/>
  <c r="D2035" i="2"/>
  <c r="D2029" i="2"/>
  <c r="E2029" i="2"/>
  <c r="E2030" i="2"/>
  <c r="E2028" i="2"/>
  <c r="D2028" i="2"/>
  <c r="E2021" i="2"/>
  <c r="D2022" i="2"/>
  <c r="E2022" i="2"/>
  <c r="D2023" i="2"/>
  <c r="E2023" i="2"/>
  <c r="D2024" i="2"/>
  <c r="E2024" i="2"/>
  <c r="D2025" i="2"/>
  <c r="E2025" i="2"/>
  <c r="E2020" i="2"/>
  <c r="D2020" i="2"/>
  <c r="E2017" i="2"/>
  <c r="D2017" i="2"/>
  <c r="D2014" i="2"/>
  <c r="E2014" i="2"/>
  <c r="E2013" i="2"/>
  <c r="E2010" i="2"/>
  <c r="D2003" i="2"/>
  <c r="E2003" i="2"/>
  <c r="D2004" i="2"/>
  <c r="E2004" i="2"/>
  <c r="D2005" i="2"/>
  <c r="E2005" i="2"/>
  <c r="E2006" i="2"/>
  <c r="D2007" i="2"/>
  <c r="E2007" i="2"/>
  <c r="E2002" i="2"/>
  <c r="D2002" i="2"/>
  <c r="D1996" i="2"/>
  <c r="E1996" i="2"/>
  <c r="D1997" i="2"/>
  <c r="E1997" i="2"/>
  <c r="D1998" i="2"/>
  <c r="E1998" i="2"/>
  <c r="D1999" i="2"/>
  <c r="E1999" i="2"/>
  <c r="E1995" i="2"/>
  <c r="D1989" i="2"/>
  <c r="E1989" i="2"/>
  <c r="D1990" i="2"/>
  <c r="E1990" i="2"/>
  <c r="F2008" i="2"/>
  <c r="G2008" i="2"/>
  <c r="H2008" i="2"/>
  <c r="I2008" i="2"/>
  <c r="J2008" i="2"/>
  <c r="K2008" i="2"/>
  <c r="L2008" i="2"/>
  <c r="M2008" i="2"/>
  <c r="N2008" i="2"/>
  <c r="O2008" i="2"/>
  <c r="P2008" i="2"/>
  <c r="Q2008" i="2"/>
  <c r="R2008" i="2"/>
  <c r="S2008" i="2"/>
  <c r="T2008" i="2"/>
  <c r="U2008" i="2"/>
  <c r="V2008" i="2"/>
  <c r="F2000" i="2"/>
  <c r="G2000" i="2"/>
  <c r="H2000" i="2"/>
  <c r="I2000" i="2"/>
  <c r="J2000" i="2"/>
  <c r="K2000" i="2"/>
  <c r="L2000" i="2"/>
  <c r="M2000" i="2"/>
  <c r="N2000" i="2"/>
  <c r="O2000" i="2"/>
  <c r="P2000" i="2"/>
  <c r="Q2000" i="2"/>
  <c r="R2000" i="2"/>
  <c r="S2000" i="2"/>
  <c r="T2000" i="2"/>
  <c r="U2000" i="2"/>
  <c r="V2000" i="2"/>
  <c r="D1984" i="2"/>
  <c r="E1984" i="2"/>
  <c r="D1985" i="2"/>
  <c r="E1985" i="2"/>
  <c r="E1986" i="2"/>
  <c r="E1987" i="2"/>
  <c r="D1988" i="2"/>
  <c r="E1988" i="2"/>
  <c r="E1983" i="2"/>
  <c r="D1983" i="2"/>
  <c r="D1978" i="2"/>
  <c r="E1978" i="2"/>
  <c r="E1977" i="2"/>
  <c r="D1977" i="2"/>
  <c r="F1975" i="2"/>
  <c r="G1975" i="2"/>
  <c r="H1975" i="2"/>
  <c r="I1975" i="2"/>
  <c r="J1975" i="2"/>
  <c r="K1975" i="2"/>
  <c r="L1975" i="2"/>
  <c r="M1975" i="2"/>
  <c r="N1975" i="2"/>
  <c r="O1975" i="2"/>
  <c r="P1975" i="2"/>
  <c r="Q1975" i="2"/>
  <c r="R1975" i="2"/>
  <c r="S1975" i="2"/>
  <c r="T1975" i="2"/>
  <c r="U1975" i="2"/>
  <c r="V1975" i="2"/>
  <c r="D1964" i="2"/>
  <c r="E1964" i="2"/>
  <c r="D1965" i="2"/>
  <c r="E1965" i="2"/>
  <c r="D1966" i="2"/>
  <c r="E1966" i="2"/>
  <c r="D1967" i="2"/>
  <c r="E1967" i="2"/>
  <c r="D1968" i="2"/>
  <c r="E1968" i="2"/>
  <c r="D1969" i="2"/>
  <c r="E1969" i="2"/>
  <c r="E1970" i="2"/>
  <c r="D1971" i="2"/>
  <c r="E1971" i="2"/>
  <c r="D1972" i="2"/>
  <c r="E1972" i="2"/>
  <c r="D1973" i="2"/>
  <c r="E1973" i="2"/>
  <c r="E1974" i="2"/>
  <c r="E1963" i="2"/>
  <c r="D1963" i="2"/>
  <c r="D1957" i="2"/>
  <c r="E1957" i="2"/>
  <c r="D1958" i="2"/>
  <c r="E1958" i="2"/>
  <c r="E1956" i="2"/>
  <c r="D1956" i="2"/>
  <c r="F1952" i="2"/>
  <c r="G1952" i="2"/>
  <c r="H1952" i="2"/>
  <c r="I1952" i="2"/>
  <c r="J1952" i="2"/>
  <c r="K1952" i="2"/>
  <c r="L1952" i="2"/>
  <c r="M1952" i="2"/>
  <c r="N1952" i="2"/>
  <c r="O1952" i="2"/>
  <c r="P1952" i="2"/>
  <c r="Q1952" i="2"/>
  <c r="R1952" i="2"/>
  <c r="S1952" i="2"/>
  <c r="T1952" i="2"/>
  <c r="U1952" i="2"/>
  <c r="V1952" i="2"/>
  <c r="W1952" i="2"/>
  <c r="E1951" i="2"/>
  <c r="E1952" i="2" s="1"/>
  <c r="D1951" i="2"/>
  <c r="N1958" i="32" s="1"/>
  <c r="N1959" i="32" s="1"/>
  <c r="D1943" i="2"/>
  <c r="E1943" i="2"/>
  <c r="D1944" i="2"/>
  <c r="E1944" i="2"/>
  <c r="D1945" i="2"/>
  <c r="E1945" i="2"/>
  <c r="D1946" i="2"/>
  <c r="E1946" i="2"/>
  <c r="D1947" i="2"/>
  <c r="E1947" i="2"/>
  <c r="D1948" i="2"/>
  <c r="E1948" i="2"/>
  <c r="E1942" i="2"/>
  <c r="D1942" i="2"/>
  <c r="E1937" i="2"/>
  <c r="D1937" i="2"/>
  <c r="D1934" i="2"/>
  <c r="E1934" i="2"/>
  <c r="E1933" i="2"/>
  <c r="D1933" i="2"/>
  <c r="D1645" i="2"/>
  <c r="E1645" i="2"/>
  <c r="D1646" i="2"/>
  <c r="E1646" i="2"/>
  <c r="D1647" i="2"/>
  <c r="E1647" i="2"/>
  <c r="D1648" i="2"/>
  <c r="E1648" i="2"/>
  <c r="D1649" i="2"/>
  <c r="E1649" i="2"/>
  <c r="D1650" i="2"/>
  <c r="E1650" i="2"/>
  <c r="D1651" i="2"/>
  <c r="E1651" i="2"/>
  <c r="D1652" i="2"/>
  <c r="E1652" i="2"/>
  <c r="D1653" i="2"/>
  <c r="E1653" i="2"/>
  <c r="D1654" i="2"/>
  <c r="E1654" i="2"/>
  <c r="D1655" i="2"/>
  <c r="E1655" i="2"/>
  <c r="D1656" i="2"/>
  <c r="E1656" i="2"/>
  <c r="D1657" i="2"/>
  <c r="E1657" i="2"/>
  <c r="D1658" i="2"/>
  <c r="E1658" i="2"/>
  <c r="D1659" i="2"/>
  <c r="E1659" i="2"/>
  <c r="D1660" i="2"/>
  <c r="E1660" i="2"/>
  <c r="D1661" i="2"/>
  <c r="E1661" i="2"/>
  <c r="D1662" i="2"/>
  <c r="E1662" i="2"/>
  <c r="D1663" i="2"/>
  <c r="E1663" i="2"/>
  <c r="D1664" i="2"/>
  <c r="E1664" i="2"/>
  <c r="D1665" i="2"/>
  <c r="E1665" i="2"/>
  <c r="D1666" i="2"/>
  <c r="E1666" i="2"/>
  <c r="D1667" i="2"/>
  <c r="E1667" i="2"/>
  <c r="D1668" i="2"/>
  <c r="E1668" i="2"/>
  <c r="D1669" i="2"/>
  <c r="E1669" i="2"/>
  <c r="D1670" i="2"/>
  <c r="E1670" i="2"/>
  <c r="D1671" i="2"/>
  <c r="E1671" i="2"/>
  <c r="D1672" i="2"/>
  <c r="E1672" i="2"/>
  <c r="D1673" i="2"/>
  <c r="E1673" i="2"/>
  <c r="D1674" i="2"/>
  <c r="E1674" i="2"/>
  <c r="D1675" i="2"/>
  <c r="E1675" i="2"/>
  <c r="D1676" i="2"/>
  <c r="E1676" i="2"/>
  <c r="D1677" i="2"/>
  <c r="E1677" i="2"/>
  <c r="D1678" i="2"/>
  <c r="E1678" i="2"/>
  <c r="D1679" i="2"/>
  <c r="E1679" i="2"/>
  <c r="D1680" i="2"/>
  <c r="E1680" i="2"/>
  <c r="D1681" i="2"/>
  <c r="E1681" i="2"/>
  <c r="D1682" i="2"/>
  <c r="E1682" i="2"/>
  <c r="D1683" i="2"/>
  <c r="E1683" i="2"/>
  <c r="D1684" i="2"/>
  <c r="E1684" i="2"/>
  <c r="D1685" i="2"/>
  <c r="E1685" i="2"/>
  <c r="D1686" i="2"/>
  <c r="E1686" i="2"/>
  <c r="D1687" i="2"/>
  <c r="E1687" i="2"/>
  <c r="D1688" i="2"/>
  <c r="E1688" i="2"/>
  <c r="D1689" i="2"/>
  <c r="E1689" i="2"/>
  <c r="D1690" i="2"/>
  <c r="E1690" i="2"/>
  <c r="D1691" i="2"/>
  <c r="E1691" i="2"/>
  <c r="D1692" i="2"/>
  <c r="E1692" i="2"/>
  <c r="D1693" i="2"/>
  <c r="E1693" i="2"/>
  <c r="D1694" i="2"/>
  <c r="E1694" i="2"/>
  <c r="D1695" i="2"/>
  <c r="E1695" i="2"/>
  <c r="D1696" i="2"/>
  <c r="E1696" i="2"/>
  <c r="D1697" i="2"/>
  <c r="E1697" i="2"/>
  <c r="D1698" i="2"/>
  <c r="E1698" i="2"/>
  <c r="D1699" i="2"/>
  <c r="E1699" i="2"/>
  <c r="D1700" i="2"/>
  <c r="E1700" i="2"/>
  <c r="D1701" i="2"/>
  <c r="E1701" i="2"/>
  <c r="D1702" i="2"/>
  <c r="E1702" i="2"/>
  <c r="D1703" i="2"/>
  <c r="E1703" i="2"/>
  <c r="D1704" i="2"/>
  <c r="E1704" i="2"/>
  <c r="D1705" i="2"/>
  <c r="E1705" i="2"/>
  <c r="D1706" i="2"/>
  <c r="E1706" i="2"/>
  <c r="D1707" i="2"/>
  <c r="E1707" i="2"/>
  <c r="D1708" i="2"/>
  <c r="E1708" i="2"/>
  <c r="D1709" i="2"/>
  <c r="E1709" i="2"/>
  <c r="D1710" i="2"/>
  <c r="E1710" i="2"/>
  <c r="D1711" i="2"/>
  <c r="E1711" i="2"/>
  <c r="D1712" i="2"/>
  <c r="E1712" i="2"/>
  <c r="D1713" i="2"/>
  <c r="E1713" i="2"/>
  <c r="D1714" i="2"/>
  <c r="E1714" i="2"/>
  <c r="E1715" i="2"/>
  <c r="E1716" i="2"/>
  <c r="D1716" i="2"/>
  <c r="D1719" i="2"/>
  <c r="D1723" i="2"/>
  <c r="E1723" i="2"/>
  <c r="D1724" i="2"/>
  <c r="E1724" i="2"/>
  <c r="D1725" i="2"/>
  <c r="E1725" i="2"/>
  <c r="D1726" i="2"/>
  <c r="E1726" i="2"/>
  <c r="D1727" i="2"/>
  <c r="E1727" i="2"/>
  <c r="D1728" i="2"/>
  <c r="E1728" i="2"/>
  <c r="D1729" i="2"/>
  <c r="E1729" i="2"/>
  <c r="D1730" i="2"/>
  <c r="E1730" i="2"/>
  <c r="D1731" i="2"/>
  <c r="E1731" i="2"/>
  <c r="D1732" i="2"/>
  <c r="E1732" i="2"/>
  <c r="D1733" i="2"/>
  <c r="E1733" i="2"/>
  <c r="D1734" i="2"/>
  <c r="E1734" i="2"/>
  <c r="D1735" i="2"/>
  <c r="E1735" i="2"/>
  <c r="D1736" i="2"/>
  <c r="E1736" i="2"/>
  <c r="D1737" i="2"/>
  <c r="E1737" i="2"/>
  <c r="D1738" i="2"/>
  <c r="E1738" i="2"/>
  <c r="D1739" i="2"/>
  <c r="E1739" i="2"/>
  <c r="D1740" i="2"/>
  <c r="E1740" i="2"/>
  <c r="D1741" i="2"/>
  <c r="E1741" i="2"/>
  <c r="D1742" i="2"/>
  <c r="E1742" i="2"/>
  <c r="D1743" i="2"/>
  <c r="E1743" i="2"/>
  <c r="D1744" i="2"/>
  <c r="E1744" i="2"/>
  <c r="D1745" i="2"/>
  <c r="E1745" i="2"/>
  <c r="D1746" i="2"/>
  <c r="E1746" i="2"/>
  <c r="D1747" i="2"/>
  <c r="E1747" i="2"/>
  <c r="D1748" i="2"/>
  <c r="E1748" i="2"/>
  <c r="D1749" i="2"/>
  <c r="E1749" i="2"/>
  <c r="D1750" i="2"/>
  <c r="E1750" i="2"/>
  <c r="D1751" i="2"/>
  <c r="E1751" i="2"/>
  <c r="D1752" i="2"/>
  <c r="E1752" i="2"/>
  <c r="D1753" i="2"/>
  <c r="E1753" i="2"/>
  <c r="D1754" i="2"/>
  <c r="E1754" i="2"/>
  <c r="D1755" i="2"/>
  <c r="E1755" i="2"/>
  <c r="D1756" i="2"/>
  <c r="E1756" i="2"/>
  <c r="D1757" i="2"/>
  <c r="E1757" i="2"/>
  <c r="D1758" i="2"/>
  <c r="E1758" i="2"/>
  <c r="D1759" i="2"/>
  <c r="E1759" i="2"/>
  <c r="D1760" i="2"/>
  <c r="E1760" i="2"/>
  <c r="D1761" i="2"/>
  <c r="E1761" i="2"/>
  <c r="D1762" i="2"/>
  <c r="E1762" i="2"/>
  <c r="D1763" i="2"/>
  <c r="E1763" i="2"/>
  <c r="D1764" i="2"/>
  <c r="E1764" i="2"/>
  <c r="D1765" i="2"/>
  <c r="E1765" i="2"/>
  <c r="D1766" i="2"/>
  <c r="E1766" i="2"/>
  <c r="D1767" i="2"/>
  <c r="E1767" i="2"/>
  <c r="D1768" i="2"/>
  <c r="E1768" i="2"/>
  <c r="D1769" i="2"/>
  <c r="E1769" i="2"/>
  <c r="D1770" i="2"/>
  <c r="E1770" i="2"/>
  <c r="D1771" i="2"/>
  <c r="E1771" i="2"/>
  <c r="D1772" i="2"/>
  <c r="E1772" i="2"/>
  <c r="D1773" i="2"/>
  <c r="E1773" i="2"/>
  <c r="D1774" i="2"/>
  <c r="E1774" i="2"/>
  <c r="D1775" i="2"/>
  <c r="E1775" i="2"/>
  <c r="D1776" i="2"/>
  <c r="E1776" i="2"/>
  <c r="D1777" i="2"/>
  <c r="E1777" i="2"/>
  <c r="D1778" i="2"/>
  <c r="E1778" i="2"/>
  <c r="D1779" i="2"/>
  <c r="E1779" i="2"/>
  <c r="D1780" i="2"/>
  <c r="E1780" i="2"/>
  <c r="D1781" i="2"/>
  <c r="E1781" i="2"/>
  <c r="D1782" i="2"/>
  <c r="E1782" i="2"/>
  <c r="D1783" i="2"/>
  <c r="E1783" i="2"/>
  <c r="D1784" i="2"/>
  <c r="E1784" i="2"/>
  <c r="D1785" i="2"/>
  <c r="E1785" i="2"/>
  <c r="D1786" i="2"/>
  <c r="E1786" i="2"/>
  <c r="D1787" i="2"/>
  <c r="E1787" i="2"/>
  <c r="D1788" i="2"/>
  <c r="E1788" i="2"/>
  <c r="D1789" i="2"/>
  <c r="E1789" i="2"/>
  <c r="D1790" i="2"/>
  <c r="E1790" i="2"/>
  <c r="D1791" i="2"/>
  <c r="E1791" i="2"/>
  <c r="D1792" i="2"/>
  <c r="E1792" i="2"/>
  <c r="D1793" i="2"/>
  <c r="E1793" i="2"/>
  <c r="D1794" i="2"/>
  <c r="E1794" i="2"/>
  <c r="D1795" i="2"/>
  <c r="E1795" i="2"/>
  <c r="D1796" i="2"/>
  <c r="E1796" i="2"/>
  <c r="D1797" i="2"/>
  <c r="E1797" i="2"/>
  <c r="D1798" i="2"/>
  <c r="E1798" i="2"/>
  <c r="D1799" i="2"/>
  <c r="E1799" i="2"/>
  <c r="D1800" i="2"/>
  <c r="E1800" i="2"/>
  <c r="D1801" i="2"/>
  <c r="E1801" i="2"/>
  <c r="D1802" i="2"/>
  <c r="E1802" i="2"/>
  <c r="D1803" i="2"/>
  <c r="E1803" i="2"/>
  <c r="D1804" i="2"/>
  <c r="E1804" i="2"/>
  <c r="D1805" i="2"/>
  <c r="E1805" i="2"/>
  <c r="D1806" i="2"/>
  <c r="E1806" i="2"/>
  <c r="D1807" i="2"/>
  <c r="E1807" i="2"/>
  <c r="D1808" i="2"/>
  <c r="E1808" i="2"/>
  <c r="D1809" i="2"/>
  <c r="E1809" i="2"/>
  <c r="D1810" i="2"/>
  <c r="E1810" i="2"/>
  <c r="D1811" i="2"/>
  <c r="E1811" i="2"/>
  <c r="D1812" i="2"/>
  <c r="E1812" i="2"/>
  <c r="D1813" i="2"/>
  <c r="E1813" i="2"/>
  <c r="D1814" i="2"/>
  <c r="E1814" i="2"/>
  <c r="D1815" i="2"/>
  <c r="E1815" i="2"/>
  <c r="D1816" i="2"/>
  <c r="E1816" i="2"/>
  <c r="D1817" i="2"/>
  <c r="E1817" i="2"/>
  <c r="D1818" i="2"/>
  <c r="E1818" i="2"/>
  <c r="D1819" i="2"/>
  <c r="E1819" i="2"/>
  <c r="D1820" i="2"/>
  <c r="E1820" i="2"/>
  <c r="D1821" i="2"/>
  <c r="E1821" i="2"/>
  <c r="D1822" i="2"/>
  <c r="E1822" i="2"/>
  <c r="D1823" i="2"/>
  <c r="E1823" i="2"/>
  <c r="D1824" i="2"/>
  <c r="E1824" i="2"/>
  <c r="D1825" i="2"/>
  <c r="E1825" i="2"/>
  <c r="D1826" i="2"/>
  <c r="E1826" i="2"/>
  <c r="D1827" i="2"/>
  <c r="E1827" i="2"/>
  <c r="D1828" i="2"/>
  <c r="E1828" i="2"/>
  <c r="D1829" i="2"/>
  <c r="E1829" i="2"/>
  <c r="D1830" i="2"/>
  <c r="E1830" i="2"/>
  <c r="D1831" i="2"/>
  <c r="E1831" i="2"/>
  <c r="D1832" i="2"/>
  <c r="E1832" i="2"/>
  <c r="D1833" i="2"/>
  <c r="E1833" i="2"/>
  <c r="D1834" i="2"/>
  <c r="E1834" i="2"/>
  <c r="D1835" i="2"/>
  <c r="E1835" i="2"/>
  <c r="D1836" i="2"/>
  <c r="E1836" i="2"/>
  <c r="D1837" i="2"/>
  <c r="E1837" i="2"/>
  <c r="D1838" i="2"/>
  <c r="E1838" i="2"/>
  <c r="D1839" i="2"/>
  <c r="E1839" i="2"/>
  <c r="D1840" i="2"/>
  <c r="E1840" i="2"/>
  <c r="D1841" i="2"/>
  <c r="E1841" i="2"/>
  <c r="D1842" i="2"/>
  <c r="E1842" i="2"/>
  <c r="D1843" i="2"/>
  <c r="E1843" i="2"/>
  <c r="D1844" i="2"/>
  <c r="E1844" i="2"/>
  <c r="D1845" i="2"/>
  <c r="E1845" i="2"/>
  <c r="D1846" i="2"/>
  <c r="E1846" i="2"/>
  <c r="D1847" i="2"/>
  <c r="E1847" i="2"/>
  <c r="D1848" i="2"/>
  <c r="E1848" i="2"/>
  <c r="D1849" i="2"/>
  <c r="E1849" i="2"/>
  <c r="D1850" i="2"/>
  <c r="E1850" i="2"/>
  <c r="D1851" i="2"/>
  <c r="E1851" i="2"/>
  <c r="D1852" i="2"/>
  <c r="E1852" i="2"/>
  <c r="D1853" i="2"/>
  <c r="E1853" i="2"/>
  <c r="D1854" i="2"/>
  <c r="E1854" i="2"/>
  <c r="D1855" i="2"/>
  <c r="E1855" i="2"/>
  <c r="D1856" i="2"/>
  <c r="E1856" i="2"/>
  <c r="D1857" i="2"/>
  <c r="E1857" i="2"/>
  <c r="D1858" i="2"/>
  <c r="E1858" i="2"/>
  <c r="D1859" i="2"/>
  <c r="E1859" i="2"/>
  <c r="D1860" i="2"/>
  <c r="E1860" i="2"/>
  <c r="D1861" i="2"/>
  <c r="E1861" i="2"/>
  <c r="D1862" i="2"/>
  <c r="E1862" i="2"/>
  <c r="D1863" i="2"/>
  <c r="E1863" i="2"/>
  <c r="D1864" i="2"/>
  <c r="E1864" i="2"/>
  <c r="D1865" i="2"/>
  <c r="E1865" i="2"/>
  <c r="D1866" i="2"/>
  <c r="E1866" i="2"/>
  <c r="D1867" i="2"/>
  <c r="E1867" i="2"/>
  <c r="D1868" i="2"/>
  <c r="E1868" i="2"/>
  <c r="D1869" i="2"/>
  <c r="E1869" i="2"/>
  <c r="D1870" i="2"/>
  <c r="E1870" i="2"/>
  <c r="D1871" i="2"/>
  <c r="E1871" i="2"/>
  <c r="D1872" i="2"/>
  <c r="E1872" i="2"/>
  <c r="D1873" i="2"/>
  <c r="E1873" i="2"/>
  <c r="D1874" i="2"/>
  <c r="E1874" i="2"/>
  <c r="D1722" i="2"/>
  <c r="D1878" i="2"/>
  <c r="E1878" i="2"/>
  <c r="D1879" i="2"/>
  <c r="E1879" i="2"/>
  <c r="D1880" i="2"/>
  <c r="E1880" i="2"/>
  <c r="D1877" i="2"/>
  <c r="D1884" i="2"/>
  <c r="E1884" i="2"/>
  <c r="D1885" i="2"/>
  <c r="E1885" i="2"/>
  <c r="D1886" i="2"/>
  <c r="E1886" i="2"/>
  <c r="D1887" i="2"/>
  <c r="E1887" i="2"/>
  <c r="D1888" i="2"/>
  <c r="E1888" i="2"/>
  <c r="D1889" i="2"/>
  <c r="E1889" i="2"/>
  <c r="D1890" i="2"/>
  <c r="E1890" i="2"/>
  <c r="D1891" i="2"/>
  <c r="E1891" i="2"/>
  <c r="D1892" i="2"/>
  <c r="E1892" i="2"/>
  <c r="D1883" i="2"/>
  <c r="D1896" i="2"/>
  <c r="E1896" i="2"/>
  <c r="D1897" i="2"/>
  <c r="E1897" i="2"/>
  <c r="D1898" i="2"/>
  <c r="E1898" i="2"/>
  <c r="D1899" i="2"/>
  <c r="E1899" i="2"/>
  <c r="D1900" i="2"/>
  <c r="E1900" i="2"/>
  <c r="D1901" i="2"/>
  <c r="E1901" i="2"/>
  <c r="D1902" i="2"/>
  <c r="E1902" i="2"/>
  <c r="D1903" i="2"/>
  <c r="E1903" i="2"/>
  <c r="D1904" i="2"/>
  <c r="E1904" i="2"/>
  <c r="D1895" i="2"/>
  <c r="D1908" i="2"/>
  <c r="E1908" i="2"/>
  <c r="D1909" i="2"/>
  <c r="E1909" i="2"/>
  <c r="D1907" i="2"/>
  <c r="D1913" i="2"/>
  <c r="E1913" i="2"/>
  <c r="D1914" i="2"/>
  <c r="E1914" i="2"/>
  <c r="D1915" i="2"/>
  <c r="E1915" i="2"/>
  <c r="D1912" i="2"/>
  <c r="D1919" i="2"/>
  <c r="E1919" i="2"/>
  <c r="D1920" i="2"/>
  <c r="E1920" i="2"/>
  <c r="D1921" i="2"/>
  <c r="E1921" i="2"/>
  <c r="D1922" i="2"/>
  <c r="E1922" i="2"/>
  <c r="D1923" i="2"/>
  <c r="E1923" i="2"/>
  <c r="D1924" i="2"/>
  <c r="E1924" i="2"/>
  <c r="D1925" i="2"/>
  <c r="E1925" i="2"/>
  <c r="D1926" i="2"/>
  <c r="E1926" i="2"/>
  <c r="D1927" i="2"/>
  <c r="E1927" i="2"/>
  <c r="D1928" i="2"/>
  <c r="E1928" i="2"/>
  <c r="D1929" i="2"/>
  <c r="E1929" i="2"/>
  <c r="D1918" i="2"/>
  <c r="N1922" i="32" l="1"/>
  <c r="N1909" i="32"/>
  <c r="N1936" i="32"/>
  <c r="N1934" i="32"/>
  <c r="N1932" i="32"/>
  <c r="N1930" i="32"/>
  <c r="N1928" i="32"/>
  <c r="N1926" i="32"/>
  <c r="N1914" i="32"/>
  <c r="N1915" i="32"/>
  <c r="N1890" i="32"/>
  <c r="N1898" i="32"/>
  <c r="N1896" i="32"/>
  <c r="N1894" i="32"/>
  <c r="N1892" i="32"/>
  <c r="N1881" i="32"/>
  <c r="N1879" i="32"/>
  <c r="N1877" i="32"/>
  <c r="N1875" i="32"/>
  <c r="N1873" i="32"/>
  <c r="N1871" i="32"/>
  <c r="N1869" i="32"/>
  <c r="N1867" i="32"/>
  <c r="N1865" i="32"/>
  <c r="N1863" i="32"/>
  <c r="N1861" i="32"/>
  <c r="N1859" i="32"/>
  <c r="N1857" i="32"/>
  <c r="N1855" i="32"/>
  <c r="N1853" i="32"/>
  <c r="N1851" i="32"/>
  <c r="N1849" i="32"/>
  <c r="N1847" i="32"/>
  <c r="N1845" i="32"/>
  <c r="N1843" i="32"/>
  <c r="N1841" i="32"/>
  <c r="N1839" i="32"/>
  <c r="N1837" i="32"/>
  <c r="N1835" i="32"/>
  <c r="N1833" i="32"/>
  <c r="N1831" i="32"/>
  <c r="N1829" i="32"/>
  <c r="N1827" i="32"/>
  <c r="N1825" i="32"/>
  <c r="N1823" i="32"/>
  <c r="N1821" i="32"/>
  <c r="N1819" i="32"/>
  <c r="N1817" i="32"/>
  <c r="N1815" i="32"/>
  <c r="N1813" i="32"/>
  <c r="N1811" i="32"/>
  <c r="N1809" i="32"/>
  <c r="N1807" i="32"/>
  <c r="N1805" i="32"/>
  <c r="N1803" i="32"/>
  <c r="N1801" i="32"/>
  <c r="N1799" i="32"/>
  <c r="N1797" i="32"/>
  <c r="N1795" i="32"/>
  <c r="N1793" i="32"/>
  <c r="N1791" i="32"/>
  <c r="N1789" i="32"/>
  <c r="N1787" i="32"/>
  <c r="N1785" i="32"/>
  <c r="N1783" i="32"/>
  <c r="N1781" i="32"/>
  <c r="N1779" i="32"/>
  <c r="N1777" i="32"/>
  <c r="N1775" i="32"/>
  <c r="N1773" i="32"/>
  <c r="N1771" i="32"/>
  <c r="N1769" i="32"/>
  <c r="N1767" i="32"/>
  <c r="N1765" i="32"/>
  <c r="N1763" i="32"/>
  <c r="N1761" i="32"/>
  <c r="N1759" i="32"/>
  <c r="N1757" i="32"/>
  <c r="N1755" i="32"/>
  <c r="N1753" i="32"/>
  <c r="N1751" i="32"/>
  <c r="N1749" i="32"/>
  <c r="N1747" i="32"/>
  <c r="N1745" i="32"/>
  <c r="N1743" i="32"/>
  <c r="N1741" i="32"/>
  <c r="N1739" i="32"/>
  <c r="N1737" i="32"/>
  <c r="N1735" i="32"/>
  <c r="N1733" i="32"/>
  <c r="N1731" i="32"/>
  <c r="N1723" i="32"/>
  <c r="N1721" i="32"/>
  <c r="N1719" i="32"/>
  <c r="N1717" i="32"/>
  <c r="N1715" i="32"/>
  <c r="N1713" i="32"/>
  <c r="N1711" i="32"/>
  <c r="N1709" i="32"/>
  <c r="N1707" i="32"/>
  <c r="N1705" i="32"/>
  <c r="N1703" i="32"/>
  <c r="N1701" i="32"/>
  <c r="N1699" i="32"/>
  <c r="N1697" i="32"/>
  <c r="N1695" i="32"/>
  <c r="N1693" i="32"/>
  <c r="N1691" i="32"/>
  <c r="N1689" i="32"/>
  <c r="N1687" i="32"/>
  <c r="N1685" i="32"/>
  <c r="N1683" i="32"/>
  <c r="N1681" i="32"/>
  <c r="N1679" i="32"/>
  <c r="N1677" i="32"/>
  <c r="N1675" i="32"/>
  <c r="N1673" i="32"/>
  <c r="N1671" i="32"/>
  <c r="N1669" i="32"/>
  <c r="N1667" i="32"/>
  <c r="N1665" i="32"/>
  <c r="N1663" i="32"/>
  <c r="N1661" i="32"/>
  <c r="N1659" i="32"/>
  <c r="N1657" i="32"/>
  <c r="N1655" i="32"/>
  <c r="N1653" i="32"/>
  <c r="N1955" i="32"/>
  <c r="N1953" i="32"/>
  <c r="N1951" i="32"/>
  <c r="N1964" i="32"/>
  <c r="N1976" i="32"/>
  <c r="N1974" i="32"/>
  <c r="N1972" i="32"/>
  <c r="N1984" i="32"/>
  <c r="N1990" i="32"/>
  <c r="N2005" i="32"/>
  <c r="N2003" i="32"/>
  <c r="N2014" i="32"/>
  <c r="N2024" i="32"/>
  <c r="N2025" i="32" s="1"/>
  <c r="N2045" i="32"/>
  <c r="N2046" i="32" s="1"/>
  <c r="N2047" i="32" s="1"/>
  <c r="N2057" i="32"/>
  <c r="N2055" i="32"/>
  <c r="N2053" i="32"/>
  <c r="N2051" i="32"/>
  <c r="N2075" i="32"/>
  <c r="N2076" i="32" s="1"/>
  <c r="N2077" i="32" s="1"/>
  <c r="N2083" i="32"/>
  <c r="N2113" i="32"/>
  <c r="N2125" i="32"/>
  <c r="N2163" i="32"/>
  <c r="N2174" i="32"/>
  <c r="N2121" i="32"/>
  <c r="N2129" i="32"/>
  <c r="N2153" i="32"/>
  <c r="N2151" i="32"/>
  <c r="N1905" i="32"/>
  <c r="N1886" i="32"/>
  <c r="N1919" i="32"/>
  <c r="N1921" i="32"/>
  <c r="N1902" i="32"/>
  <c r="N1910" i="32"/>
  <c r="N1908" i="32"/>
  <c r="N1906" i="32"/>
  <c r="N1904" i="32"/>
  <c r="N1887" i="32"/>
  <c r="N1885" i="32"/>
  <c r="N1949" i="32"/>
  <c r="N1970" i="32"/>
  <c r="N1980" i="32"/>
  <c r="N1978" i="32"/>
  <c r="N1991" i="32"/>
  <c r="N1997" i="32"/>
  <c r="N2009" i="32"/>
  <c r="N2011" i="32"/>
  <c r="N2032" i="32"/>
  <c r="N2030" i="32"/>
  <c r="N2035" i="32"/>
  <c r="N2036" i="32"/>
  <c r="N2059" i="32"/>
  <c r="N2094" i="32"/>
  <c r="N2089" i="32"/>
  <c r="N2087" i="32"/>
  <c r="N2085" i="32"/>
  <c r="N2100" i="32"/>
  <c r="N2107" i="32"/>
  <c r="N2102" i="32"/>
  <c r="N2115" i="32"/>
  <c r="N2126" i="32"/>
  <c r="N2144" i="32"/>
  <c r="N2142" i="32"/>
  <c r="N2164" i="32"/>
  <c r="N2191" i="32"/>
  <c r="N2186" i="32"/>
  <c r="N2184" i="32"/>
  <c r="N2182" i="32"/>
  <c r="N2180" i="32"/>
  <c r="N2178" i="32"/>
  <c r="N2176" i="32"/>
  <c r="N1920" i="32"/>
  <c r="N1907" i="32"/>
  <c r="N1925" i="32"/>
  <c r="N1935" i="32"/>
  <c r="N1933" i="32"/>
  <c r="N1931" i="32"/>
  <c r="N1929" i="32"/>
  <c r="N1927" i="32"/>
  <c r="N1916" i="32"/>
  <c r="N1899" i="32"/>
  <c r="N1897" i="32"/>
  <c r="N1895" i="32"/>
  <c r="N1893" i="32"/>
  <c r="N1891" i="32"/>
  <c r="N1729" i="32"/>
  <c r="N1880" i="32"/>
  <c r="N1878" i="32"/>
  <c r="N1876" i="32"/>
  <c r="N1874" i="32"/>
  <c r="N1872" i="32"/>
  <c r="N1870" i="32"/>
  <c r="N1868" i="32"/>
  <c r="N1866" i="32"/>
  <c r="N1864" i="32"/>
  <c r="N1862" i="32"/>
  <c r="N1860" i="32"/>
  <c r="N1858" i="32"/>
  <c r="N1856" i="32"/>
  <c r="N1854" i="32"/>
  <c r="N1852" i="32"/>
  <c r="N1850" i="32"/>
  <c r="N1848" i="32"/>
  <c r="N1846" i="32"/>
  <c r="N1844" i="32"/>
  <c r="N1842" i="32"/>
  <c r="N1840" i="32"/>
  <c r="N1838" i="32"/>
  <c r="N1836" i="32"/>
  <c r="N1834" i="32"/>
  <c r="N1832" i="32"/>
  <c r="N1830" i="32"/>
  <c r="N1828" i="32"/>
  <c r="N1826" i="32"/>
  <c r="N1824" i="32"/>
  <c r="N1822" i="32"/>
  <c r="N1820" i="32"/>
  <c r="N1818" i="32"/>
  <c r="N1816" i="32"/>
  <c r="N1814" i="32"/>
  <c r="N1812" i="32"/>
  <c r="N1810" i="32"/>
  <c r="N1808" i="32"/>
  <c r="N1806" i="32"/>
  <c r="N1804" i="32"/>
  <c r="N1802" i="32"/>
  <c r="N1800" i="32"/>
  <c r="N1798" i="32"/>
  <c r="N1796" i="32"/>
  <c r="N1794" i="32"/>
  <c r="N1792" i="32"/>
  <c r="N1790" i="32"/>
  <c r="N1788" i="32"/>
  <c r="N1786" i="32"/>
  <c r="N1784" i="32"/>
  <c r="N1782" i="32"/>
  <c r="N1780" i="32"/>
  <c r="N1778" i="32"/>
  <c r="N1776" i="32"/>
  <c r="N1774" i="32"/>
  <c r="N1772" i="32"/>
  <c r="N1770" i="32"/>
  <c r="N1768" i="32"/>
  <c r="N1766" i="32"/>
  <c r="N1764" i="32"/>
  <c r="N1762" i="32"/>
  <c r="N1760" i="32"/>
  <c r="N1758" i="32"/>
  <c r="N1756" i="32"/>
  <c r="N1754" i="32"/>
  <c r="N1752" i="32"/>
  <c r="N1750" i="32"/>
  <c r="N1748" i="32"/>
  <c r="N1746" i="32"/>
  <c r="N1744" i="32"/>
  <c r="N1742" i="32"/>
  <c r="N1740" i="32"/>
  <c r="N1738" i="32"/>
  <c r="N1736" i="32"/>
  <c r="N1734" i="32"/>
  <c r="N1732" i="32"/>
  <c r="N1730" i="32"/>
  <c r="N1720" i="32"/>
  <c r="N1718" i="32"/>
  <c r="N1716" i="32"/>
  <c r="N1714" i="32"/>
  <c r="N1712" i="32"/>
  <c r="N1710" i="32"/>
  <c r="N1708" i="32"/>
  <c r="N1706" i="32"/>
  <c r="N1704" i="32"/>
  <c r="N1702" i="32"/>
  <c r="N1700" i="32"/>
  <c r="N1698" i="32"/>
  <c r="N1696" i="32"/>
  <c r="N1694" i="32"/>
  <c r="N1692" i="32"/>
  <c r="N1690" i="32"/>
  <c r="N1688" i="32"/>
  <c r="N1686" i="32"/>
  <c r="N1684" i="32"/>
  <c r="N1682" i="32"/>
  <c r="N1680" i="32"/>
  <c r="N1678" i="32"/>
  <c r="N1676" i="32"/>
  <c r="N1674" i="32"/>
  <c r="N1672" i="32"/>
  <c r="N1670" i="32"/>
  <c r="N1668" i="32"/>
  <c r="N1666" i="32"/>
  <c r="N1664" i="32"/>
  <c r="N1662" i="32"/>
  <c r="N1660" i="32"/>
  <c r="N1658" i="32"/>
  <c r="N1656" i="32"/>
  <c r="N1654" i="32"/>
  <c r="N1652" i="32"/>
  <c r="N1941" i="32"/>
  <c r="N1954" i="32"/>
  <c r="N1952" i="32"/>
  <c r="N1950" i="32"/>
  <c r="N1965" i="32"/>
  <c r="N1975" i="32"/>
  <c r="N1973" i="32"/>
  <c r="N1971" i="32"/>
  <c r="N2006" i="32"/>
  <c r="N2004" i="32"/>
  <c r="N2027" i="32"/>
  <c r="N2042" i="32"/>
  <c r="N2043" i="32" s="1"/>
  <c r="N2050" i="32"/>
  <c r="N2056" i="32"/>
  <c r="N2054" i="32"/>
  <c r="N2052" i="32"/>
  <c r="N2065" i="32"/>
  <c r="N2066" i="32" s="1"/>
  <c r="N2067" i="32" s="1"/>
  <c r="N2070" i="32"/>
  <c r="N2071" i="32" s="1"/>
  <c r="N2072" i="32" s="1"/>
  <c r="N2080" i="32"/>
  <c r="N2081" i="32" s="1"/>
  <c r="N2120" i="32"/>
  <c r="N2135" i="32"/>
  <c r="N2169" i="32"/>
  <c r="N2170" i="32" s="1"/>
  <c r="N2171" i="32" s="1"/>
  <c r="N2122" i="32"/>
  <c r="N2130" i="32"/>
  <c r="N2128" i="32"/>
  <c r="N2152" i="32"/>
  <c r="N1911" i="32"/>
  <c r="N1903" i="32"/>
  <c r="N1884" i="32"/>
  <c r="N1726" i="32"/>
  <c r="N1727" i="32" s="1"/>
  <c r="N1940" i="32"/>
  <c r="N1942" i="32" s="1"/>
  <c r="N1944" i="32"/>
  <c r="N1945" i="32" s="1"/>
  <c r="N1963" i="32"/>
  <c r="N1966" i="32" s="1"/>
  <c r="N1967" i="32" s="1"/>
  <c r="N1979" i="32"/>
  <c r="N1985" i="32"/>
  <c r="N1995" i="32"/>
  <c r="N1992" i="32"/>
  <c r="N1996" i="32"/>
  <c r="N2012" i="32"/>
  <c r="N2010" i="32"/>
  <c r="N2021" i="32"/>
  <c r="N2031" i="32"/>
  <c r="N2029" i="32"/>
  <c r="N2060" i="32"/>
  <c r="N2095" i="32"/>
  <c r="N2093" i="32"/>
  <c r="N2090" i="32"/>
  <c r="N2088" i="32"/>
  <c r="N2086" i="32"/>
  <c r="N2084" i="32"/>
  <c r="N2108" i="32"/>
  <c r="N2106" i="32"/>
  <c r="N2103" i="32"/>
  <c r="N2101" i="32"/>
  <c r="N2114" i="32"/>
  <c r="N2143" i="32"/>
  <c r="N2190" i="32"/>
  <c r="N2187" i="32"/>
  <c r="N2185" i="32"/>
  <c r="N2183" i="32"/>
  <c r="N2181" i="32"/>
  <c r="N2179" i="32"/>
  <c r="N2177" i="32"/>
  <c r="N2175" i="32"/>
  <c r="E2186" i="2"/>
  <c r="E2187" i="2" s="1"/>
  <c r="D2152" i="2"/>
  <c r="D1952" i="2"/>
  <c r="E2138" i="2"/>
  <c r="E2139" i="2" s="1"/>
  <c r="E2109" i="2"/>
  <c r="E2110" i="2" s="1"/>
  <c r="E2124" i="2"/>
  <c r="E2147" i="2"/>
  <c r="E2148" i="2" s="1"/>
  <c r="E2056" i="2"/>
  <c r="E1975" i="2"/>
  <c r="D1875" i="2"/>
  <c r="E2102" i="2"/>
  <c r="E2103" i="2" s="1"/>
  <c r="E2008" i="2"/>
  <c r="E2000" i="2"/>
  <c r="N2123" i="32" l="1"/>
  <c r="N1923" i="32"/>
  <c r="N2165" i="32"/>
  <c r="N2166" i="32" s="1"/>
  <c r="N1912" i="32"/>
  <c r="N2116" i="32"/>
  <c r="N2117" i="32" s="1"/>
  <c r="N1946" i="32"/>
  <c r="N1888" i="32"/>
  <c r="N1882" i="32"/>
  <c r="N1937" i="32"/>
  <c r="N1956" i="32"/>
  <c r="N1960" i="32" s="1"/>
  <c r="N1986" i="32"/>
  <c r="N1900" i="32"/>
  <c r="N1917" i="32"/>
  <c r="E1918" i="2"/>
  <c r="E1912" i="2"/>
  <c r="E1907" i="2"/>
  <c r="F1910" i="2"/>
  <c r="G1910" i="2"/>
  <c r="H1910" i="2"/>
  <c r="I1910" i="2"/>
  <c r="J1910" i="2"/>
  <c r="K1910" i="2"/>
  <c r="L1910" i="2"/>
  <c r="M1910" i="2"/>
  <c r="N1910" i="2"/>
  <c r="O1910" i="2"/>
  <c r="P1910" i="2"/>
  <c r="Q1910" i="2"/>
  <c r="R1910" i="2"/>
  <c r="S1910" i="2"/>
  <c r="T1910" i="2"/>
  <c r="U1910" i="2"/>
  <c r="V1910" i="2"/>
  <c r="W1910" i="2"/>
  <c r="F1905" i="2"/>
  <c r="G1905" i="2"/>
  <c r="H1905" i="2"/>
  <c r="I1905" i="2"/>
  <c r="J1905" i="2"/>
  <c r="K1905" i="2"/>
  <c r="L1905" i="2"/>
  <c r="M1905" i="2"/>
  <c r="N1905" i="2"/>
  <c r="O1905" i="2"/>
  <c r="P1905" i="2"/>
  <c r="Q1905" i="2"/>
  <c r="R1905" i="2"/>
  <c r="S1905" i="2"/>
  <c r="T1905" i="2"/>
  <c r="U1905" i="2"/>
  <c r="V1905" i="2"/>
  <c r="W1905" i="2"/>
  <c r="E1895" i="2"/>
  <c r="E1883" i="2"/>
  <c r="F1893" i="2"/>
  <c r="G1893" i="2"/>
  <c r="H1893" i="2"/>
  <c r="I1893" i="2"/>
  <c r="J1893" i="2"/>
  <c r="K1893" i="2"/>
  <c r="L1893" i="2"/>
  <c r="M1893" i="2"/>
  <c r="N1893" i="2"/>
  <c r="O1893" i="2"/>
  <c r="P1893" i="2"/>
  <c r="Q1893" i="2"/>
  <c r="R1893" i="2"/>
  <c r="S1893" i="2"/>
  <c r="T1893" i="2"/>
  <c r="U1893" i="2"/>
  <c r="V1893" i="2"/>
  <c r="E1877" i="2"/>
  <c r="F1875" i="2"/>
  <c r="G1875" i="2"/>
  <c r="H1875" i="2"/>
  <c r="I1875" i="2"/>
  <c r="J1875" i="2"/>
  <c r="K1875" i="2"/>
  <c r="L1875" i="2"/>
  <c r="M1875" i="2"/>
  <c r="N1875" i="2"/>
  <c r="O1875" i="2"/>
  <c r="P1875" i="2"/>
  <c r="Q1875" i="2"/>
  <c r="R1875" i="2"/>
  <c r="S1875" i="2"/>
  <c r="T1875" i="2"/>
  <c r="U1875" i="2"/>
  <c r="V1875" i="2"/>
  <c r="W1875" i="2"/>
  <c r="E1722" i="2"/>
  <c r="E1875" i="2" s="1"/>
  <c r="E1719" i="2"/>
  <c r="E1720" i="2" s="1"/>
  <c r="F1720" i="2"/>
  <c r="G1720" i="2"/>
  <c r="H1720" i="2"/>
  <c r="I1720" i="2"/>
  <c r="J1720" i="2"/>
  <c r="K1720" i="2"/>
  <c r="L1720" i="2"/>
  <c r="M1720" i="2"/>
  <c r="N1720" i="2"/>
  <c r="O1720" i="2"/>
  <c r="P1720" i="2"/>
  <c r="Q1720" i="2"/>
  <c r="R1720" i="2"/>
  <c r="S1720" i="2"/>
  <c r="T1720" i="2"/>
  <c r="U1720" i="2"/>
  <c r="V1720" i="2"/>
  <c r="W1720" i="2"/>
  <c r="F1717" i="2"/>
  <c r="G1717" i="2"/>
  <c r="H1717" i="2"/>
  <c r="I1717" i="2"/>
  <c r="J1717" i="2"/>
  <c r="K1717" i="2"/>
  <c r="L1717" i="2"/>
  <c r="M1717" i="2"/>
  <c r="N1717" i="2"/>
  <c r="O1717" i="2"/>
  <c r="P1717" i="2"/>
  <c r="Q1717" i="2"/>
  <c r="R1717" i="2"/>
  <c r="S1717" i="2"/>
  <c r="T1717" i="2"/>
  <c r="U1717" i="2"/>
  <c r="V1717" i="2"/>
  <c r="F1640" i="2"/>
  <c r="G1640" i="2"/>
  <c r="H1640" i="2"/>
  <c r="I1640" i="2"/>
  <c r="J1640" i="2"/>
  <c r="K1640" i="2"/>
  <c r="L1640" i="2"/>
  <c r="M1640" i="2"/>
  <c r="N1640" i="2"/>
  <c r="O1640" i="2"/>
  <c r="P1640" i="2"/>
  <c r="Q1640" i="2"/>
  <c r="R1640" i="2"/>
  <c r="S1640" i="2"/>
  <c r="T1640" i="2"/>
  <c r="U1640" i="2"/>
  <c r="V1640" i="2"/>
  <c r="W1640" i="2"/>
  <c r="D1637" i="2"/>
  <c r="E1637" i="2"/>
  <c r="D1638" i="2"/>
  <c r="E1638" i="2"/>
  <c r="D1639" i="2"/>
  <c r="E1639" i="2"/>
  <c r="E1636" i="2"/>
  <c r="D1636" i="2"/>
  <c r="F1632" i="2"/>
  <c r="F1633" i="2" s="1"/>
  <c r="G1632" i="2"/>
  <c r="G1633" i="2" s="1"/>
  <c r="H1632" i="2"/>
  <c r="H1633" i="2" s="1"/>
  <c r="I1632" i="2"/>
  <c r="I1633" i="2" s="1"/>
  <c r="J1632" i="2"/>
  <c r="J1633" i="2" s="1"/>
  <c r="K1632" i="2"/>
  <c r="K1633" i="2" s="1"/>
  <c r="L1632" i="2"/>
  <c r="L1633" i="2" s="1"/>
  <c r="M1632" i="2"/>
  <c r="M1633" i="2" s="1"/>
  <c r="N1632" i="2"/>
  <c r="N1633" i="2" s="1"/>
  <c r="O1632" i="2"/>
  <c r="O1633" i="2" s="1"/>
  <c r="P1632" i="2"/>
  <c r="P1633" i="2" s="1"/>
  <c r="Q1632" i="2"/>
  <c r="Q1633" i="2" s="1"/>
  <c r="R1632" i="2"/>
  <c r="R1633" i="2" s="1"/>
  <c r="S1632" i="2"/>
  <c r="S1633" i="2" s="1"/>
  <c r="T1632" i="2"/>
  <c r="T1633" i="2" s="1"/>
  <c r="U1632" i="2"/>
  <c r="U1633" i="2" s="1"/>
  <c r="V1632" i="2"/>
  <c r="V1633" i="2" s="1"/>
  <c r="D1623" i="2"/>
  <c r="E1623" i="2"/>
  <c r="D1624" i="2"/>
  <c r="E1624" i="2"/>
  <c r="D1625" i="2"/>
  <c r="E1625" i="2"/>
  <c r="D1626" i="2"/>
  <c r="E1626" i="2"/>
  <c r="E1627" i="2"/>
  <c r="E1628" i="2"/>
  <c r="D1629" i="2"/>
  <c r="E1629" i="2"/>
  <c r="D1630" i="2"/>
  <c r="E1630" i="2"/>
  <c r="D1631" i="2"/>
  <c r="E1631" i="2"/>
  <c r="E1622" i="2"/>
  <c r="D1622" i="2"/>
  <c r="F1618" i="2"/>
  <c r="G1618" i="2"/>
  <c r="H1618" i="2"/>
  <c r="I1618" i="2"/>
  <c r="J1618" i="2"/>
  <c r="K1618" i="2"/>
  <c r="L1618" i="2"/>
  <c r="M1618" i="2"/>
  <c r="N1618" i="2"/>
  <c r="O1618" i="2"/>
  <c r="P1618" i="2"/>
  <c r="Q1618" i="2"/>
  <c r="R1618" i="2"/>
  <c r="S1618" i="2"/>
  <c r="T1618" i="2"/>
  <c r="U1618" i="2"/>
  <c r="V1618" i="2"/>
  <c r="W1618" i="2"/>
  <c r="W1619" i="2"/>
  <c r="E1617" i="2"/>
  <c r="E1618" i="2" s="1"/>
  <c r="D1617" i="2"/>
  <c r="N1624" i="32" s="1"/>
  <c r="N1625" i="32" s="1"/>
  <c r="D1612" i="2"/>
  <c r="E1612" i="2"/>
  <c r="D1613" i="2"/>
  <c r="E1613" i="2"/>
  <c r="D1614" i="2"/>
  <c r="E1614" i="2"/>
  <c r="U1607" i="2"/>
  <c r="V1607" i="2"/>
  <c r="W1607" i="2"/>
  <c r="D1611" i="2"/>
  <c r="D1596" i="2"/>
  <c r="D1595" i="2"/>
  <c r="D1600" i="2"/>
  <c r="E1600" i="2"/>
  <c r="D1601" i="2"/>
  <c r="E1601" i="2"/>
  <c r="D1602" i="2"/>
  <c r="E1602" i="2"/>
  <c r="E1603" i="2"/>
  <c r="D1604" i="2"/>
  <c r="E1604" i="2"/>
  <c r="D1605" i="2"/>
  <c r="E1605" i="2"/>
  <c r="D1606" i="2"/>
  <c r="E1606" i="2"/>
  <c r="D1599" i="2"/>
  <c r="F1607" i="2"/>
  <c r="G1607" i="2"/>
  <c r="H1607" i="2"/>
  <c r="I1607" i="2"/>
  <c r="J1607" i="2"/>
  <c r="K1607" i="2"/>
  <c r="L1607" i="2"/>
  <c r="M1607" i="2"/>
  <c r="N1607" i="2"/>
  <c r="O1607" i="2"/>
  <c r="P1607" i="2"/>
  <c r="Q1607" i="2"/>
  <c r="R1607" i="2"/>
  <c r="S1607" i="2"/>
  <c r="T1607" i="2"/>
  <c r="F1597" i="2"/>
  <c r="G1597" i="2"/>
  <c r="H1597" i="2"/>
  <c r="I1597" i="2"/>
  <c r="J1597" i="2"/>
  <c r="K1597" i="2"/>
  <c r="L1597" i="2"/>
  <c r="M1597" i="2"/>
  <c r="N1597" i="2"/>
  <c r="O1597" i="2"/>
  <c r="P1597" i="2"/>
  <c r="Q1597" i="2"/>
  <c r="R1597" i="2"/>
  <c r="S1597" i="2"/>
  <c r="T1597" i="2"/>
  <c r="U1597" i="2"/>
  <c r="V1597" i="2"/>
  <c r="W1597" i="2"/>
  <c r="D1590" i="2"/>
  <c r="E1590" i="2"/>
  <c r="E1589" i="2"/>
  <c r="D1589" i="2"/>
  <c r="D1582" i="2"/>
  <c r="E1582" i="2"/>
  <c r="D1583" i="2"/>
  <c r="E1583" i="2"/>
  <c r="D1581" i="2"/>
  <c r="F1579" i="2"/>
  <c r="G1579" i="2"/>
  <c r="H1579" i="2"/>
  <c r="I1579" i="2"/>
  <c r="J1579" i="2"/>
  <c r="K1579" i="2"/>
  <c r="L1579" i="2"/>
  <c r="M1579" i="2"/>
  <c r="N1579" i="2"/>
  <c r="O1579" i="2"/>
  <c r="P1579" i="2"/>
  <c r="Q1579" i="2"/>
  <c r="R1579" i="2"/>
  <c r="S1579" i="2"/>
  <c r="T1579" i="2"/>
  <c r="U1579" i="2"/>
  <c r="V1579" i="2"/>
  <c r="W1579" i="2"/>
  <c r="F1558" i="2"/>
  <c r="G1558" i="2"/>
  <c r="H1558" i="2"/>
  <c r="I1558" i="2"/>
  <c r="J1558" i="2"/>
  <c r="K1558" i="2"/>
  <c r="L1558" i="2"/>
  <c r="M1558" i="2"/>
  <c r="N1558" i="2"/>
  <c r="O1558" i="2"/>
  <c r="P1558" i="2"/>
  <c r="Q1558" i="2"/>
  <c r="R1558" i="2"/>
  <c r="S1558" i="2"/>
  <c r="T1558" i="2"/>
  <c r="U1558" i="2"/>
  <c r="V1558" i="2"/>
  <c r="W1558" i="2"/>
  <c r="F1538" i="2"/>
  <c r="G1538" i="2"/>
  <c r="H1538" i="2"/>
  <c r="I1538" i="2"/>
  <c r="J1538" i="2"/>
  <c r="K1538" i="2"/>
  <c r="L1538" i="2"/>
  <c r="M1538" i="2"/>
  <c r="N1538" i="2"/>
  <c r="O1538" i="2"/>
  <c r="P1538" i="2"/>
  <c r="Q1538" i="2"/>
  <c r="R1538" i="2"/>
  <c r="S1538" i="2"/>
  <c r="T1538" i="2"/>
  <c r="U1538" i="2"/>
  <c r="V1538" i="2"/>
  <c r="W1538" i="2"/>
  <c r="F1519" i="2"/>
  <c r="G1519" i="2"/>
  <c r="H1519" i="2"/>
  <c r="I1519" i="2"/>
  <c r="J1519" i="2"/>
  <c r="K1519" i="2"/>
  <c r="L1519" i="2"/>
  <c r="M1519" i="2"/>
  <c r="N1519" i="2"/>
  <c r="O1519" i="2"/>
  <c r="P1519" i="2"/>
  <c r="Q1519" i="2"/>
  <c r="R1519" i="2"/>
  <c r="S1519" i="2"/>
  <c r="T1519" i="2"/>
  <c r="U1519" i="2"/>
  <c r="V1519" i="2"/>
  <c r="W1519" i="2"/>
  <c r="D1501" i="2"/>
  <c r="E1501" i="2"/>
  <c r="D1502" i="2"/>
  <c r="E1502" i="2"/>
  <c r="D1503" i="2"/>
  <c r="E1503" i="2"/>
  <c r="D1504" i="2"/>
  <c r="E1504" i="2"/>
  <c r="D1505" i="2"/>
  <c r="E1505" i="2"/>
  <c r="D1506" i="2"/>
  <c r="E1506" i="2"/>
  <c r="D1507" i="2"/>
  <c r="E1507" i="2"/>
  <c r="D1508" i="2"/>
  <c r="E1508" i="2"/>
  <c r="D1509" i="2"/>
  <c r="E1509" i="2"/>
  <c r="D1510" i="2"/>
  <c r="E1510" i="2"/>
  <c r="F1511" i="2"/>
  <c r="F1512" i="2" s="1"/>
  <c r="G1511" i="2"/>
  <c r="G1512" i="2" s="1"/>
  <c r="H1511" i="2"/>
  <c r="H1512" i="2" s="1"/>
  <c r="I1511" i="2"/>
  <c r="I1512" i="2" s="1"/>
  <c r="J1511" i="2"/>
  <c r="J1512" i="2" s="1"/>
  <c r="K1511" i="2"/>
  <c r="K1512" i="2" s="1"/>
  <c r="L1511" i="2"/>
  <c r="L1512" i="2" s="1"/>
  <c r="M1511" i="2"/>
  <c r="M1512" i="2" s="1"/>
  <c r="N1511" i="2"/>
  <c r="N1512" i="2" s="1"/>
  <c r="O1511" i="2"/>
  <c r="O1512" i="2" s="1"/>
  <c r="P1511" i="2"/>
  <c r="P1512" i="2" s="1"/>
  <c r="Q1511" i="2"/>
  <c r="Q1512" i="2" s="1"/>
  <c r="R1511" i="2"/>
  <c r="R1512" i="2" s="1"/>
  <c r="S1511" i="2"/>
  <c r="S1512" i="2" s="1"/>
  <c r="T1511" i="2"/>
  <c r="T1512" i="2" s="1"/>
  <c r="U1511" i="2"/>
  <c r="U1512" i="2" s="1"/>
  <c r="V1511" i="2"/>
  <c r="V1512" i="2" s="1"/>
  <c r="W1511" i="2"/>
  <c r="W1512" i="2" s="1"/>
  <c r="D1484" i="2"/>
  <c r="E1484" i="2"/>
  <c r="D1485" i="2"/>
  <c r="E1485" i="2"/>
  <c r="D1486" i="2"/>
  <c r="E1486" i="2"/>
  <c r="D1487" i="2"/>
  <c r="E1487" i="2"/>
  <c r="D1488" i="2"/>
  <c r="E1488" i="2"/>
  <c r="D1489" i="2"/>
  <c r="E1489" i="2"/>
  <c r="D1490" i="2"/>
  <c r="E1490" i="2"/>
  <c r="D1491" i="2"/>
  <c r="E1491" i="2"/>
  <c r="D1492" i="2"/>
  <c r="E1492" i="2"/>
  <c r="D1493" i="2"/>
  <c r="E1493" i="2"/>
  <c r="D1494" i="2"/>
  <c r="E1494" i="2"/>
  <c r="D1495" i="2"/>
  <c r="E1495" i="2"/>
  <c r="F1496" i="2"/>
  <c r="G1496" i="2"/>
  <c r="H1496" i="2"/>
  <c r="I1496" i="2"/>
  <c r="J1496" i="2"/>
  <c r="K1496" i="2"/>
  <c r="L1496" i="2"/>
  <c r="M1496" i="2"/>
  <c r="N1496" i="2"/>
  <c r="O1496" i="2"/>
  <c r="P1496" i="2"/>
  <c r="Q1496" i="2"/>
  <c r="R1496" i="2"/>
  <c r="S1496" i="2"/>
  <c r="T1496" i="2"/>
  <c r="U1496" i="2"/>
  <c r="V1496" i="2"/>
  <c r="W1496" i="2"/>
  <c r="F1481" i="2"/>
  <c r="F2060" i="2" s="1"/>
  <c r="G1481" i="2"/>
  <c r="G2060" i="2" s="1"/>
  <c r="H1481" i="2"/>
  <c r="H2060" i="2" s="1"/>
  <c r="I1481" i="2"/>
  <c r="I2060" i="2" s="1"/>
  <c r="J1481" i="2"/>
  <c r="J2060" i="2" s="1"/>
  <c r="K1481" i="2"/>
  <c r="K2060" i="2" s="1"/>
  <c r="L1481" i="2"/>
  <c r="L2060" i="2" s="1"/>
  <c r="M1481" i="2"/>
  <c r="M2060" i="2" s="1"/>
  <c r="N1481" i="2"/>
  <c r="N2060" i="2" s="1"/>
  <c r="O1481" i="2"/>
  <c r="O2060" i="2" s="1"/>
  <c r="P1481" i="2"/>
  <c r="P2060" i="2" s="1"/>
  <c r="Q1481" i="2"/>
  <c r="Q2060" i="2" s="1"/>
  <c r="R1481" i="2"/>
  <c r="R2060" i="2" s="1"/>
  <c r="S1481" i="2"/>
  <c r="S2060" i="2" s="1"/>
  <c r="T1481" i="2"/>
  <c r="T2060" i="2" s="1"/>
  <c r="U1481" i="2"/>
  <c r="U2060" i="2" s="1"/>
  <c r="V1481" i="2"/>
  <c r="V2060" i="2" s="1"/>
  <c r="W1481" i="2"/>
  <c r="F1476" i="2"/>
  <c r="G1476" i="2"/>
  <c r="H1476" i="2"/>
  <c r="I1476" i="2"/>
  <c r="J1476" i="2"/>
  <c r="K1476" i="2"/>
  <c r="L1476" i="2"/>
  <c r="M1476" i="2"/>
  <c r="N1476" i="2"/>
  <c r="O1476" i="2"/>
  <c r="P1476" i="2"/>
  <c r="Q1476" i="2"/>
  <c r="R1476" i="2"/>
  <c r="S1476" i="2"/>
  <c r="T1476" i="2"/>
  <c r="U1476" i="2"/>
  <c r="V1476" i="2"/>
  <c r="W1476" i="2"/>
  <c r="F1460" i="2"/>
  <c r="G1460" i="2"/>
  <c r="H1460" i="2"/>
  <c r="I1460" i="2"/>
  <c r="J1460" i="2"/>
  <c r="K1460" i="2"/>
  <c r="L1460" i="2"/>
  <c r="M1460" i="2"/>
  <c r="N1460" i="2"/>
  <c r="O1460" i="2"/>
  <c r="P1460" i="2"/>
  <c r="Q1460" i="2"/>
  <c r="R1460" i="2"/>
  <c r="S1460" i="2"/>
  <c r="T1460" i="2"/>
  <c r="U1460" i="2"/>
  <c r="V1460" i="2"/>
  <c r="W1460" i="2"/>
  <c r="F1454" i="2"/>
  <c r="G1454" i="2"/>
  <c r="H1454" i="2"/>
  <c r="I1454" i="2"/>
  <c r="J1454" i="2"/>
  <c r="K1454" i="2"/>
  <c r="L1454" i="2"/>
  <c r="M1454" i="2"/>
  <c r="N1454" i="2"/>
  <c r="O1454" i="2"/>
  <c r="P1454" i="2"/>
  <c r="Q1454" i="2"/>
  <c r="R1454" i="2"/>
  <c r="S1454" i="2"/>
  <c r="T1454" i="2"/>
  <c r="U1454" i="2"/>
  <c r="V1454" i="2"/>
  <c r="W1454" i="2"/>
  <c r="F1446" i="2"/>
  <c r="G1446" i="2"/>
  <c r="H1446" i="2"/>
  <c r="I1446" i="2"/>
  <c r="J1446" i="2"/>
  <c r="K1446" i="2"/>
  <c r="L1446" i="2"/>
  <c r="M1446" i="2"/>
  <c r="N1446" i="2"/>
  <c r="O1446" i="2"/>
  <c r="P1446" i="2"/>
  <c r="Q1446" i="2"/>
  <c r="R1446" i="2"/>
  <c r="S1446" i="2"/>
  <c r="T1446" i="2"/>
  <c r="U1446" i="2"/>
  <c r="V1446" i="2"/>
  <c r="W1446" i="2"/>
  <c r="F1443" i="2"/>
  <c r="G1443" i="2"/>
  <c r="H1443" i="2"/>
  <c r="I1443" i="2"/>
  <c r="J1443" i="2"/>
  <c r="K1443" i="2"/>
  <c r="L1443" i="2"/>
  <c r="M1443" i="2"/>
  <c r="N1443" i="2"/>
  <c r="O1443" i="2"/>
  <c r="P1443" i="2"/>
  <c r="Q1443" i="2"/>
  <c r="R1443" i="2"/>
  <c r="S1443" i="2"/>
  <c r="T1443" i="2"/>
  <c r="U1443" i="2"/>
  <c r="V1443" i="2"/>
  <c r="W1443" i="2"/>
  <c r="F1437" i="2"/>
  <c r="F1438" i="2" s="1"/>
  <c r="G1437" i="2"/>
  <c r="G1438" i="2" s="1"/>
  <c r="H1437" i="2"/>
  <c r="H1438" i="2" s="1"/>
  <c r="I1437" i="2"/>
  <c r="I1438" i="2" s="1"/>
  <c r="J1437" i="2"/>
  <c r="J1438" i="2" s="1"/>
  <c r="K1437" i="2"/>
  <c r="K1438" i="2" s="1"/>
  <c r="L1437" i="2"/>
  <c r="L1438" i="2" s="1"/>
  <c r="M1437" i="2"/>
  <c r="M1438" i="2" s="1"/>
  <c r="N1437" i="2"/>
  <c r="N1438" i="2" s="1"/>
  <c r="O1437" i="2"/>
  <c r="O1438" i="2" s="1"/>
  <c r="P1437" i="2"/>
  <c r="P1438" i="2" s="1"/>
  <c r="Q1437" i="2"/>
  <c r="Q1438" i="2" s="1"/>
  <c r="R1437" i="2"/>
  <c r="R1438" i="2" s="1"/>
  <c r="S1437" i="2"/>
  <c r="S1438" i="2" s="1"/>
  <c r="T1437" i="2"/>
  <c r="T1438" i="2" s="1"/>
  <c r="U1437" i="2"/>
  <c r="U1438" i="2" s="1"/>
  <c r="V1437" i="2"/>
  <c r="V1438" i="2" s="1"/>
  <c r="W1437" i="2"/>
  <c r="W1438" i="2" s="1"/>
  <c r="F1423" i="2"/>
  <c r="G1423" i="2"/>
  <c r="H1423" i="2"/>
  <c r="I1423" i="2"/>
  <c r="J1423" i="2"/>
  <c r="K1423" i="2"/>
  <c r="L1423" i="2"/>
  <c r="M1423" i="2"/>
  <c r="N1423" i="2"/>
  <c r="O1423" i="2"/>
  <c r="P1423" i="2"/>
  <c r="Q1423" i="2"/>
  <c r="R1423" i="2"/>
  <c r="S1423" i="2"/>
  <c r="T1423" i="2"/>
  <c r="U1423" i="2"/>
  <c r="V1423" i="2"/>
  <c r="W1423" i="2"/>
  <c r="F1408" i="2"/>
  <c r="G1408" i="2"/>
  <c r="H1408" i="2"/>
  <c r="I1408" i="2"/>
  <c r="J1408" i="2"/>
  <c r="K1408" i="2"/>
  <c r="L1408" i="2"/>
  <c r="M1408" i="2"/>
  <c r="N1408" i="2"/>
  <c r="O1408" i="2"/>
  <c r="P1408" i="2"/>
  <c r="Q1408" i="2"/>
  <c r="R1408" i="2"/>
  <c r="S1408" i="2"/>
  <c r="T1408" i="2"/>
  <c r="U1408" i="2"/>
  <c r="V1408" i="2"/>
  <c r="W1408" i="2"/>
  <c r="D1381" i="2"/>
  <c r="E1381" i="2"/>
  <c r="D1382" i="2"/>
  <c r="E1382" i="2"/>
  <c r="D1383" i="2"/>
  <c r="E1383" i="2"/>
  <c r="F1403" i="2"/>
  <c r="G1403" i="2"/>
  <c r="H1403" i="2"/>
  <c r="I1403" i="2"/>
  <c r="J1403" i="2"/>
  <c r="K1403" i="2"/>
  <c r="L1403" i="2"/>
  <c r="M1403" i="2"/>
  <c r="N1403" i="2"/>
  <c r="O1403" i="2"/>
  <c r="P1403" i="2"/>
  <c r="Q1403" i="2"/>
  <c r="R1403" i="2"/>
  <c r="S1403" i="2"/>
  <c r="T1403" i="2"/>
  <c r="U1403" i="2"/>
  <c r="V1403" i="2"/>
  <c r="W1403" i="2"/>
  <c r="F1384" i="2"/>
  <c r="G1384" i="2"/>
  <c r="H1384" i="2"/>
  <c r="I1384" i="2"/>
  <c r="J1384" i="2"/>
  <c r="K1384" i="2"/>
  <c r="L1384" i="2"/>
  <c r="M1384" i="2"/>
  <c r="N1384" i="2"/>
  <c r="O1384" i="2"/>
  <c r="P1384" i="2"/>
  <c r="Q1384" i="2"/>
  <c r="R1384" i="2"/>
  <c r="S1384" i="2"/>
  <c r="T1384" i="2"/>
  <c r="U1384" i="2"/>
  <c r="V1384" i="2"/>
  <c r="W1384" i="2"/>
  <c r="F1378" i="2"/>
  <c r="G1378" i="2"/>
  <c r="H1378" i="2"/>
  <c r="I1378" i="2"/>
  <c r="J1378" i="2"/>
  <c r="K1378" i="2"/>
  <c r="L1378" i="2"/>
  <c r="M1378" i="2"/>
  <c r="N1378" i="2"/>
  <c r="O1378" i="2"/>
  <c r="P1378" i="2"/>
  <c r="Q1378" i="2"/>
  <c r="R1378" i="2"/>
  <c r="S1378" i="2"/>
  <c r="T1378" i="2"/>
  <c r="U1378" i="2"/>
  <c r="V1378" i="2"/>
  <c r="W1378" i="2"/>
  <c r="F1366" i="2"/>
  <c r="G1366" i="2"/>
  <c r="H1366" i="2"/>
  <c r="I1366" i="2"/>
  <c r="J1366" i="2"/>
  <c r="K1366" i="2"/>
  <c r="L1366" i="2"/>
  <c r="M1366" i="2"/>
  <c r="N1366" i="2"/>
  <c r="O1366" i="2"/>
  <c r="P1366" i="2"/>
  <c r="Q1366" i="2"/>
  <c r="R1366" i="2"/>
  <c r="S1366" i="2"/>
  <c r="T1366" i="2"/>
  <c r="U1366" i="2"/>
  <c r="V1366" i="2"/>
  <c r="W1366" i="2"/>
  <c r="F1350" i="2"/>
  <c r="G1350" i="2"/>
  <c r="H1350" i="2"/>
  <c r="I1350" i="2"/>
  <c r="J1350" i="2"/>
  <c r="K1350" i="2"/>
  <c r="L1350" i="2"/>
  <c r="M1350" i="2"/>
  <c r="N1350" i="2"/>
  <c r="O1350" i="2"/>
  <c r="P1350" i="2"/>
  <c r="Q1350" i="2"/>
  <c r="R1350" i="2"/>
  <c r="S1350" i="2"/>
  <c r="T1350" i="2"/>
  <c r="U1350" i="2"/>
  <c r="V1350" i="2"/>
  <c r="W1350" i="2"/>
  <c r="F1342" i="2"/>
  <c r="G1342" i="2"/>
  <c r="H1342" i="2"/>
  <c r="I1342" i="2"/>
  <c r="J1342" i="2"/>
  <c r="K1342" i="2"/>
  <c r="L1342" i="2"/>
  <c r="M1342" i="2"/>
  <c r="N1342" i="2"/>
  <c r="O1342" i="2"/>
  <c r="P1342" i="2"/>
  <c r="Q1342" i="2"/>
  <c r="R1342" i="2"/>
  <c r="S1342" i="2"/>
  <c r="T1342" i="2"/>
  <c r="U1342" i="2"/>
  <c r="V1342" i="2"/>
  <c r="W1342" i="2"/>
  <c r="D1121" i="2"/>
  <c r="E1121" i="2"/>
  <c r="D1122" i="2"/>
  <c r="E1122" i="2"/>
  <c r="D1123" i="2"/>
  <c r="E1123" i="2"/>
  <c r="D1124" i="2"/>
  <c r="E1124" i="2"/>
  <c r="D1125" i="2"/>
  <c r="E1125" i="2"/>
  <c r="D1126" i="2"/>
  <c r="E1126" i="2"/>
  <c r="D1127" i="2"/>
  <c r="E1127" i="2"/>
  <c r="D1128" i="2"/>
  <c r="E1128" i="2"/>
  <c r="D1129" i="2"/>
  <c r="E1129" i="2"/>
  <c r="D1130" i="2"/>
  <c r="E1130" i="2"/>
  <c r="D1131" i="2"/>
  <c r="E1131" i="2"/>
  <c r="D1132" i="2"/>
  <c r="E1132" i="2"/>
  <c r="D1133" i="2"/>
  <c r="E1133" i="2"/>
  <c r="D1134" i="2"/>
  <c r="E1134" i="2"/>
  <c r="D1135" i="2"/>
  <c r="E1135" i="2"/>
  <c r="D1136" i="2"/>
  <c r="E1136" i="2"/>
  <c r="D1137" i="2"/>
  <c r="E1137" i="2"/>
  <c r="D1138" i="2"/>
  <c r="E1138" i="2"/>
  <c r="D1139" i="2"/>
  <c r="E1139" i="2"/>
  <c r="D1140" i="2"/>
  <c r="E1140" i="2"/>
  <c r="D1141" i="2"/>
  <c r="E1141" i="2"/>
  <c r="D1142" i="2"/>
  <c r="E1142" i="2"/>
  <c r="D1143" i="2"/>
  <c r="E1143" i="2"/>
  <c r="D1144" i="2"/>
  <c r="E1144" i="2"/>
  <c r="D1145" i="2"/>
  <c r="E1145" i="2"/>
  <c r="D1146" i="2"/>
  <c r="E1146" i="2"/>
  <c r="D1147" i="2"/>
  <c r="E1147" i="2"/>
  <c r="D1148" i="2"/>
  <c r="E1148" i="2"/>
  <c r="D1149" i="2"/>
  <c r="E1149" i="2"/>
  <c r="D1150" i="2"/>
  <c r="E1150" i="2"/>
  <c r="D1151" i="2"/>
  <c r="E1151" i="2"/>
  <c r="D1152" i="2"/>
  <c r="E1152" i="2"/>
  <c r="D1153" i="2"/>
  <c r="E1153" i="2"/>
  <c r="D1154" i="2"/>
  <c r="E1154" i="2"/>
  <c r="D1155" i="2"/>
  <c r="E1155" i="2"/>
  <c r="D1156" i="2"/>
  <c r="E1156" i="2"/>
  <c r="D1157" i="2"/>
  <c r="E1157" i="2"/>
  <c r="D1158" i="2"/>
  <c r="E1158" i="2"/>
  <c r="D1159" i="2"/>
  <c r="E1159" i="2"/>
  <c r="D1160" i="2"/>
  <c r="E1160" i="2"/>
  <c r="D1161" i="2"/>
  <c r="E1161" i="2"/>
  <c r="D1162" i="2"/>
  <c r="E1162" i="2"/>
  <c r="D1163" i="2"/>
  <c r="E1163" i="2"/>
  <c r="D1164" i="2"/>
  <c r="E1164" i="2"/>
  <c r="D1165" i="2"/>
  <c r="E1165" i="2"/>
  <c r="D1166" i="2"/>
  <c r="E1166" i="2"/>
  <c r="D1167" i="2"/>
  <c r="E1167" i="2"/>
  <c r="D1168" i="2"/>
  <c r="E1168" i="2"/>
  <c r="D1169" i="2"/>
  <c r="E1169" i="2"/>
  <c r="D1170" i="2"/>
  <c r="E1170" i="2"/>
  <c r="D1171" i="2"/>
  <c r="E1171" i="2"/>
  <c r="D1172" i="2"/>
  <c r="E1172" i="2"/>
  <c r="D1173" i="2"/>
  <c r="E1173" i="2"/>
  <c r="D1174" i="2"/>
  <c r="E1174" i="2"/>
  <c r="D1175" i="2"/>
  <c r="E1175" i="2"/>
  <c r="D1176" i="2"/>
  <c r="E1176" i="2"/>
  <c r="D1177" i="2"/>
  <c r="E1177" i="2"/>
  <c r="D1178" i="2"/>
  <c r="E1178" i="2"/>
  <c r="D1179" i="2"/>
  <c r="E1179" i="2"/>
  <c r="D1180" i="2"/>
  <c r="E1180" i="2"/>
  <c r="D1181" i="2"/>
  <c r="E1181" i="2"/>
  <c r="D1182" i="2"/>
  <c r="E1182" i="2"/>
  <c r="D1183" i="2"/>
  <c r="E1183" i="2"/>
  <c r="D1184" i="2"/>
  <c r="E1184" i="2"/>
  <c r="D1185" i="2"/>
  <c r="E1185" i="2"/>
  <c r="D1186" i="2"/>
  <c r="E1186" i="2"/>
  <c r="D1187" i="2"/>
  <c r="E1187" i="2"/>
  <c r="D1188" i="2"/>
  <c r="E1188" i="2"/>
  <c r="D1189" i="2"/>
  <c r="E1189" i="2"/>
  <c r="D1190" i="2"/>
  <c r="E1190" i="2"/>
  <c r="D1191" i="2"/>
  <c r="E1191" i="2"/>
  <c r="D1192" i="2"/>
  <c r="E1192" i="2"/>
  <c r="D1193" i="2"/>
  <c r="E1193" i="2"/>
  <c r="D1194" i="2"/>
  <c r="E1194" i="2"/>
  <c r="D1195" i="2"/>
  <c r="E1195" i="2"/>
  <c r="D1196" i="2"/>
  <c r="E1196" i="2"/>
  <c r="D1197" i="2"/>
  <c r="E1197" i="2"/>
  <c r="D1198" i="2"/>
  <c r="E1198" i="2"/>
  <c r="D1199" i="2"/>
  <c r="E1199" i="2"/>
  <c r="D1200" i="2"/>
  <c r="E1200" i="2"/>
  <c r="D1201" i="2"/>
  <c r="E1201" i="2"/>
  <c r="D1202" i="2"/>
  <c r="E1202" i="2"/>
  <c r="D1203" i="2"/>
  <c r="E1203" i="2"/>
  <c r="D1204" i="2"/>
  <c r="E1204" i="2"/>
  <c r="D1205" i="2"/>
  <c r="E1205" i="2"/>
  <c r="D1206" i="2"/>
  <c r="E1206" i="2"/>
  <c r="D1207" i="2"/>
  <c r="E1207" i="2"/>
  <c r="D1208" i="2"/>
  <c r="E1208" i="2"/>
  <c r="D1209" i="2"/>
  <c r="E1209" i="2"/>
  <c r="D1210" i="2"/>
  <c r="E1210" i="2"/>
  <c r="D1211" i="2"/>
  <c r="E1211" i="2"/>
  <c r="D1212" i="2"/>
  <c r="E1212" i="2"/>
  <c r="D1213" i="2"/>
  <c r="E1213" i="2"/>
  <c r="D1214" i="2"/>
  <c r="E1214" i="2"/>
  <c r="D1215" i="2"/>
  <c r="E1215" i="2"/>
  <c r="D1216" i="2"/>
  <c r="E1216" i="2"/>
  <c r="D1217" i="2"/>
  <c r="E1217" i="2"/>
  <c r="D1218" i="2"/>
  <c r="E1218" i="2"/>
  <c r="D1219" i="2"/>
  <c r="E1219" i="2"/>
  <c r="D1220" i="2"/>
  <c r="E1220" i="2"/>
  <c r="D1221" i="2"/>
  <c r="E1221" i="2"/>
  <c r="D1222" i="2"/>
  <c r="E1222" i="2"/>
  <c r="D1223" i="2"/>
  <c r="E1223" i="2"/>
  <c r="D1224" i="2"/>
  <c r="E1224" i="2"/>
  <c r="D1225" i="2"/>
  <c r="E1225" i="2"/>
  <c r="D1226" i="2"/>
  <c r="E1226" i="2"/>
  <c r="D1227" i="2"/>
  <c r="E1227" i="2"/>
  <c r="D1228" i="2"/>
  <c r="E1228" i="2"/>
  <c r="D1229" i="2"/>
  <c r="E1229" i="2"/>
  <c r="D1230" i="2"/>
  <c r="E1230" i="2"/>
  <c r="D1231" i="2"/>
  <c r="E1231" i="2"/>
  <c r="D1232" i="2"/>
  <c r="E1232" i="2"/>
  <c r="D1233" i="2"/>
  <c r="E1233" i="2"/>
  <c r="D1234" i="2"/>
  <c r="E1234" i="2"/>
  <c r="D1235" i="2"/>
  <c r="E1235" i="2"/>
  <c r="D1236" i="2"/>
  <c r="E1236" i="2"/>
  <c r="D1237" i="2"/>
  <c r="E1237" i="2"/>
  <c r="D1238" i="2"/>
  <c r="E1238" i="2"/>
  <c r="D1239" i="2"/>
  <c r="E1239" i="2"/>
  <c r="D1240" i="2"/>
  <c r="E1240" i="2"/>
  <c r="D1241" i="2"/>
  <c r="E1241" i="2"/>
  <c r="D1242" i="2"/>
  <c r="E1242" i="2"/>
  <c r="D1243" i="2"/>
  <c r="E1243" i="2"/>
  <c r="D1244" i="2"/>
  <c r="E1244" i="2"/>
  <c r="D1245" i="2"/>
  <c r="E1245" i="2"/>
  <c r="D1246" i="2"/>
  <c r="E1246" i="2"/>
  <c r="D1247" i="2"/>
  <c r="E1247" i="2"/>
  <c r="D1248" i="2"/>
  <c r="E1248" i="2"/>
  <c r="D1249" i="2"/>
  <c r="E1249" i="2"/>
  <c r="D1250" i="2"/>
  <c r="E1250" i="2"/>
  <c r="D1251" i="2"/>
  <c r="E1251" i="2"/>
  <c r="D1252" i="2"/>
  <c r="E1252" i="2"/>
  <c r="D1253" i="2"/>
  <c r="E1253" i="2"/>
  <c r="D1254" i="2"/>
  <c r="E1254" i="2"/>
  <c r="D1255" i="2"/>
  <c r="E1255" i="2"/>
  <c r="D1256" i="2"/>
  <c r="E1256" i="2"/>
  <c r="D1257" i="2"/>
  <c r="E1257" i="2"/>
  <c r="D1258" i="2"/>
  <c r="E1258" i="2"/>
  <c r="D1259" i="2"/>
  <c r="E1259" i="2"/>
  <c r="D1260" i="2"/>
  <c r="E1260" i="2"/>
  <c r="D1261" i="2"/>
  <c r="E1261" i="2"/>
  <c r="D1262" i="2"/>
  <c r="E1262" i="2"/>
  <c r="D1263" i="2"/>
  <c r="E1263" i="2"/>
  <c r="D1264" i="2"/>
  <c r="E1264" i="2"/>
  <c r="D1265" i="2"/>
  <c r="E1265" i="2"/>
  <c r="D1266" i="2"/>
  <c r="E1266" i="2"/>
  <c r="D1267" i="2"/>
  <c r="E1267" i="2"/>
  <c r="D1268" i="2"/>
  <c r="E1268" i="2"/>
  <c r="D1269" i="2"/>
  <c r="E1269" i="2"/>
  <c r="D1270" i="2"/>
  <c r="E1270" i="2"/>
  <c r="D1271" i="2"/>
  <c r="E1271" i="2"/>
  <c r="D1272" i="2"/>
  <c r="E1272" i="2"/>
  <c r="D1273" i="2"/>
  <c r="E1273" i="2"/>
  <c r="D1274" i="2"/>
  <c r="E1274" i="2"/>
  <c r="D1275" i="2"/>
  <c r="E1275" i="2"/>
  <c r="D1276" i="2"/>
  <c r="E1276" i="2"/>
  <c r="D1277" i="2"/>
  <c r="E1277" i="2"/>
  <c r="D1278" i="2"/>
  <c r="E1278" i="2"/>
  <c r="D1279" i="2"/>
  <c r="E1279" i="2"/>
  <c r="D1280" i="2"/>
  <c r="E1280" i="2"/>
  <c r="D1281" i="2"/>
  <c r="E1281" i="2"/>
  <c r="D1282" i="2"/>
  <c r="E1282" i="2"/>
  <c r="D1283" i="2"/>
  <c r="E1283" i="2"/>
  <c r="D1284" i="2"/>
  <c r="E1284" i="2"/>
  <c r="D1285" i="2"/>
  <c r="E1285" i="2"/>
  <c r="D1286" i="2"/>
  <c r="E1286" i="2"/>
  <c r="D1287" i="2"/>
  <c r="E1287" i="2"/>
  <c r="D1288" i="2"/>
  <c r="E1288" i="2"/>
  <c r="D1289" i="2"/>
  <c r="E1289" i="2"/>
  <c r="D1290" i="2"/>
  <c r="E1290" i="2"/>
  <c r="D1291" i="2"/>
  <c r="E1291" i="2"/>
  <c r="D1292" i="2"/>
  <c r="E1292" i="2"/>
  <c r="D1293" i="2"/>
  <c r="E1293" i="2"/>
  <c r="D1294" i="2"/>
  <c r="E1294" i="2"/>
  <c r="D1295" i="2"/>
  <c r="E1295" i="2"/>
  <c r="D1296" i="2"/>
  <c r="E1296" i="2"/>
  <c r="D1297" i="2"/>
  <c r="E1297" i="2"/>
  <c r="D1298" i="2"/>
  <c r="E1298" i="2"/>
  <c r="D1299" i="2"/>
  <c r="E1299" i="2"/>
  <c r="D1300" i="2"/>
  <c r="E1300" i="2"/>
  <c r="D1301" i="2"/>
  <c r="E1301" i="2"/>
  <c r="D1302" i="2"/>
  <c r="E1302" i="2"/>
  <c r="D1303" i="2"/>
  <c r="E1303" i="2"/>
  <c r="D1304" i="2"/>
  <c r="E1304" i="2"/>
  <c r="D1305" i="2"/>
  <c r="E1305" i="2"/>
  <c r="D1306" i="2"/>
  <c r="E1306" i="2"/>
  <c r="D1307" i="2"/>
  <c r="E1307" i="2"/>
  <c r="D1308" i="2"/>
  <c r="E1308" i="2"/>
  <c r="D1309" i="2"/>
  <c r="E1309" i="2"/>
  <c r="D1310" i="2"/>
  <c r="E1310" i="2"/>
  <c r="D1311" i="2"/>
  <c r="E1311" i="2"/>
  <c r="D1312" i="2"/>
  <c r="E1312" i="2"/>
  <c r="D1313" i="2"/>
  <c r="E1313" i="2"/>
  <c r="D1314" i="2"/>
  <c r="E1314" i="2"/>
  <c r="D1315" i="2"/>
  <c r="E1315" i="2"/>
  <c r="D1316" i="2"/>
  <c r="E1316" i="2"/>
  <c r="D1317" i="2"/>
  <c r="E1317" i="2"/>
  <c r="D1318" i="2"/>
  <c r="E1318" i="2"/>
  <c r="D1319" i="2"/>
  <c r="E1319" i="2"/>
  <c r="D1320" i="2"/>
  <c r="E1320" i="2"/>
  <c r="D1321" i="2"/>
  <c r="E1321" i="2"/>
  <c r="D1322" i="2"/>
  <c r="E1322" i="2"/>
  <c r="D1323" i="2"/>
  <c r="E1323" i="2"/>
  <c r="D1324" i="2"/>
  <c r="E1324" i="2"/>
  <c r="D1325" i="2"/>
  <c r="E1325" i="2"/>
  <c r="D1326" i="2"/>
  <c r="E1326" i="2"/>
  <c r="D1327" i="2"/>
  <c r="E1327" i="2"/>
  <c r="D1328" i="2"/>
  <c r="E1328" i="2"/>
  <c r="D1329" i="2"/>
  <c r="E1329" i="2"/>
  <c r="D1330" i="2"/>
  <c r="E1330" i="2"/>
  <c r="D1331" i="2"/>
  <c r="E1331" i="2"/>
  <c r="D1332" i="2"/>
  <c r="E1332" i="2"/>
  <c r="D1333" i="2"/>
  <c r="E1333" i="2"/>
  <c r="D1334" i="2"/>
  <c r="E1334" i="2"/>
  <c r="D1335" i="2"/>
  <c r="E1335" i="2"/>
  <c r="D1336" i="2"/>
  <c r="E1336" i="2"/>
  <c r="D1337" i="2"/>
  <c r="E1337" i="2"/>
  <c r="D1338" i="2"/>
  <c r="E1338" i="2"/>
  <c r="D1339" i="2"/>
  <c r="E1339" i="2"/>
  <c r="D1340" i="2"/>
  <c r="E1340" i="2"/>
  <c r="D1341" i="2"/>
  <c r="E1341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U1118" i="2"/>
  <c r="V1118" i="2"/>
  <c r="W1118" i="2"/>
  <c r="D1096" i="2"/>
  <c r="E1096" i="2"/>
  <c r="D1097" i="2"/>
  <c r="E1097" i="2"/>
  <c r="D1098" i="2"/>
  <c r="E1098" i="2"/>
  <c r="D1099" i="2"/>
  <c r="E1099" i="2"/>
  <c r="D1100" i="2"/>
  <c r="E1100" i="2"/>
  <c r="D1101" i="2"/>
  <c r="E1101" i="2"/>
  <c r="D1102" i="2"/>
  <c r="E1102" i="2"/>
  <c r="D1103" i="2"/>
  <c r="E1103" i="2"/>
  <c r="D1104" i="2"/>
  <c r="E1104" i="2"/>
  <c r="D1105" i="2"/>
  <c r="E1105" i="2"/>
  <c r="D1106" i="2"/>
  <c r="E1106" i="2"/>
  <c r="D1107" i="2"/>
  <c r="E1107" i="2"/>
  <c r="D1108" i="2"/>
  <c r="E1108" i="2"/>
  <c r="D1109" i="2"/>
  <c r="E1109" i="2"/>
  <c r="D1110" i="2"/>
  <c r="E1110" i="2"/>
  <c r="D1111" i="2"/>
  <c r="E1111" i="2"/>
  <c r="D1112" i="2"/>
  <c r="E1112" i="2"/>
  <c r="D1113" i="2"/>
  <c r="E1113" i="2"/>
  <c r="D1114" i="2"/>
  <c r="E1114" i="2"/>
  <c r="D1115" i="2"/>
  <c r="E1115" i="2"/>
  <c r="D1116" i="2"/>
  <c r="E1116" i="2"/>
  <c r="D1117" i="2"/>
  <c r="E1117" i="2"/>
  <c r="N1588" i="32" l="1"/>
  <c r="N1589" i="32"/>
  <c r="N1597" i="32"/>
  <c r="N1613" i="32"/>
  <c r="N1611" i="32"/>
  <c r="N1602" i="32"/>
  <c r="N1638" i="32"/>
  <c r="N1636" i="32"/>
  <c r="N1633" i="32"/>
  <c r="N1631" i="32"/>
  <c r="N1643" i="32"/>
  <c r="N1122" i="32"/>
  <c r="N1120" i="32"/>
  <c r="N1118" i="32"/>
  <c r="N1116" i="32"/>
  <c r="N1114" i="32"/>
  <c r="N1112" i="32"/>
  <c r="N1110" i="32"/>
  <c r="N1108" i="32"/>
  <c r="N1106" i="32"/>
  <c r="N1104" i="32"/>
  <c r="N1347" i="32"/>
  <c r="N1345" i="32"/>
  <c r="N1343" i="32"/>
  <c r="N1341" i="32"/>
  <c r="N1339" i="32"/>
  <c r="N1337" i="32"/>
  <c r="N1335" i="32"/>
  <c r="N1333" i="32"/>
  <c r="N1331" i="32"/>
  <c r="N1329" i="32"/>
  <c r="N1327" i="32"/>
  <c r="N1325" i="32"/>
  <c r="N1323" i="32"/>
  <c r="N1321" i="32"/>
  <c r="N1319" i="32"/>
  <c r="N1317" i="32"/>
  <c r="N1315" i="32"/>
  <c r="N1313" i="32"/>
  <c r="N1311" i="32"/>
  <c r="N1309" i="32"/>
  <c r="N1307" i="32"/>
  <c r="N1305" i="32"/>
  <c r="N1303" i="32"/>
  <c r="N1301" i="32"/>
  <c r="N1299" i="32"/>
  <c r="N1297" i="32"/>
  <c r="N1295" i="32"/>
  <c r="N1293" i="32"/>
  <c r="N1291" i="32"/>
  <c r="N1289" i="32"/>
  <c r="N1287" i="32"/>
  <c r="N1285" i="32"/>
  <c r="N1283" i="32"/>
  <c r="N1281" i="32"/>
  <c r="N1279" i="32"/>
  <c r="N1277" i="32"/>
  <c r="N1275" i="32"/>
  <c r="N1273" i="32"/>
  <c r="N1271" i="32"/>
  <c r="N1269" i="32"/>
  <c r="N1267" i="32"/>
  <c r="N1265" i="32"/>
  <c r="N1263" i="32"/>
  <c r="N1261" i="32"/>
  <c r="N1259" i="32"/>
  <c r="N1257" i="32"/>
  <c r="N1255" i="32"/>
  <c r="N1253" i="32"/>
  <c r="N1251" i="32"/>
  <c r="N1249" i="32"/>
  <c r="N1247" i="32"/>
  <c r="N1245" i="32"/>
  <c r="N1243" i="32"/>
  <c r="N1241" i="32"/>
  <c r="N1239" i="32"/>
  <c r="N1237" i="32"/>
  <c r="N1235" i="32"/>
  <c r="N1233" i="32"/>
  <c r="N1231" i="32"/>
  <c r="N1229" i="32"/>
  <c r="N1227" i="32"/>
  <c r="N1225" i="32"/>
  <c r="N1223" i="32"/>
  <c r="N1221" i="32"/>
  <c r="N1219" i="32"/>
  <c r="N1217" i="32"/>
  <c r="N1215" i="32"/>
  <c r="N1213" i="32"/>
  <c r="N1211" i="32"/>
  <c r="N1209" i="32"/>
  <c r="N1207" i="32"/>
  <c r="N1205" i="32"/>
  <c r="N1203" i="32"/>
  <c r="N1201" i="32"/>
  <c r="N1199" i="32"/>
  <c r="N1197" i="32"/>
  <c r="N1195" i="32"/>
  <c r="N1193" i="32"/>
  <c r="N1191" i="32"/>
  <c r="N1189" i="32"/>
  <c r="N1187" i="32"/>
  <c r="N1185" i="32"/>
  <c r="N1183" i="32"/>
  <c r="N1181" i="32"/>
  <c r="N1179" i="32"/>
  <c r="N1177" i="32"/>
  <c r="N1175" i="32"/>
  <c r="N1173" i="32"/>
  <c r="N1171" i="32"/>
  <c r="N1169" i="32"/>
  <c r="N1167" i="32"/>
  <c r="N1165" i="32"/>
  <c r="N1163" i="32"/>
  <c r="N1161" i="32"/>
  <c r="N1159" i="32"/>
  <c r="N1157" i="32"/>
  <c r="N1155" i="32"/>
  <c r="N1153" i="32"/>
  <c r="N1151" i="32"/>
  <c r="N1149" i="32"/>
  <c r="N1147" i="32"/>
  <c r="N1145" i="32"/>
  <c r="N1143" i="32"/>
  <c r="N1141" i="32"/>
  <c r="N1139" i="32"/>
  <c r="N1137" i="32"/>
  <c r="N1135" i="32"/>
  <c r="N1133" i="32"/>
  <c r="N1131" i="32"/>
  <c r="N1129" i="32"/>
  <c r="N1390" i="32"/>
  <c r="N1388" i="32"/>
  <c r="N1501" i="32"/>
  <c r="N1499" i="32"/>
  <c r="N1497" i="32"/>
  <c r="N1495" i="32"/>
  <c r="N1493" i="32"/>
  <c r="N1491" i="32"/>
  <c r="N1517" i="32"/>
  <c r="N1515" i="32"/>
  <c r="N1513" i="32"/>
  <c r="N1511" i="32"/>
  <c r="N1509" i="32"/>
  <c r="N1596" i="32"/>
  <c r="N1598" i="32" s="1"/>
  <c r="N1608" i="32"/>
  <c r="N1603" i="32"/>
  <c r="N1620" i="32"/>
  <c r="N1629" i="32"/>
  <c r="N1645" i="32"/>
  <c r="N1124" i="32"/>
  <c r="N1590" i="32"/>
  <c r="N1606" i="32"/>
  <c r="N1612" i="32"/>
  <c r="N1618" i="32"/>
  <c r="N1637" i="32"/>
  <c r="N1632" i="32"/>
  <c r="N1630" i="32"/>
  <c r="N1123" i="32"/>
  <c r="N1121" i="32"/>
  <c r="N1119" i="32"/>
  <c r="N1117" i="32"/>
  <c r="N1115" i="32"/>
  <c r="N1113" i="32"/>
  <c r="N1111" i="32"/>
  <c r="N1109" i="32"/>
  <c r="N1107" i="32"/>
  <c r="N1105" i="32"/>
  <c r="N1103" i="32"/>
  <c r="N1348" i="32"/>
  <c r="N1346" i="32"/>
  <c r="N1344" i="32"/>
  <c r="N1342" i="32"/>
  <c r="N1340" i="32"/>
  <c r="N1338" i="32"/>
  <c r="N1336" i="32"/>
  <c r="N1334" i="32"/>
  <c r="N1332" i="32"/>
  <c r="N1330" i="32"/>
  <c r="N1328" i="32"/>
  <c r="N1326" i="32"/>
  <c r="N1324" i="32"/>
  <c r="N1322" i="32"/>
  <c r="N1320" i="32"/>
  <c r="N1318" i="32"/>
  <c r="N1316" i="32"/>
  <c r="N1314" i="32"/>
  <c r="N1312" i="32"/>
  <c r="N1310" i="32"/>
  <c r="N1308" i="32"/>
  <c r="N1306" i="32"/>
  <c r="N1304" i="32"/>
  <c r="N1302" i="32"/>
  <c r="N1300" i="32"/>
  <c r="N1298" i="32"/>
  <c r="N1296" i="32"/>
  <c r="N1294" i="32"/>
  <c r="N1292" i="32"/>
  <c r="N1290" i="32"/>
  <c r="N1288" i="32"/>
  <c r="N1286" i="32"/>
  <c r="N1284" i="32"/>
  <c r="N1282" i="32"/>
  <c r="N1280" i="32"/>
  <c r="N1278" i="32"/>
  <c r="N1276" i="32"/>
  <c r="N1274" i="32"/>
  <c r="N1272" i="32"/>
  <c r="N1270" i="32"/>
  <c r="N1268" i="32"/>
  <c r="N1266" i="32"/>
  <c r="N1264" i="32"/>
  <c r="N1262" i="32"/>
  <c r="N1260" i="32"/>
  <c r="N1258" i="32"/>
  <c r="N1256" i="32"/>
  <c r="N1254" i="32"/>
  <c r="N1252" i="32"/>
  <c r="N1250" i="32"/>
  <c r="N1248" i="32"/>
  <c r="N1246" i="32"/>
  <c r="N1244" i="32"/>
  <c r="N1242" i="32"/>
  <c r="N1240" i="32"/>
  <c r="N1238" i="32"/>
  <c r="N1236" i="32"/>
  <c r="N1234" i="32"/>
  <c r="N1232" i="32"/>
  <c r="N1230" i="32"/>
  <c r="N1228" i="32"/>
  <c r="N1226" i="32"/>
  <c r="N1224" i="32"/>
  <c r="N1222" i="32"/>
  <c r="N1220" i="32"/>
  <c r="N1218" i="32"/>
  <c r="N1216" i="32"/>
  <c r="N1214" i="32"/>
  <c r="N1212" i="32"/>
  <c r="N1210" i="32"/>
  <c r="N1208" i="32"/>
  <c r="N1206" i="32"/>
  <c r="N1204" i="32"/>
  <c r="N1202" i="32"/>
  <c r="N1200" i="32"/>
  <c r="N1198" i="32"/>
  <c r="N1196" i="32"/>
  <c r="N1194" i="32"/>
  <c r="N1192" i="32"/>
  <c r="N1190" i="32"/>
  <c r="N1188" i="32"/>
  <c r="N1186" i="32"/>
  <c r="N1184" i="32"/>
  <c r="N1182" i="32"/>
  <c r="N1180" i="32"/>
  <c r="N1178" i="32"/>
  <c r="N1176" i="32"/>
  <c r="N1174" i="32"/>
  <c r="N1172" i="32"/>
  <c r="N1170" i="32"/>
  <c r="N1168" i="32"/>
  <c r="N1166" i="32"/>
  <c r="N1164" i="32"/>
  <c r="N1162" i="32"/>
  <c r="N1160" i="32"/>
  <c r="N1158" i="32"/>
  <c r="N1156" i="32"/>
  <c r="N1154" i="32"/>
  <c r="N1152" i="32"/>
  <c r="N1150" i="32"/>
  <c r="N1148" i="32"/>
  <c r="N1146" i="32"/>
  <c r="N1144" i="32"/>
  <c r="N1142" i="32"/>
  <c r="N1140" i="32"/>
  <c r="N1138" i="32"/>
  <c r="N1136" i="32"/>
  <c r="N1134" i="32"/>
  <c r="N1132" i="32"/>
  <c r="N1130" i="32"/>
  <c r="N1128" i="32"/>
  <c r="N1389" i="32"/>
  <c r="N1502" i="32"/>
  <c r="N1500" i="32"/>
  <c r="N1498" i="32"/>
  <c r="N1496" i="32"/>
  <c r="N1494" i="32"/>
  <c r="N1492" i="32"/>
  <c r="N1516" i="32"/>
  <c r="N1514" i="32"/>
  <c r="N1512" i="32"/>
  <c r="N1510" i="32"/>
  <c r="N1508" i="32"/>
  <c r="N1609" i="32"/>
  <c r="N1607" i="32"/>
  <c r="N1621" i="32"/>
  <c r="N1619" i="32"/>
  <c r="N1646" i="32"/>
  <c r="N1644" i="32"/>
  <c r="W1608" i="2"/>
  <c r="T1608" i="2"/>
  <c r="P1608" i="2"/>
  <c r="L1608" i="2"/>
  <c r="H1608" i="2"/>
  <c r="Q1608" i="2"/>
  <c r="M1608" i="2"/>
  <c r="I1608" i="2"/>
  <c r="S1608" i="2"/>
  <c r="O1608" i="2"/>
  <c r="K1608" i="2"/>
  <c r="G1608" i="2"/>
  <c r="V1608" i="2"/>
  <c r="R1608" i="2"/>
  <c r="N1608" i="2"/>
  <c r="J1608" i="2"/>
  <c r="F1608" i="2"/>
  <c r="U1608" i="2"/>
  <c r="D1618" i="2"/>
  <c r="V1424" i="2"/>
  <c r="R1424" i="2"/>
  <c r="N1424" i="2"/>
  <c r="J1424" i="2"/>
  <c r="F1424" i="2"/>
  <c r="U1424" i="2"/>
  <c r="Q1424" i="2"/>
  <c r="M1424" i="2"/>
  <c r="I1424" i="2"/>
  <c r="V1539" i="2"/>
  <c r="R1539" i="2"/>
  <c r="N1539" i="2"/>
  <c r="J1539" i="2"/>
  <c r="F1539" i="2"/>
  <c r="D1910" i="2"/>
  <c r="T1539" i="2"/>
  <c r="P1539" i="2"/>
  <c r="L1539" i="2"/>
  <c r="P1424" i="2"/>
  <c r="L1424" i="2"/>
  <c r="E1905" i="2"/>
  <c r="W1539" i="2"/>
  <c r="E1632" i="2"/>
  <c r="E1633" i="2" s="1"/>
  <c r="T1424" i="2"/>
  <c r="H1424" i="2"/>
  <c r="U1539" i="2"/>
  <c r="Q1539" i="2"/>
  <c r="M1539" i="2"/>
  <c r="I1539" i="2"/>
  <c r="D1893" i="2"/>
  <c r="E1910" i="2"/>
  <c r="E1893" i="2"/>
  <c r="E1640" i="2"/>
  <c r="S1539" i="2"/>
  <c r="O1539" i="2"/>
  <c r="K1539" i="2"/>
  <c r="G1539" i="2"/>
  <c r="W1424" i="2"/>
  <c r="S1424" i="2"/>
  <c r="O1424" i="2"/>
  <c r="K1424" i="2"/>
  <c r="G1424" i="2"/>
  <c r="H1539" i="2"/>
  <c r="N1591" i="32" l="1"/>
  <c r="N1647" i="32"/>
  <c r="N1648" i="32" s="1"/>
  <c r="N1604" i="32"/>
  <c r="N1622" i="32"/>
  <c r="N1626" i="32" s="1"/>
  <c r="E1441" i="2"/>
  <c r="D1441" i="2" l="1"/>
  <c r="N1448" i="32" l="1"/>
  <c r="F1584" i="2"/>
  <c r="G1584" i="2"/>
  <c r="H1584" i="2"/>
  <c r="I1584" i="2"/>
  <c r="J1584" i="2"/>
  <c r="K1584" i="2"/>
  <c r="L1584" i="2"/>
  <c r="M1584" i="2"/>
  <c r="N1584" i="2"/>
  <c r="O1584" i="2"/>
  <c r="P1584" i="2"/>
  <c r="Q1584" i="2"/>
  <c r="R1584" i="2"/>
  <c r="S1584" i="2"/>
  <c r="T1584" i="2"/>
  <c r="U1584" i="2"/>
  <c r="V1584" i="2"/>
  <c r="W1584" i="2"/>
  <c r="F1093" i="2" l="1"/>
  <c r="G1093" i="2"/>
  <c r="H1093" i="2"/>
  <c r="I1093" i="2"/>
  <c r="J1093" i="2"/>
  <c r="K1093" i="2"/>
  <c r="L1093" i="2"/>
  <c r="M1093" i="2"/>
  <c r="N1093" i="2"/>
  <c r="O1093" i="2"/>
  <c r="P1093" i="2"/>
  <c r="Q1093" i="2"/>
  <c r="R1093" i="2"/>
  <c r="S1093" i="2"/>
  <c r="T1093" i="2"/>
  <c r="U1093" i="2"/>
  <c r="V1093" i="2"/>
  <c r="W1093" i="2"/>
  <c r="F1025" i="2"/>
  <c r="F1026" i="2" s="1"/>
  <c r="G1025" i="2"/>
  <c r="G1026" i="2" s="1"/>
  <c r="H1025" i="2"/>
  <c r="H1026" i="2" s="1"/>
  <c r="I1025" i="2"/>
  <c r="I1026" i="2" s="1"/>
  <c r="J1025" i="2"/>
  <c r="J1026" i="2" s="1"/>
  <c r="K1025" i="2"/>
  <c r="K1026" i="2" s="1"/>
  <c r="L1025" i="2"/>
  <c r="L1026" i="2" s="1"/>
  <c r="M1025" i="2"/>
  <c r="M1026" i="2" s="1"/>
  <c r="N1025" i="2"/>
  <c r="N1026" i="2" s="1"/>
  <c r="O1025" i="2"/>
  <c r="O1026" i="2" s="1"/>
  <c r="P1025" i="2"/>
  <c r="P1026" i="2" s="1"/>
  <c r="Q1025" i="2"/>
  <c r="Q1026" i="2" s="1"/>
  <c r="R1025" i="2"/>
  <c r="R1026" i="2" s="1"/>
  <c r="S1025" i="2"/>
  <c r="S1026" i="2" s="1"/>
  <c r="T1025" i="2"/>
  <c r="T1026" i="2" s="1"/>
  <c r="U1025" i="2"/>
  <c r="U1026" i="2" s="1"/>
  <c r="V1025" i="2"/>
  <c r="V1026" i="2" s="1"/>
  <c r="W1025" i="2"/>
  <c r="W1026" i="2" s="1"/>
  <c r="D1009" i="2"/>
  <c r="E1009" i="2"/>
  <c r="D1010" i="2"/>
  <c r="E1010" i="2"/>
  <c r="D1011" i="2"/>
  <c r="E1011" i="2"/>
  <c r="D1012" i="2"/>
  <c r="E1012" i="2"/>
  <c r="D1013" i="2"/>
  <c r="E1013" i="2"/>
  <c r="D1014" i="2"/>
  <c r="E1014" i="2"/>
  <c r="D1015" i="2"/>
  <c r="E1015" i="2"/>
  <c r="D1016" i="2"/>
  <c r="E1016" i="2"/>
  <c r="D1017" i="2"/>
  <c r="E1017" i="2"/>
  <c r="D1018" i="2"/>
  <c r="E1018" i="2"/>
  <c r="D1019" i="2"/>
  <c r="E1019" i="2"/>
  <c r="D1020" i="2"/>
  <c r="E1020" i="2"/>
  <c r="D1021" i="2"/>
  <c r="E1021" i="2"/>
  <c r="D1022" i="2"/>
  <c r="E1022" i="2"/>
  <c r="D1023" i="2"/>
  <c r="E1023" i="2"/>
  <c r="D1024" i="2"/>
  <c r="E1024" i="2"/>
  <c r="F917" i="2"/>
  <c r="G917" i="2"/>
  <c r="H917" i="2"/>
  <c r="I917" i="2"/>
  <c r="J917" i="2"/>
  <c r="K917" i="2"/>
  <c r="L917" i="2"/>
  <c r="M917" i="2"/>
  <c r="N917" i="2"/>
  <c r="O917" i="2"/>
  <c r="P917" i="2"/>
  <c r="Q917" i="2"/>
  <c r="R917" i="2"/>
  <c r="S917" i="2"/>
  <c r="T917" i="2"/>
  <c r="U917" i="2"/>
  <c r="V917" i="2"/>
  <c r="W917" i="2"/>
  <c r="D904" i="2"/>
  <c r="E904" i="2"/>
  <c r="D905" i="2"/>
  <c r="E905" i="2"/>
  <c r="D906" i="2"/>
  <c r="E906" i="2"/>
  <c r="D907" i="2"/>
  <c r="E907" i="2"/>
  <c r="D908" i="2"/>
  <c r="E908" i="2"/>
  <c r="D909" i="2"/>
  <c r="E909" i="2"/>
  <c r="D910" i="2"/>
  <c r="E910" i="2"/>
  <c r="D911" i="2"/>
  <c r="E911" i="2"/>
  <c r="D912" i="2"/>
  <c r="E912" i="2"/>
  <c r="D913" i="2"/>
  <c r="E913" i="2"/>
  <c r="D914" i="2"/>
  <c r="E914" i="2"/>
  <c r="D915" i="2"/>
  <c r="E915" i="2"/>
  <c r="D916" i="2"/>
  <c r="E916" i="2"/>
  <c r="F850" i="2"/>
  <c r="G850" i="2"/>
  <c r="H850" i="2"/>
  <c r="I850" i="2"/>
  <c r="J850" i="2"/>
  <c r="K850" i="2"/>
  <c r="L850" i="2"/>
  <c r="M850" i="2"/>
  <c r="N850" i="2"/>
  <c r="O850" i="2"/>
  <c r="P850" i="2"/>
  <c r="Q850" i="2"/>
  <c r="R850" i="2"/>
  <c r="S850" i="2"/>
  <c r="T850" i="2"/>
  <c r="U850" i="2"/>
  <c r="V850" i="2"/>
  <c r="W850" i="2"/>
  <c r="D844" i="2"/>
  <c r="E844" i="2"/>
  <c r="D845" i="2"/>
  <c r="E845" i="2"/>
  <c r="D846" i="2"/>
  <c r="E846" i="2"/>
  <c r="D847" i="2"/>
  <c r="E847" i="2"/>
  <c r="D848" i="2"/>
  <c r="E848" i="2"/>
  <c r="D849" i="2"/>
  <c r="E849" i="2"/>
  <c r="F823" i="2"/>
  <c r="G823" i="2"/>
  <c r="H823" i="2"/>
  <c r="I823" i="2"/>
  <c r="J823" i="2"/>
  <c r="K823" i="2"/>
  <c r="L823" i="2"/>
  <c r="M823" i="2"/>
  <c r="N823" i="2"/>
  <c r="O823" i="2"/>
  <c r="P823" i="2"/>
  <c r="Q823" i="2"/>
  <c r="R823" i="2"/>
  <c r="S823" i="2"/>
  <c r="T823" i="2"/>
  <c r="U823" i="2"/>
  <c r="V823" i="2"/>
  <c r="W823" i="2"/>
  <c r="F836" i="2"/>
  <c r="G836" i="2"/>
  <c r="H836" i="2"/>
  <c r="I836" i="2"/>
  <c r="J836" i="2"/>
  <c r="K836" i="2"/>
  <c r="L836" i="2"/>
  <c r="M836" i="2"/>
  <c r="N836" i="2"/>
  <c r="O836" i="2"/>
  <c r="P836" i="2"/>
  <c r="Q836" i="2"/>
  <c r="R836" i="2"/>
  <c r="S836" i="2"/>
  <c r="T836" i="2"/>
  <c r="U836" i="2"/>
  <c r="V836" i="2"/>
  <c r="N851" i="32" l="1"/>
  <c r="N917" i="32"/>
  <c r="N856" i="32"/>
  <c r="N852" i="32"/>
  <c r="N920" i="32"/>
  <c r="N1030" i="32"/>
  <c r="N1028" i="32"/>
  <c r="N1026" i="32"/>
  <c r="N1024" i="32"/>
  <c r="N1022" i="32"/>
  <c r="N1020" i="32"/>
  <c r="N1018" i="32"/>
  <c r="N1016" i="32"/>
  <c r="N853" i="32"/>
  <c r="N923" i="32"/>
  <c r="N919" i="32"/>
  <c r="N915" i="32"/>
  <c r="N913" i="32"/>
  <c r="N911" i="32"/>
  <c r="N1031" i="32"/>
  <c r="N1029" i="32"/>
  <c r="N1027" i="32"/>
  <c r="N1025" i="32"/>
  <c r="N1023" i="32"/>
  <c r="N1021" i="32"/>
  <c r="N1019" i="32"/>
  <c r="N1017" i="32"/>
  <c r="N855" i="32"/>
  <c r="N921" i="32"/>
  <c r="N854" i="32"/>
  <c r="N922" i="32"/>
  <c r="N918" i="32"/>
  <c r="N916" i="32"/>
  <c r="N914" i="32"/>
  <c r="N912" i="32"/>
  <c r="D795" i="2"/>
  <c r="E795" i="2"/>
  <c r="D796" i="2"/>
  <c r="E796" i="2"/>
  <c r="D797" i="2"/>
  <c r="E797" i="2"/>
  <c r="D798" i="2"/>
  <c r="E798" i="2"/>
  <c r="D799" i="2"/>
  <c r="E799" i="2"/>
  <c r="D800" i="2"/>
  <c r="E800" i="2"/>
  <c r="F801" i="2"/>
  <c r="G801" i="2"/>
  <c r="H801" i="2"/>
  <c r="I801" i="2"/>
  <c r="J801" i="2"/>
  <c r="K801" i="2"/>
  <c r="L801" i="2"/>
  <c r="M801" i="2"/>
  <c r="N801" i="2"/>
  <c r="O801" i="2"/>
  <c r="P801" i="2"/>
  <c r="Q801" i="2"/>
  <c r="R801" i="2"/>
  <c r="S801" i="2"/>
  <c r="T801" i="2"/>
  <c r="U801" i="2"/>
  <c r="V801" i="2"/>
  <c r="W801" i="2"/>
  <c r="F781" i="2"/>
  <c r="G781" i="2"/>
  <c r="H781" i="2"/>
  <c r="I781" i="2"/>
  <c r="J781" i="2"/>
  <c r="K781" i="2"/>
  <c r="L781" i="2"/>
  <c r="M781" i="2"/>
  <c r="N781" i="2"/>
  <c r="O781" i="2"/>
  <c r="P781" i="2"/>
  <c r="Q781" i="2"/>
  <c r="R781" i="2"/>
  <c r="S781" i="2"/>
  <c r="T781" i="2"/>
  <c r="U781" i="2"/>
  <c r="V781" i="2"/>
  <c r="W781" i="2"/>
  <c r="D780" i="2"/>
  <c r="E780" i="2"/>
  <c r="E779" i="2"/>
  <c r="D779" i="2"/>
  <c r="F777" i="2"/>
  <c r="G777" i="2"/>
  <c r="H777" i="2"/>
  <c r="I777" i="2"/>
  <c r="J777" i="2"/>
  <c r="K777" i="2"/>
  <c r="L777" i="2"/>
  <c r="M777" i="2"/>
  <c r="N777" i="2"/>
  <c r="O777" i="2"/>
  <c r="P777" i="2"/>
  <c r="Q777" i="2"/>
  <c r="R777" i="2"/>
  <c r="S777" i="2"/>
  <c r="T777" i="2"/>
  <c r="U777" i="2"/>
  <c r="V777" i="2"/>
  <c r="W777" i="2"/>
  <c r="E776" i="2"/>
  <c r="E777" i="2" s="1"/>
  <c r="F769" i="2"/>
  <c r="G769" i="2"/>
  <c r="H769" i="2"/>
  <c r="I769" i="2"/>
  <c r="J769" i="2"/>
  <c r="K769" i="2"/>
  <c r="L769" i="2"/>
  <c r="M769" i="2"/>
  <c r="N769" i="2"/>
  <c r="O769" i="2"/>
  <c r="P769" i="2"/>
  <c r="Q769" i="2"/>
  <c r="R769" i="2"/>
  <c r="S769" i="2"/>
  <c r="T769" i="2"/>
  <c r="U769" i="2"/>
  <c r="V769" i="2"/>
  <c r="W769" i="2"/>
  <c r="F762" i="2"/>
  <c r="G762" i="2"/>
  <c r="H762" i="2"/>
  <c r="I762" i="2"/>
  <c r="J762" i="2"/>
  <c r="K762" i="2"/>
  <c r="L762" i="2"/>
  <c r="M762" i="2"/>
  <c r="N762" i="2"/>
  <c r="O762" i="2"/>
  <c r="P762" i="2"/>
  <c r="Q762" i="2"/>
  <c r="R762" i="2"/>
  <c r="S762" i="2"/>
  <c r="T762" i="2"/>
  <c r="U762" i="2"/>
  <c r="V762" i="2"/>
  <c r="W762" i="2"/>
  <c r="N787" i="32" l="1"/>
  <c r="N806" i="32"/>
  <c r="N804" i="32"/>
  <c r="N802" i="32"/>
  <c r="N786" i="32"/>
  <c r="N788" i="32" s="1"/>
  <c r="N807" i="32"/>
  <c r="N805" i="32"/>
  <c r="N803" i="32"/>
  <c r="V782" i="2"/>
  <c r="R782" i="2"/>
  <c r="N782" i="2"/>
  <c r="J782" i="2"/>
  <c r="F782" i="2"/>
  <c r="U782" i="2"/>
  <c r="Q782" i="2"/>
  <c r="M782" i="2"/>
  <c r="I782" i="2"/>
  <c r="E781" i="2"/>
  <c r="E782" i="2" s="1"/>
  <c r="D781" i="2"/>
  <c r="T782" i="2"/>
  <c r="P782" i="2"/>
  <c r="L782" i="2"/>
  <c r="H782" i="2"/>
  <c r="W782" i="2"/>
  <c r="S782" i="2"/>
  <c r="O782" i="2"/>
  <c r="K782" i="2"/>
  <c r="G782" i="2"/>
  <c r="F755" i="2"/>
  <c r="G755" i="2"/>
  <c r="H755" i="2"/>
  <c r="I755" i="2"/>
  <c r="J755" i="2"/>
  <c r="K755" i="2"/>
  <c r="L755" i="2"/>
  <c r="M755" i="2"/>
  <c r="N755" i="2"/>
  <c r="O755" i="2"/>
  <c r="P755" i="2"/>
  <c r="Q755" i="2"/>
  <c r="R755" i="2"/>
  <c r="S755" i="2"/>
  <c r="T755" i="2"/>
  <c r="U755" i="2"/>
  <c r="V755" i="2"/>
  <c r="W755" i="2"/>
  <c r="D745" i="2"/>
  <c r="E745" i="2"/>
  <c r="D746" i="2"/>
  <c r="E746" i="2"/>
  <c r="D747" i="2"/>
  <c r="E747" i="2"/>
  <c r="D748" i="2"/>
  <c r="E748" i="2"/>
  <c r="D749" i="2"/>
  <c r="E749" i="2"/>
  <c r="D750" i="2"/>
  <c r="E750" i="2"/>
  <c r="D751" i="2"/>
  <c r="E751" i="2"/>
  <c r="D752" i="2"/>
  <c r="E752" i="2"/>
  <c r="D753" i="2"/>
  <c r="E753" i="2"/>
  <c r="D754" i="2"/>
  <c r="E754" i="2"/>
  <c r="E744" i="2"/>
  <c r="D744" i="2"/>
  <c r="D722" i="2"/>
  <c r="E722" i="2"/>
  <c r="F723" i="2"/>
  <c r="F724" i="2" s="1"/>
  <c r="G723" i="2"/>
  <c r="G724" i="2" s="1"/>
  <c r="H723" i="2"/>
  <c r="H724" i="2" s="1"/>
  <c r="I723" i="2"/>
  <c r="I724" i="2" s="1"/>
  <c r="J723" i="2"/>
  <c r="J724" i="2" s="1"/>
  <c r="K723" i="2"/>
  <c r="K724" i="2" s="1"/>
  <c r="L723" i="2"/>
  <c r="L724" i="2" s="1"/>
  <c r="M723" i="2"/>
  <c r="M724" i="2" s="1"/>
  <c r="N723" i="2"/>
  <c r="N724" i="2" s="1"/>
  <c r="O723" i="2"/>
  <c r="O724" i="2" s="1"/>
  <c r="P723" i="2"/>
  <c r="P724" i="2" s="1"/>
  <c r="Q723" i="2"/>
  <c r="Q724" i="2" s="1"/>
  <c r="R723" i="2"/>
  <c r="R724" i="2" s="1"/>
  <c r="S723" i="2"/>
  <c r="S724" i="2" s="1"/>
  <c r="T723" i="2"/>
  <c r="T724" i="2" s="1"/>
  <c r="U723" i="2"/>
  <c r="U724" i="2" s="1"/>
  <c r="V723" i="2"/>
  <c r="V724" i="2" s="1"/>
  <c r="W723" i="2"/>
  <c r="W724" i="2" s="1"/>
  <c r="F713" i="2"/>
  <c r="G713" i="2"/>
  <c r="H713" i="2"/>
  <c r="I713" i="2"/>
  <c r="J713" i="2"/>
  <c r="K713" i="2"/>
  <c r="L713" i="2"/>
  <c r="M713" i="2"/>
  <c r="N713" i="2"/>
  <c r="O713" i="2"/>
  <c r="P713" i="2"/>
  <c r="Q713" i="2"/>
  <c r="R713" i="2"/>
  <c r="S713" i="2"/>
  <c r="T713" i="2"/>
  <c r="U713" i="2"/>
  <c r="V713" i="2"/>
  <c r="W713" i="2"/>
  <c r="D711" i="2"/>
  <c r="E711" i="2"/>
  <c r="D712" i="2"/>
  <c r="E712" i="2"/>
  <c r="D706" i="2"/>
  <c r="E706" i="2"/>
  <c r="D707" i="2"/>
  <c r="E707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D627" i="2"/>
  <c r="E627" i="2"/>
  <c r="D628" i="2"/>
  <c r="E628" i="2"/>
  <c r="D629" i="2"/>
  <c r="E629" i="2"/>
  <c r="D630" i="2"/>
  <c r="E630" i="2"/>
  <c r="D631" i="2"/>
  <c r="E631" i="2"/>
  <c r="D632" i="2"/>
  <c r="E632" i="2"/>
  <c r="D633" i="2"/>
  <c r="E633" i="2"/>
  <c r="D634" i="2"/>
  <c r="E634" i="2"/>
  <c r="D635" i="2"/>
  <c r="E635" i="2"/>
  <c r="D636" i="2"/>
  <c r="E636" i="2"/>
  <c r="D637" i="2"/>
  <c r="E637" i="2"/>
  <c r="D638" i="2"/>
  <c r="E638" i="2"/>
  <c r="D639" i="2"/>
  <c r="E639" i="2"/>
  <c r="D640" i="2"/>
  <c r="E640" i="2"/>
  <c r="D641" i="2"/>
  <c r="E641" i="2"/>
  <c r="D642" i="2"/>
  <c r="E642" i="2"/>
  <c r="D643" i="2"/>
  <c r="E643" i="2"/>
  <c r="D644" i="2"/>
  <c r="E644" i="2"/>
  <c r="D645" i="2"/>
  <c r="E645" i="2"/>
  <c r="D646" i="2"/>
  <c r="E646" i="2"/>
  <c r="D647" i="2"/>
  <c r="E647" i="2"/>
  <c r="D648" i="2"/>
  <c r="E648" i="2"/>
  <c r="D649" i="2"/>
  <c r="E649" i="2"/>
  <c r="D650" i="2"/>
  <c r="E650" i="2"/>
  <c r="D651" i="2"/>
  <c r="E651" i="2"/>
  <c r="D652" i="2"/>
  <c r="E652" i="2"/>
  <c r="D653" i="2"/>
  <c r="E653" i="2"/>
  <c r="D654" i="2"/>
  <c r="E654" i="2"/>
  <c r="D655" i="2"/>
  <c r="E655" i="2"/>
  <c r="D656" i="2"/>
  <c r="E656" i="2"/>
  <c r="D657" i="2"/>
  <c r="E657" i="2"/>
  <c r="D658" i="2"/>
  <c r="E658" i="2"/>
  <c r="D659" i="2"/>
  <c r="E659" i="2"/>
  <c r="D660" i="2"/>
  <c r="E660" i="2"/>
  <c r="D661" i="2"/>
  <c r="E661" i="2"/>
  <c r="D662" i="2"/>
  <c r="E662" i="2"/>
  <c r="D663" i="2"/>
  <c r="E663" i="2"/>
  <c r="D664" i="2"/>
  <c r="E664" i="2"/>
  <c r="D665" i="2"/>
  <c r="E665" i="2"/>
  <c r="D666" i="2"/>
  <c r="E666" i="2"/>
  <c r="D667" i="2"/>
  <c r="E667" i="2"/>
  <c r="D668" i="2"/>
  <c r="E668" i="2"/>
  <c r="D669" i="2"/>
  <c r="E669" i="2"/>
  <c r="D670" i="2"/>
  <c r="E670" i="2"/>
  <c r="D671" i="2"/>
  <c r="E671" i="2"/>
  <c r="D672" i="2"/>
  <c r="E672" i="2"/>
  <c r="D673" i="2"/>
  <c r="E673" i="2"/>
  <c r="D674" i="2"/>
  <c r="E674" i="2"/>
  <c r="D675" i="2"/>
  <c r="E675" i="2"/>
  <c r="D676" i="2"/>
  <c r="E676" i="2"/>
  <c r="D677" i="2"/>
  <c r="E677" i="2"/>
  <c r="D678" i="2"/>
  <c r="E678" i="2"/>
  <c r="D679" i="2"/>
  <c r="E679" i="2"/>
  <c r="D680" i="2"/>
  <c r="E680" i="2"/>
  <c r="D681" i="2"/>
  <c r="E681" i="2"/>
  <c r="D682" i="2"/>
  <c r="E682" i="2"/>
  <c r="F683" i="2"/>
  <c r="G683" i="2"/>
  <c r="H683" i="2"/>
  <c r="I683" i="2"/>
  <c r="J683" i="2"/>
  <c r="K683" i="2"/>
  <c r="L683" i="2"/>
  <c r="M683" i="2"/>
  <c r="N683" i="2"/>
  <c r="O683" i="2"/>
  <c r="P683" i="2"/>
  <c r="Q683" i="2"/>
  <c r="R683" i="2"/>
  <c r="S683" i="2"/>
  <c r="T683" i="2"/>
  <c r="U683" i="2"/>
  <c r="V683" i="2"/>
  <c r="W683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D548" i="2"/>
  <c r="E548" i="2"/>
  <c r="D549" i="2"/>
  <c r="E549" i="2"/>
  <c r="D550" i="2"/>
  <c r="E550" i="2"/>
  <c r="D551" i="2"/>
  <c r="E551" i="2"/>
  <c r="D552" i="2"/>
  <c r="E552" i="2"/>
  <c r="D553" i="2"/>
  <c r="E553" i="2"/>
  <c r="D554" i="2"/>
  <c r="E554" i="2"/>
  <c r="D555" i="2"/>
  <c r="E555" i="2"/>
  <c r="D556" i="2"/>
  <c r="E556" i="2"/>
  <c r="D557" i="2"/>
  <c r="E557" i="2"/>
  <c r="D558" i="2"/>
  <c r="E558" i="2"/>
  <c r="D559" i="2"/>
  <c r="E559" i="2"/>
  <c r="D560" i="2"/>
  <c r="E560" i="2"/>
  <c r="D561" i="2"/>
  <c r="E561" i="2"/>
  <c r="D562" i="2"/>
  <c r="E562" i="2"/>
  <c r="D563" i="2"/>
  <c r="E563" i="2"/>
  <c r="D564" i="2"/>
  <c r="E564" i="2"/>
  <c r="D565" i="2"/>
  <c r="E565" i="2"/>
  <c r="D566" i="2"/>
  <c r="E566" i="2"/>
  <c r="D567" i="2"/>
  <c r="E567" i="2"/>
  <c r="D568" i="2"/>
  <c r="E568" i="2"/>
  <c r="D569" i="2"/>
  <c r="E569" i="2"/>
  <c r="D570" i="2"/>
  <c r="E570" i="2"/>
  <c r="D571" i="2"/>
  <c r="E571" i="2"/>
  <c r="D572" i="2"/>
  <c r="E572" i="2"/>
  <c r="D573" i="2"/>
  <c r="E573" i="2"/>
  <c r="D574" i="2"/>
  <c r="E574" i="2"/>
  <c r="D575" i="2"/>
  <c r="E575" i="2"/>
  <c r="D576" i="2"/>
  <c r="E576" i="2"/>
  <c r="D577" i="2"/>
  <c r="E577" i="2"/>
  <c r="D578" i="2"/>
  <c r="E578" i="2"/>
  <c r="D579" i="2"/>
  <c r="E579" i="2"/>
  <c r="D580" i="2"/>
  <c r="E580" i="2"/>
  <c r="D581" i="2"/>
  <c r="E581" i="2"/>
  <c r="D582" i="2"/>
  <c r="E582" i="2"/>
  <c r="D583" i="2"/>
  <c r="E583" i="2"/>
  <c r="D584" i="2"/>
  <c r="E584" i="2"/>
  <c r="D585" i="2"/>
  <c r="E585" i="2"/>
  <c r="D586" i="2"/>
  <c r="E586" i="2"/>
  <c r="D587" i="2"/>
  <c r="E587" i="2"/>
  <c r="D588" i="2"/>
  <c r="E588" i="2"/>
  <c r="D589" i="2"/>
  <c r="E589" i="2"/>
  <c r="D590" i="2"/>
  <c r="E590" i="2"/>
  <c r="D591" i="2"/>
  <c r="E591" i="2"/>
  <c r="D592" i="2"/>
  <c r="E592" i="2"/>
  <c r="D593" i="2"/>
  <c r="E593" i="2"/>
  <c r="D594" i="2"/>
  <c r="E594" i="2"/>
  <c r="D595" i="2"/>
  <c r="E595" i="2"/>
  <c r="D596" i="2"/>
  <c r="E596" i="2"/>
  <c r="D597" i="2"/>
  <c r="E597" i="2"/>
  <c r="D598" i="2"/>
  <c r="E598" i="2"/>
  <c r="D599" i="2"/>
  <c r="E599" i="2"/>
  <c r="D600" i="2"/>
  <c r="E600" i="2"/>
  <c r="D601" i="2"/>
  <c r="E601" i="2"/>
  <c r="D602" i="2"/>
  <c r="E602" i="2"/>
  <c r="D603" i="2"/>
  <c r="E603" i="2"/>
  <c r="D604" i="2"/>
  <c r="E604" i="2"/>
  <c r="D605" i="2"/>
  <c r="E605" i="2"/>
  <c r="D606" i="2"/>
  <c r="E606" i="2"/>
  <c r="D607" i="2"/>
  <c r="E607" i="2"/>
  <c r="D608" i="2"/>
  <c r="E608" i="2"/>
  <c r="D609" i="2"/>
  <c r="E609" i="2"/>
  <c r="D610" i="2"/>
  <c r="E610" i="2"/>
  <c r="D611" i="2"/>
  <c r="E611" i="2"/>
  <c r="D612" i="2"/>
  <c r="E612" i="2"/>
  <c r="D613" i="2"/>
  <c r="E613" i="2"/>
  <c r="D614" i="2"/>
  <c r="E614" i="2"/>
  <c r="D615" i="2"/>
  <c r="E615" i="2"/>
  <c r="D616" i="2"/>
  <c r="E616" i="2"/>
  <c r="D617" i="2"/>
  <c r="E617" i="2"/>
  <c r="D618" i="2"/>
  <c r="E618" i="2"/>
  <c r="D619" i="2"/>
  <c r="E619" i="2"/>
  <c r="D620" i="2"/>
  <c r="E620" i="2"/>
  <c r="D621" i="2"/>
  <c r="E621" i="2"/>
  <c r="D622" i="2"/>
  <c r="E622" i="2"/>
  <c r="D623" i="2"/>
  <c r="E623" i="2"/>
  <c r="F545" i="2"/>
  <c r="G545" i="2"/>
  <c r="H545" i="2"/>
  <c r="I545" i="2"/>
  <c r="J545" i="2"/>
  <c r="K545" i="2"/>
  <c r="L545" i="2"/>
  <c r="M545" i="2"/>
  <c r="N545" i="2"/>
  <c r="O545" i="2"/>
  <c r="P545" i="2"/>
  <c r="Q545" i="2"/>
  <c r="R545" i="2"/>
  <c r="S545" i="2"/>
  <c r="T545" i="2"/>
  <c r="U545" i="2"/>
  <c r="V545" i="2"/>
  <c r="W545" i="2"/>
  <c r="D540" i="2"/>
  <c r="E540" i="2"/>
  <c r="D541" i="2"/>
  <c r="E541" i="2"/>
  <c r="D542" i="2"/>
  <c r="E542" i="2"/>
  <c r="D543" i="2"/>
  <c r="E543" i="2"/>
  <c r="D544" i="2"/>
  <c r="E544" i="2"/>
  <c r="F537" i="2"/>
  <c r="G537" i="2"/>
  <c r="H537" i="2"/>
  <c r="I537" i="2"/>
  <c r="J537" i="2"/>
  <c r="K537" i="2"/>
  <c r="L537" i="2"/>
  <c r="M537" i="2"/>
  <c r="N537" i="2"/>
  <c r="O537" i="2"/>
  <c r="P537" i="2"/>
  <c r="Q537" i="2"/>
  <c r="R537" i="2"/>
  <c r="S537" i="2"/>
  <c r="T537" i="2"/>
  <c r="U537" i="2"/>
  <c r="V537" i="2"/>
  <c r="W537" i="2"/>
  <c r="D531" i="2"/>
  <c r="E531" i="2"/>
  <c r="D532" i="2"/>
  <c r="E532" i="2"/>
  <c r="D533" i="2"/>
  <c r="E533" i="2"/>
  <c r="D534" i="2"/>
  <c r="E534" i="2"/>
  <c r="D535" i="2"/>
  <c r="E535" i="2"/>
  <c r="D536" i="2"/>
  <c r="E536" i="2"/>
  <c r="F528" i="2"/>
  <c r="G528" i="2"/>
  <c r="H528" i="2"/>
  <c r="I528" i="2"/>
  <c r="J528" i="2"/>
  <c r="K528" i="2"/>
  <c r="L528" i="2"/>
  <c r="M528" i="2"/>
  <c r="N528" i="2"/>
  <c r="O528" i="2"/>
  <c r="P528" i="2"/>
  <c r="Q528" i="2"/>
  <c r="R528" i="2"/>
  <c r="S528" i="2"/>
  <c r="T528" i="2"/>
  <c r="U528" i="2"/>
  <c r="V528" i="2"/>
  <c r="D312" i="2"/>
  <c r="E312" i="2"/>
  <c r="D313" i="2"/>
  <c r="E313" i="2"/>
  <c r="D314" i="2"/>
  <c r="E314" i="2"/>
  <c r="D315" i="2"/>
  <c r="E315" i="2"/>
  <c r="D316" i="2"/>
  <c r="E316" i="2"/>
  <c r="D317" i="2"/>
  <c r="E317" i="2"/>
  <c r="D318" i="2"/>
  <c r="E318" i="2"/>
  <c r="D319" i="2"/>
  <c r="E319" i="2"/>
  <c r="D320" i="2"/>
  <c r="E320" i="2"/>
  <c r="D321" i="2"/>
  <c r="E321" i="2"/>
  <c r="D322" i="2"/>
  <c r="E322" i="2"/>
  <c r="D323" i="2"/>
  <c r="E323" i="2"/>
  <c r="D324" i="2"/>
  <c r="E324" i="2"/>
  <c r="D325" i="2"/>
  <c r="E325" i="2"/>
  <c r="D326" i="2"/>
  <c r="E326" i="2"/>
  <c r="D327" i="2"/>
  <c r="E327" i="2"/>
  <c r="D328" i="2"/>
  <c r="E328" i="2"/>
  <c r="D329" i="2"/>
  <c r="E329" i="2"/>
  <c r="D330" i="2"/>
  <c r="E330" i="2"/>
  <c r="D331" i="2"/>
  <c r="E331" i="2"/>
  <c r="D332" i="2"/>
  <c r="E332" i="2"/>
  <c r="D333" i="2"/>
  <c r="E333" i="2"/>
  <c r="D334" i="2"/>
  <c r="E334" i="2"/>
  <c r="D335" i="2"/>
  <c r="E335" i="2"/>
  <c r="D336" i="2"/>
  <c r="E336" i="2"/>
  <c r="D337" i="2"/>
  <c r="E337" i="2"/>
  <c r="D338" i="2"/>
  <c r="E338" i="2"/>
  <c r="D339" i="2"/>
  <c r="E339" i="2"/>
  <c r="D340" i="2"/>
  <c r="E340" i="2"/>
  <c r="D341" i="2"/>
  <c r="E341" i="2"/>
  <c r="D342" i="2"/>
  <c r="E342" i="2"/>
  <c r="D343" i="2"/>
  <c r="E343" i="2"/>
  <c r="D344" i="2"/>
  <c r="E344" i="2"/>
  <c r="D345" i="2"/>
  <c r="E345" i="2"/>
  <c r="D346" i="2"/>
  <c r="E346" i="2"/>
  <c r="D347" i="2"/>
  <c r="E347" i="2"/>
  <c r="D348" i="2"/>
  <c r="E348" i="2"/>
  <c r="D349" i="2"/>
  <c r="E349" i="2"/>
  <c r="D350" i="2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E367" i="2"/>
  <c r="D368" i="2"/>
  <c r="E368" i="2"/>
  <c r="D369" i="2"/>
  <c r="E369" i="2"/>
  <c r="D370" i="2"/>
  <c r="E370" i="2"/>
  <c r="D371" i="2"/>
  <c r="E371" i="2"/>
  <c r="D372" i="2"/>
  <c r="E372" i="2"/>
  <c r="D373" i="2"/>
  <c r="E373" i="2"/>
  <c r="D374" i="2"/>
  <c r="E374" i="2"/>
  <c r="D375" i="2"/>
  <c r="E375" i="2"/>
  <c r="D376" i="2"/>
  <c r="E376" i="2"/>
  <c r="D377" i="2"/>
  <c r="E377" i="2"/>
  <c r="D378" i="2"/>
  <c r="E378" i="2"/>
  <c r="D379" i="2"/>
  <c r="E379" i="2"/>
  <c r="D380" i="2"/>
  <c r="E380" i="2"/>
  <c r="D381" i="2"/>
  <c r="E381" i="2"/>
  <c r="D382" i="2"/>
  <c r="E382" i="2"/>
  <c r="D383" i="2"/>
  <c r="E383" i="2"/>
  <c r="D384" i="2"/>
  <c r="E384" i="2"/>
  <c r="D385" i="2"/>
  <c r="E385" i="2"/>
  <c r="D386" i="2"/>
  <c r="E386" i="2"/>
  <c r="D387" i="2"/>
  <c r="E387" i="2"/>
  <c r="D388" i="2"/>
  <c r="E388" i="2"/>
  <c r="D389" i="2"/>
  <c r="E389" i="2"/>
  <c r="D390" i="2"/>
  <c r="E390" i="2"/>
  <c r="D391" i="2"/>
  <c r="E391" i="2"/>
  <c r="D392" i="2"/>
  <c r="E392" i="2"/>
  <c r="D393" i="2"/>
  <c r="E393" i="2"/>
  <c r="D394" i="2"/>
  <c r="E394" i="2"/>
  <c r="D395" i="2"/>
  <c r="E395" i="2"/>
  <c r="D396" i="2"/>
  <c r="E396" i="2"/>
  <c r="D397" i="2"/>
  <c r="E397" i="2"/>
  <c r="D398" i="2"/>
  <c r="E398" i="2"/>
  <c r="D399" i="2"/>
  <c r="E399" i="2"/>
  <c r="D400" i="2"/>
  <c r="E400" i="2"/>
  <c r="D401" i="2"/>
  <c r="E401" i="2"/>
  <c r="D402" i="2"/>
  <c r="E402" i="2"/>
  <c r="D403" i="2"/>
  <c r="E403" i="2"/>
  <c r="D404" i="2"/>
  <c r="E404" i="2"/>
  <c r="D405" i="2"/>
  <c r="E405" i="2"/>
  <c r="D406" i="2"/>
  <c r="E406" i="2"/>
  <c r="D407" i="2"/>
  <c r="E407" i="2"/>
  <c r="D408" i="2"/>
  <c r="E408" i="2"/>
  <c r="D409" i="2"/>
  <c r="E409" i="2"/>
  <c r="D410" i="2"/>
  <c r="E410" i="2"/>
  <c r="D411" i="2"/>
  <c r="E411" i="2"/>
  <c r="D412" i="2"/>
  <c r="E412" i="2"/>
  <c r="D413" i="2"/>
  <c r="E413" i="2"/>
  <c r="D414" i="2"/>
  <c r="E414" i="2"/>
  <c r="D415" i="2"/>
  <c r="E415" i="2"/>
  <c r="D416" i="2"/>
  <c r="E416" i="2"/>
  <c r="D417" i="2"/>
  <c r="E417" i="2"/>
  <c r="D418" i="2"/>
  <c r="E418" i="2"/>
  <c r="D419" i="2"/>
  <c r="E419" i="2"/>
  <c r="D420" i="2"/>
  <c r="E420" i="2"/>
  <c r="D421" i="2"/>
  <c r="E421" i="2"/>
  <c r="D422" i="2"/>
  <c r="E422" i="2"/>
  <c r="D423" i="2"/>
  <c r="E423" i="2"/>
  <c r="D424" i="2"/>
  <c r="E424" i="2"/>
  <c r="D425" i="2"/>
  <c r="E425" i="2"/>
  <c r="D426" i="2"/>
  <c r="E426" i="2"/>
  <c r="D427" i="2"/>
  <c r="E427" i="2"/>
  <c r="D428" i="2"/>
  <c r="E428" i="2"/>
  <c r="D429" i="2"/>
  <c r="E429" i="2"/>
  <c r="D430" i="2"/>
  <c r="E430" i="2"/>
  <c r="D431" i="2"/>
  <c r="E431" i="2"/>
  <c r="D432" i="2"/>
  <c r="E432" i="2"/>
  <c r="D433" i="2"/>
  <c r="E433" i="2"/>
  <c r="D434" i="2"/>
  <c r="E434" i="2"/>
  <c r="D435" i="2"/>
  <c r="E435" i="2"/>
  <c r="D436" i="2"/>
  <c r="E436" i="2"/>
  <c r="D437" i="2"/>
  <c r="E437" i="2"/>
  <c r="D438" i="2"/>
  <c r="E438" i="2"/>
  <c r="D439" i="2"/>
  <c r="E439" i="2"/>
  <c r="D440" i="2"/>
  <c r="E440" i="2"/>
  <c r="D441" i="2"/>
  <c r="E441" i="2"/>
  <c r="D442" i="2"/>
  <c r="E442" i="2"/>
  <c r="D443" i="2"/>
  <c r="E443" i="2"/>
  <c r="D444" i="2"/>
  <c r="E444" i="2"/>
  <c r="D445" i="2"/>
  <c r="E445" i="2"/>
  <c r="D446" i="2"/>
  <c r="E446" i="2"/>
  <c r="D447" i="2"/>
  <c r="E447" i="2"/>
  <c r="D448" i="2"/>
  <c r="E448" i="2"/>
  <c r="D449" i="2"/>
  <c r="E449" i="2"/>
  <c r="D450" i="2"/>
  <c r="E450" i="2"/>
  <c r="D451" i="2"/>
  <c r="E451" i="2"/>
  <c r="D452" i="2"/>
  <c r="E452" i="2"/>
  <c r="D453" i="2"/>
  <c r="E453" i="2"/>
  <c r="D454" i="2"/>
  <c r="E454" i="2"/>
  <c r="D455" i="2"/>
  <c r="E455" i="2"/>
  <c r="D456" i="2"/>
  <c r="E456" i="2"/>
  <c r="D457" i="2"/>
  <c r="E457" i="2"/>
  <c r="D458" i="2"/>
  <c r="E458" i="2"/>
  <c r="D459" i="2"/>
  <c r="E459" i="2"/>
  <c r="D460" i="2"/>
  <c r="E460" i="2"/>
  <c r="D461" i="2"/>
  <c r="E461" i="2"/>
  <c r="D462" i="2"/>
  <c r="E462" i="2"/>
  <c r="D463" i="2"/>
  <c r="E463" i="2"/>
  <c r="D464" i="2"/>
  <c r="E464" i="2"/>
  <c r="D465" i="2"/>
  <c r="E465" i="2"/>
  <c r="D466" i="2"/>
  <c r="E466" i="2"/>
  <c r="D467" i="2"/>
  <c r="E467" i="2"/>
  <c r="D468" i="2"/>
  <c r="E468" i="2"/>
  <c r="D469" i="2"/>
  <c r="E469" i="2"/>
  <c r="D470" i="2"/>
  <c r="E470" i="2"/>
  <c r="D471" i="2"/>
  <c r="E471" i="2"/>
  <c r="D472" i="2"/>
  <c r="E472" i="2"/>
  <c r="D473" i="2"/>
  <c r="E473" i="2"/>
  <c r="D474" i="2"/>
  <c r="E474" i="2"/>
  <c r="D475" i="2"/>
  <c r="E475" i="2"/>
  <c r="D476" i="2"/>
  <c r="E476" i="2"/>
  <c r="D477" i="2"/>
  <c r="E477" i="2"/>
  <c r="D478" i="2"/>
  <c r="E478" i="2"/>
  <c r="D479" i="2"/>
  <c r="E479" i="2"/>
  <c r="D480" i="2"/>
  <c r="E480" i="2"/>
  <c r="D481" i="2"/>
  <c r="E481" i="2"/>
  <c r="D482" i="2"/>
  <c r="E482" i="2"/>
  <c r="D483" i="2"/>
  <c r="E483" i="2"/>
  <c r="D484" i="2"/>
  <c r="E484" i="2"/>
  <c r="D485" i="2"/>
  <c r="E485" i="2"/>
  <c r="D486" i="2"/>
  <c r="E486" i="2"/>
  <c r="D487" i="2"/>
  <c r="E487" i="2"/>
  <c r="D488" i="2"/>
  <c r="E488" i="2"/>
  <c r="D489" i="2"/>
  <c r="E489" i="2"/>
  <c r="D490" i="2"/>
  <c r="E490" i="2"/>
  <c r="D491" i="2"/>
  <c r="E491" i="2"/>
  <c r="D492" i="2"/>
  <c r="E492" i="2"/>
  <c r="D493" i="2"/>
  <c r="E493" i="2"/>
  <c r="D494" i="2"/>
  <c r="E494" i="2"/>
  <c r="D495" i="2"/>
  <c r="E495" i="2"/>
  <c r="D496" i="2"/>
  <c r="E496" i="2"/>
  <c r="D497" i="2"/>
  <c r="E497" i="2"/>
  <c r="D498" i="2"/>
  <c r="E498" i="2"/>
  <c r="D499" i="2"/>
  <c r="E499" i="2"/>
  <c r="D500" i="2"/>
  <c r="E500" i="2"/>
  <c r="D501" i="2"/>
  <c r="E501" i="2"/>
  <c r="D502" i="2"/>
  <c r="E502" i="2"/>
  <c r="D503" i="2"/>
  <c r="E503" i="2"/>
  <c r="D504" i="2"/>
  <c r="E504" i="2"/>
  <c r="D505" i="2"/>
  <c r="E505" i="2"/>
  <c r="D506" i="2"/>
  <c r="E506" i="2"/>
  <c r="D507" i="2"/>
  <c r="E507" i="2"/>
  <c r="D508" i="2"/>
  <c r="E508" i="2"/>
  <c r="D509" i="2"/>
  <c r="E509" i="2"/>
  <c r="D510" i="2"/>
  <c r="E510" i="2"/>
  <c r="D511" i="2"/>
  <c r="E511" i="2"/>
  <c r="D512" i="2"/>
  <c r="E512" i="2"/>
  <c r="D513" i="2"/>
  <c r="E513" i="2"/>
  <c r="D514" i="2"/>
  <c r="E514" i="2"/>
  <c r="D515" i="2"/>
  <c r="E515" i="2"/>
  <c r="D516" i="2"/>
  <c r="E516" i="2"/>
  <c r="D517" i="2"/>
  <c r="E517" i="2"/>
  <c r="D518" i="2"/>
  <c r="E518" i="2"/>
  <c r="D519" i="2"/>
  <c r="E519" i="2"/>
  <c r="D520" i="2"/>
  <c r="E520" i="2"/>
  <c r="D521" i="2"/>
  <c r="E521" i="2"/>
  <c r="D522" i="2"/>
  <c r="E522" i="2"/>
  <c r="D523" i="2"/>
  <c r="E523" i="2"/>
  <c r="D524" i="2"/>
  <c r="E524" i="2"/>
  <c r="E525" i="2"/>
  <c r="D526" i="2"/>
  <c r="E526" i="2"/>
  <c r="D527" i="2"/>
  <c r="E527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W309" i="2"/>
  <c r="D286" i="2"/>
  <c r="E286" i="2"/>
  <c r="D287" i="2"/>
  <c r="E287" i="2"/>
  <c r="D288" i="2"/>
  <c r="E288" i="2"/>
  <c r="D289" i="2"/>
  <c r="E289" i="2"/>
  <c r="D290" i="2"/>
  <c r="E290" i="2"/>
  <c r="D291" i="2"/>
  <c r="E291" i="2"/>
  <c r="D292" i="2"/>
  <c r="E292" i="2"/>
  <c r="D293" i="2"/>
  <c r="E293" i="2"/>
  <c r="D294" i="2"/>
  <c r="E294" i="2"/>
  <c r="D295" i="2"/>
  <c r="E295" i="2"/>
  <c r="D296" i="2"/>
  <c r="E296" i="2"/>
  <c r="D297" i="2"/>
  <c r="E297" i="2"/>
  <c r="D298" i="2"/>
  <c r="E298" i="2"/>
  <c r="D299" i="2"/>
  <c r="E299" i="2"/>
  <c r="D300" i="2"/>
  <c r="E300" i="2"/>
  <c r="D301" i="2"/>
  <c r="E301" i="2"/>
  <c r="D302" i="2"/>
  <c r="E302" i="2"/>
  <c r="D303" i="2"/>
  <c r="E303" i="2"/>
  <c r="D304" i="2"/>
  <c r="E304" i="2"/>
  <c r="D305" i="2"/>
  <c r="E305" i="2"/>
  <c r="D306" i="2"/>
  <c r="E306" i="2"/>
  <c r="D307" i="2"/>
  <c r="E307" i="2"/>
  <c r="D308" i="2"/>
  <c r="E308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E259" i="2"/>
  <c r="D260" i="2"/>
  <c r="E260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E269" i="2"/>
  <c r="D270" i="2"/>
  <c r="E270" i="2"/>
  <c r="D271" i="2"/>
  <c r="E271" i="2"/>
  <c r="D272" i="2"/>
  <c r="E272" i="2"/>
  <c r="D273" i="2"/>
  <c r="E273" i="2"/>
  <c r="D274" i="2"/>
  <c r="E274" i="2"/>
  <c r="D275" i="2"/>
  <c r="E275" i="2"/>
  <c r="D276" i="2"/>
  <c r="E276" i="2"/>
  <c r="D277" i="2"/>
  <c r="E277" i="2"/>
  <c r="D278" i="2"/>
  <c r="E278" i="2"/>
  <c r="D279" i="2"/>
  <c r="E279" i="2"/>
  <c r="D280" i="2"/>
  <c r="E280" i="2"/>
  <c r="D281" i="2"/>
  <c r="E281" i="2"/>
  <c r="D282" i="2"/>
  <c r="E282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N531" i="32" l="1"/>
  <c r="N529" i="32"/>
  <c r="N527" i="32"/>
  <c r="N525" i="32"/>
  <c r="N523" i="32"/>
  <c r="N521" i="32"/>
  <c r="N519" i="32"/>
  <c r="N517" i="32"/>
  <c r="N515" i="32"/>
  <c r="N513" i="32"/>
  <c r="N511" i="32"/>
  <c r="N509" i="32"/>
  <c r="N507" i="32"/>
  <c r="N505" i="32"/>
  <c r="N503" i="32"/>
  <c r="N501" i="32"/>
  <c r="N499" i="32"/>
  <c r="N497" i="32"/>
  <c r="N495" i="32"/>
  <c r="N493" i="32"/>
  <c r="N491" i="32"/>
  <c r="N489" i="32"/>
  <c r="N487" i="32"/>
  <c r="N485" i="32"/>
  <c r="N483" i="32"/>
  <c r="N481" i="32"/>
  <c r="N479" i="32"/>
  <c r="N477" i="32"/>
  <c r="N475" i="32"/>
  <c r="N473" i="32"/>
  <c r="N471" i="32"/>
  <c r="N469" i="32"/>
  <c r="N467" i="32"/>
  <c r="N465" i="32"/>
  <c r="N463" i="32"/>
  <c r="N461" i="32"/>
  <c r="N459" i="32"/>
  <c r="N457" i="32"/>
  <c r="N455" i="32"/>
  <c r="N453" i="32"/>
  <c r="N451" i="32"/>
  <c r="N449" i="32"/>
  <c r="N447" i="32"/>
  <c r="N445" i="32"/>
  <c r="N443" i="32"/>
  <c r="N441" i="32"/>
  <c r="N439" i="32"/>
  <c r="N437" i="32"/>
  <c r="N435" i="32"/>
  <c r="N433" i="32"/>
  <c r="N431" i="32"/>
  <c r="N429" i="32"/>
  <c r="N427" i="32"/>
  <c r="N425" i="32"/>
  <c r="N423" i="32"/>
  <c r="N421" i="32"/>
  <c r="N419" i="32"/>
  <c r="N417" i="32"/>
  <c r="N415" i="32"/>
  <c r="N413" i="32"/>
  <c r="N411" i="32"/>
  <c r="N409" i="32"/>
  <c r="N407" i="32"/>
  <c r="N405" i="32"/>
  <c r="N403" i="32"/>
  <c r="N401" i="32"/>
  <c r="N399" i="32"/>
  <c r="N397" i="32"/>
  <c r="N395" i="32"/>
  <c r="N393" i="32"/>
  <c r="N391" i="32"/>
  <c r="N389" i="32"/>
  <c r="N387" i="32"/>
  <c r="N385" i="32"/>
  <c r="N383" i="32"/>
  <c r="N381" i="32"/>
  <c r="N379" i="32"/>
  <c r="N377" i="32"/>
  <c r="N375" i="32"/>
  <c r="N373" i="32"/>
  <c r="N371" i="32"/>
  <c r="N369" i="32"/>
  <c r="N367" i="32"/>
  <c r="N365" i="32"/>
  <c r="N363" i="32"/>
  <c r="N361" i="32"/>
  <c r="N359" i="32"/>
  <c r="N357" i="32"/>
  <c r="N355" i="32"/>
  <c r="N353" i="32"/>
  <c r="N351" i="32"/>
  <c r="N349" i="32"/>
  <c r="N347" i="32"/>
  <c r="N345" i="32"/>
  <c r="N343" i="32"/>
  <c r="N341" i="32"/>
  <c r="N339" i="32"/>
  <c r="N337" i="32"/>
  <c r="N335" i="32"/>
  <c r="N333" i="32"/>
  <c r="N331" i="32"/>
  <c r="N329" i="32"/>
  <c r="N327" i="32"/>
  <c r="N325" i="32"/>
  <c r="N323" i="32"/>
  <c r="N321" i="32"/>
  <c r="N319" i="32"/>
  <c r="N751" i="32"/>
  <c r="N126" i="32"/>
  <c r="N124" i="32"/>
  <c r="N122" i="32"/>
  <c r="N120" i="32"/>
  <c r="N118" i="32"/>
  <c r="N116" i="32"/>
  <c r="N114" i="32"/>
  <c r="N112" i="32"/>
  <c r="N110" i="32"/>
  <c r="N108" i="32"/>
  <c r="N106" i="32"/>
  <c r="N104" i="32"/>
  <c r="N102" i="32"/>
  <c r="N100" i="32"/>
  <c r="N98" i="32"/>
  <c r="N96" i="32"/>
  <c r="N94" i="32"/>
  <c r="N92" i="32"/>
  <c r="N90" i="32"/>
  <c r="N88" i="32"/>
  <c r="N86" i="32"/>
  <c r="N84" i="32"/>
  <c r="N82" i="32"/>
  <c r="N80" i="32"/>
  <c r="N78" i="32"/>
  <c r="N76" i="32"/>
  <c r="N74" i="32"/>
  <c r="N72" i="32"/>
  <c r="N70" i="32"/>
  <c r="N68" i="32"/>
  <c r="N66" i="32"/>
  <c r="N64" i="32"/>
  <c r="N62" i="32"/>
  <c r="N60" i="32"/>
  <c r="N58" i="32"/>
  <c r="N56" i="32"/>
  <c r="N54" i="32"/>
  <c r="N52" i="32"/>
  <c r="N50" i="32"/>
  <c r="N48" i="32"/>
  <c r="N46" i="32"/>
  <c r="N44" i="32"/>
  <c r="N42" i="32"/>
  <c r="N40" i="32"/>
  <c r="N38" i="32"/>
  <c r="N36" i="32"/>
  <c r="N34" i="32"/>
  <c r="N32" i="32"/>
  <c r="N30" i="32"/>
  <c r="N28" i="32"/>
  <c r="N26" i="32"/>
  <c r="N24" i="32"/>
  <c r="N22" i="32"/>
  <c r="N20" i="32"/>
  <c r="N18" i="32"/>
  <c r="N16" i="32"/>
  <c r="N14" i="32"/>
  <c r="N289" i="32"/>
  <c r="N287" i="32"/>
  <c r="N285" i="32"/>
  <c r="N283" i="32"/>
  <c r="N281" i="32"/>
  <c r="N279" i="32"/>
  <c r="N277" i="32"/>
  <c r="N275" i="32"/>
  <c r="N273" i="32"/>
  <c r="N271" i="32"/>
  <c r="N269" i="32"/>
  <c r="N267" i="32"/>
  <c r="N265" i="32"/>
  <c r="N263" i="32"/>
  <c r="N261" i="32"/>
  <c r="N259" i="32"/>
  <c r="N257" i="32"/>
  <c r="N255" i="32"/>
  <c r="N253" i="32"/>
  <c r="N251" i="32"/>
  <c r="N249" i="32"/>
  <c r="N247" i="32"/>
  <c r="N245" i="32"/>
  <c r="N243" i="32"/>
  <c r="N241" i="32"/>
  <c r="N239" i="32"/>
  <c r="N237" i="32"/>
  <c r="N235" i="32"/>
  <c r="N233" i="32"/>
  <c r="N231" i="32"/>
  <c r="N229" i="32"/>
  <c r="N227" i="32"/>
  <c r="N225" i="32"/>
  <c r="N223" i="32"/>
  <c r="N221" i="32"/>
  <c r="N219" i="32"/>
  <c r="N217" i="32"/>
  <c r="N215" i="32"/>
  <c r="N213" i="32"/>
  <c r="N211" i="32"/>
  <c r="N209" i="32"/>
  <c r="N207" i="32"/>
  <c r="N205" i="32"/>
  <c r="N203" i="32"/>
  <c r="N201" i="32"/>
  <c r="N199" i="32"/>
  <c r="N197" i="32"/>
  <c r="N195" i="32"/>
  <c r="N193" i="32"/>
  <c r="N191" i="32"/>
  <c r="N189" i="32"/>
  <c r="N187" i="32"/>
  <c r="N185" i="32"/>
  <c r="N183" i="32"/>
  <c r="N181" i="32"/>
  <c r="N179" i="32"/>
  <c r="N177" i="32"/>
  <c r="N175" i="32"/>
  <c r="N173" i="32"/>
  <c r="N171" i="32"/>
  <c r="N169" i="32"/>
  <c r="N167" i="32"/>
  <c r="N165" i="32"/>
  <c r="N163" i="32"/>
  <c r="N161" i="32"/>
  <c r="N159" i="32"/>
  <c r="N157" i="32"/>
  <c r="N155" i="32"/>
  <c r="N153" i="32"/>
  <c r="N151" i="32"/>
  <c r="N149" i="32"/>
  <c r="N147" i="32"/>
  <c r="N145" i="32"/>
  <c r="N143" i="32"/>
  <c r="N141" i="32"/>
  <c r="N139" i="32"/>
  <c r="N137" i="32"/>
  <c r="N135" i="32"/>
  <c r="N133" i="32"/>
  <c r="N131" i="32"/>
  <c r="N314" i="32"/>
  <c r="N312" i="32"/>
  <c r="N310" i="32"/>
  <c r="N308" i="32"/>
  <c r="N306" i="32"/>
  <c r="N304" i="32"/>
  <c r="N302" i="32"/>
  <c r="N300" i="32"/>
  <c r="N298" i="32"/>
  <c r="N296" i="32"/>
  <c r="N294" i="32"/>
  <c r="N533" i="32"/>
  <c r="N542" i="32"/>
  <c r="N540" i="32"/>
  <c r="N538" i="32"/>
  <c r="N551" i="32"/>
  <c r="N549" i="32"/>
  <c r="N547" i="32"/>
  <c r="N630" i="32"/>
  <c r="N628" i="32"/>
  <c r="N626" i="32"/>
  <c r="N624" i="32"/>
  <c r="N622" i="32"/>
  <c r="N620" i="32"/>
  <c r="N618" i="32"/>
  <c r="N616" i="32"/>
  <c r="N614" i="32"/>
  <c r="N612" i="32"/>
  <c r="N610" i="32"/>
  <c r="N608" i="32"/>
  <c r="N606" i="32"/>
  <c r="N604" i="32"/>
  <c r="N602" i="32"/>
  <c r="N600" i="32"/>
  <c r="N598" i="32"/>
  <c r="N596" i="32"/>
  <c r="N594" i="32"/>
  <c r="N592" i="32"/>
  <c r="N590" i="32"/>
  <c r="N588" i="32"/>
  <c r="N586" i="32"/>
  <c r="N584" i="32"/>
  <c r="N582" i="32"/>
  <c r="N580" i="32"/>
  <c r="N578" i="32"/>
  <c r="N576" i="32"/>
  <c r="N574" i="32"/>
  <c r="N572" i="32"/>
  <c r="N570" i="32"/>
  <c r="N568" i="32"/>
  <c r="N566" i="32"/>
  <c r="N564" i="32"/>
  <c r="N562" i="32"/>
  <c r="N560" i="32"/>
  <c r="N558" i="32"/>
  <c r="N556" i="32"/>
  <c r="N689" i="32"/>
  <c r="N687" i="32"/>
  <c r="N685" i="32"/>
  <c r="N683" i="32"/>
  <c r="N681" i="32"/>
  <c r="N679" i="32"/>
  <c r="N677" i="32"/>
  <c r="N675" i="32"/>
  <c r="N673" i="32"/>
  <c r="N671" i="32"/>
  <c r="N669" i="32"/>
  <c r="N667" i="32"/>
  <c r="N665" i="32"/>
  <c r="N663" i="32"/>
  <c r="N661" i="32"/>
  <c r="N659" i="32"/>
  <c r="N657" i="32"/>
  <c r="N655" i="32"/>
  <c r="N653" i="32"/>
  <c r="N651" i="32"/>
  <c r="N649" i="32"/>
  <c r="N647" i="32"/>
  <c r="N645" i="32"/>
  <c r="N643" i="32"/>
  <c r="N641" i="32"/>
  <c r="N639" i="32"/>
  <c r="N637" i="32"/>
  <c r="N635" i="32"/>
  <c r="N713" i="32"/>
  <c r="N718" i="32"/>
  <c r="N760" i="32"/>
  <c r="N758" i="32"/>
  <c r="N756" i="32"/>
  <c r="N754" i="32"/>
  <c r="N752" i="32"/>
  <c r="N530" i="32"/>
  <c r="N528" i="32"/>
  <c r="N526" i="32"/>
  <c r="N524" i="32"/>
  <c r="N522" i="32"/>
  <c r="N520" i="32"/>
  <c r="N518" i="32"/>
  <c r="N516" i="32"/>
  <c r="N514" i="32"/>
  <c r="N512" i="32"/>
  <c r="N510" i="32"/>
  <c r="N508" i="32"/>
  <c r="N506" i="32"/>
  <c r="N504" i="32"/>
  <c r="N502" i="32"/>
  <c r="N500" i="32"/>
  <c r="N498" i="32"/>
  <c r="N496" i="32"/>
  <c r="N494" i="32"/>
  <c r="N492" i="32"/>
  <c r="N490" i="32"/>
  <c r="N488" i="32"/>
  <c r="N486" i="32"/>
  <c r="N484" i="32"/>
  <c r="N482" i="32"/>
  <c r="N480" i="32"/>
  <c r="N478" i="32"/>
  <c r="N476" i="32"/>
  <c r="N474" i="32"/>
  <c r="N472" i="32"/>
  <c r="N470" i="32"/>
  <c r="N468" i="32"/>
  <c r="N466" i="32"/>
  <c r="N464" i="32"/>
  <c r="N462" i="32"/>
  <c r="N460" i="32"/>
  <c r="N458" i="32"/>
  <c r="N456" i="32"/>
  <c r="N454" i="32"/>
  <c r="N452" i="32"/>
  <c r="N450" i="32"/>
  <c r="N448" i="32"/>
  <c r="N446" i="32"/>
  <c r="N444" i="32"/>
  <c r="N442" i="32"/>
  <c r="N440" i="32"/>
  <c r="N438" i="32"/>
  <c r="N436" i="32"/>
  <c r="N434" i="32"/>
  <c r="N432" i="32"/>
  <c r="N430" i="32"/>
  <c r="N428" i="32"/>
  <c r="N426" i="32"/>
  <c r="N424" i="32"/>
  <c r="N422" i="32"/>
  <c r="N420" i="32"/>
  <c r="N418" i="32"/>
  <c r="N416" i="32"/>
  <c r="N414" i="32"/>
  <c r="N412" i="32"/>
  <c r="N410" i="32"/>
  <c r="N408" i="32"/>
  <c r="N406" i="32"/>
  <c r="N404" i="32"/>
  <c r="N402" i="32"/>
  <c r="N400" i="32"/>
  <c r="N398" i="32"/>
  <c r="N396" i="32"/>
  <c r="N394" i="32"/>
  <c r="N392" i="32"/>
  <c r="N390" i="32"/>
  <c r="N388" i="32"/>
  <c r="N386" i="32"/>
  <c r="N384" i="32"/>
  <c r="N382" i="32"/>
  <c r="N380" i="32"/>
  <c r="N378" i="32"/>
  <c r="N376" i="32"/>
  <c r="N374" i="32"/>
  <c r="N372" i="32"/>
  <c r="N370" i="32"/>
  <c r="N368" i="32"/>
  <c r="N366" i="32"/>
  <c r="N364" i="32"/>
  <c r="N362" i="32"/>
  <c r="N360" i="32"/>
  <c r="N358" i="32"/>
  <c r="N356" i="32"/>
  <c r="N354" i="32"/>
  <c r="N352" i="32"/>
  <c r="N350" i="32"/>
  <c r="N348" i="32"/>
  <c r="N346" i="32"/>
  <c r="N344" i="32"/>
  <c r="N342" i="32"/>
  <c r="N340" i="32"/>
  <c r="N338" i="32"/>
  <c r="N336" i="32"/>
  <c r="N334" i="32"/>
  <c r="N332" i="32"/>
  <c r="N330" i="32"/>
  <c r="N328" i="32"/>
  <c r="N326" i="32"/>
  <c r="N324" i="32"/>
  <c r="N322" i="32"/>
  <c r="N320" i="32"/>
  <c r="N125" i="32"/>
  <c r="N123" i="32"/>
  <c r="N121" i="32"/>
  <c r="N119" i="32"/>
  <c r="N117" i="32"/>
  <c r="N115" i="32"/>
  <c r="N113" i="32"/>
  <c r="N111" i="32"/>
  <c r="N109" i="32"/>
  <c r="N107" i="32"/>
  <c r="N105" i="32"/>
  <c r="N103" i="32"/>
  <c r="N101" i="32"/>
  <c r="N99" i="32"/>
  <c r="N97" i="32"/>
  <c r="N95" i="32"/>
  <c r="N93" i="32"/>
  <c r="N91" i="32"/>
  <c r="N89" i="32"/>
  <c r="N87" i="32"/>
  <c r="N85" i="32"/>
  <c r="N83" i="32"/>
  <c r="N81" i="32"/>
  <c r="N79" i="32"/>
  <c r="N77" i="32"/>
  <c r="N75" i="32"/>
  <c r="N73" i="32"/>
  <c r="N71" i="32"/>
  <c r="N69" i="32"/>
  <c r="N67" i="32"/>
  <c r="N65" i="32"/>
  <c r="N63" i="32"/>
  <c r="N61" i="32"/>
  <c r="N59" i="32"/>
  <c r="N57" i="32"/>
  <c r="N55" i="32"/>
  <c r="N53" i="32"/>
  <c r="N51" i="32"/>
  <c r="N49" i="32"/>
  <c r="N47" i="32"/>
  <c r="N45" i="32"/>
  <c r="N43" i="32"/>
  <c r="N41" i="32"/>
  <c r="N39" i="32"/>
  <c r="N37" i="32"/>
  <c r="N35" i="32"/>
  <c r="N33" i="32"/>
  <c r="N31" i="32"/>
  <c r="N29" i="32"/>
  <c r="N27" i="32"/>
  <c r="N25" i="32"/>
  <c r="N23" i="32"/>
  <c r="N21" i="32"/>
  <c r="N19" i="32"/>
  <c r="N17" i="32"/>
  <c r="N15" i="32"/>
  <c r="N288" i="32"/>
  <c r="N286" i="32"/>
  <c r="N284" i="32"/>
  <c r="N282" i="32"/>
  <c r="N280" i="32"/>
  <c r="N278" i="32"/>
  <c r="N276" i="32"/>
  <c r="N274" i="32"/>
  <c r="N272" i="32"/>
  <c r="N270" i="32"/>
  <c r="N268" i="32"/>
  <c r="N266" i="32"/>
  <c r="N264" i="32"/>
  <c r="N262" i="32"/>
  <c r="N260" i="32"/>
  <c r="N258" i="32"/>
  <c r="N256" i="32"/>
  <c r="N254" i="32"/>
  <c r="N252" i="32"/>
  <c r="N250" i="32"/>
  <c r="N248" i="32"/>
  <c r="N246" i="32"/>
  <c r="N244" i="32"/>
  <c r="N242" i="32"/>
  <c r="N240" i="32"/>
  <c r="N238" i="32"/>
  <c r="N236" i="32"/>
  <c r="N234" i="32"/>
  <c r="N232" i="32"/>
  <c r="N230" i="32"/>
  <c r="N228" i="32"/>
  <c r="N226" i="32"/>
  <c r="N224" i="32"/>
  <c r="N222" i="32"/>
  <c r="N220" i="32"/>
  <c r="N218" i="32"/>
  <c r="N216" i="32"/>
  <c r="N214" i="32"/>
  <c r="N212" i="32"/>
  <c r="N210" i="32"/>
  <c r="N208" i="32"/>
  <c r="N206" i="32"/>
  <c r="N204" i="32"/>
  <c r="N202" i="32"/>
  <c r="N200" i="32"/>
  <c r="N198" i="32"/>
  <c r="N196" i="32"/>
  <c r="N194" i="32"/>
  <c r="N192" i="32"/>
  <c r="N190" i="32"/>
  <c r="N188" i="32"/>
  <c r="N186" i="32"/>
  <c r="N184" i="32"/>
  <c r="N182" i="32"/>
  <c r="N180" i="32"/>
  <c r="N178" i="32"/>
  <c r="N176" i="32"/>
  <c r="N174" i="32"/>
  <c r="N172" i="32"/>
  <c r="N170" i="32"/>
  <c r="N168" i="32"/>
  <c r="N166" i="32"/>
  <c r="N164" i="32"/>
  <c r="N162" i="32"/>
  <c r="N160" i="32"/>
  <c r="N158" i="32"/>
  <c r="N156" i="32"/>
  <c r="N154" i="32"/>
  <c r="N152" i="32"/>
  <c r="N150" i="32"/>
  <c r="N148" i="32"/>
  <c r="N146" i="32"/>
  <c r="N144" i="32"/>
  <c r="N142" i="32"/>
  <c r="N140" i="32"/>
  <c r="N138" i="32"/>
  <c r="N136" i="32"/>
  <c r="N134" i="32"/>
  <c r="N132" i="32"/>
  <c r="N130" i="32"/>
  <c r="N315" i="32"/>
  <c r="N313" i="32"/>
  <c r="N311" i="32"/>
  <c r="N309" i="32"/>
  <c r="N307" i="32"/>
  <c r="N305" i="32"/>
  <c r="N303" i="32"/>
  <c r="N301" i="32"/>
  <c r="N299" i="32"/>
  <c r="N297" i="32"/>
  <c r="N295" i="32"/>
  <c r="N293" i="32"/>
  <c r="N534" i="32"/>
  <c r="N543" i="32"/>
  <c r="N541" i="32"/>
  <c r="N539" i="32"/>
  <c r="N550" i="32"/>
  <c r="N548" i="32"/>
  <c r="N629" i="32"/>
  <c r="N627" i="32"/>
  <c r="N625" i="32"/>
  <c r="N623" i="32"/>
  <c r="N621" i="32"/>
  <c r="N619" i="32"/>
  <c r="N617" i="32"/>
  <c r="N615" i="32"/>
  <c r="N613" i="32"/>
  <c r="N611" i="32"/>
  <c r="N609" i="32"/>
  <c r="N607" i="32"/>
  <c r="N605" i="32"/>
  <c r="N603" i="32"/>
  <c r="N601" i="32"/>
  <c r="N599" i="32"/>
  <c r="N597" i="32"/>
  <c r="N595" i="32"/>
  <c r="N593" i="32"/>
  <c r="N591" i="32"/>
  <c r="N589" i="32"/>
  <c r="N587" i="32"/>
  <c r="N585" i="32"/>
  <c r="N583" i="32"/>
  <c r="N581" i="32"/>
  <c r="N579" i="32"/>
  <c r="N577" i="32"/>
  <c r="N575" i="32"/>
  <c r="N573" i="32"/>
  <c r="N571" i="32"/>
  <c r="N569" i="32"/>
  <c r="N567" i="32"/>
  <c r="N565" i="32"/>
  <c r="N563" i="32"/>
  <c r="N561" i="32"/>
  <c r="N559" i="32"/>
  <c r="N557" i="32"/>
  <c r="N555" i="32"/>
  <c r="N688" i="32"/>
  <c r="N686" i="32"/>
  <c r="N684" i="32"/>
  <c r="N682" i="32"/>
  <c r="N680" i="32"/>
  <c r="N678" i="32"/>
  <c r="N676" i="32"/>
  <c r="N674" i="32"/>
  <c r="N672" i="32"/>
  <c r="N670" i="32"/>
  <c r="N668" i="32"/>
  <c r="N666" i="32"/>
  <c r="N664" i="32"/>
  <c r="N662" i="32"/>
  <c r="N660" i="32"/>
  <c r="N658" i="32"/>
  <c r="N656" i="32"/>
  <c r="N654" i="32"/>
  <c r="N652" i="32"/>
  <c r="N650" i="32"/>
  <c r="N648" i="32"/>
  <c r="N646" i="32"/>
  <c r="N644" i="32"/>
  <c r="N642" i="32"/>
  <c r="N640" i="32"/>
  <c r="N638" i="32"/>
  <c r="N636" i="32"/>
  <c r="N634" i="32"/>
  <c r="N714" i="32"/>
  <c r="N719" i="32"/>
  <c r="N729" i="32"/>
  <c r="N761" i="32"/>
  <c r="N759" i="32"/>
  <c r="N757" i="32"/>
  <c r="N755" i="32"/>
  <c r="N753" i="32"/>
  <c r="D755" i="2"/>
  <c r="E755" i="2"/>
  <c r="N762" i="32" l="1"/>
  <c r="E1581" i="2" l="1"/>
  <c r="E1584" i="2" s="1"/>
  <c r="D1584" i="2"/>
  <c r="F894" i="2" l="1"/>
  <c r="G894" i="2"/>
  <c r="H894" i="2"/>
  <c r="I894" i="2"/>
  <c r="J894" i="2"/>
  <c r="K894" i="2"/>
  <c r="L894" i="2"/>
  <c r="M894" i="2"/>
  <c r="N894" i="2"/>
  <c r="O894" i="2"/>
  <c r="P894" i="2"/>
  <c r="Q894" i="2"/>
  <c r="R894" i="2"/>
  <c r="S894" i="2"/>
  <c r="T894" i="2"/>
  <c r="U894" i="2"/>
  <c r="V894" i="2"/>
  <c r="W894" i="2"/>
  <c r="F899" i="2"/>
  <c r="F900" i="2" s="1"/>
  <c r="G899" i="2"/>
  <c r="G900" i="2" s="1"/>
  <c r="H899" i="2"/>
  <c r="H900" i="2" s="1"/>
  <c r="I899" i="2"/>
  <c r="I900" i="2" s="1"/>
  <c r="J899" i="2"/>
  <c r="J900" i="2" s="1"/>
  <c r="K899" i="2"/>
  <c r="K900" i="2" s="1"/>
  <c r="L899" i="2"/>
  <c r="L900" i="2" s="1"/>
  <c r="M899" i="2"/>
  <c r="M900" i="2" s="1"/>
  <c r="N899" i="2"/>
  <c r="N900" i="2" s="1"/>
  <c r="O899" i="2"/>
  <c r="O900" i="2" s="1"/>
  <c r="P899" i="2"/>
  <c r="P900" i="2" s="1"/>
  <c r="Q899" i="2"/>
  <c r="Q900" i="2" s="1"/>
  <c r="R899" i="2"/>
  <c r="R900" i="2" s="1"/>
  <c r="S899" i="2"/>
  <c r="S900" i="2" s="1"/>
  <c r="T899" i="2"/>
  <c r="T900" i="2" s="1"/>
  <c r="U899" i="2"/>
  <c r="U900" i="2" s="1"/>
  <c r="V899" i="2"/>
  <c r="V900" i="2" s="1"/>
  <c r="W899" i="2"/>
  <c r="W900" i="2" s="1"/>
  <c r="D776" i="2" l="1"/>
  <c r="N783" i="32" l="1"/>
  <c r="N784" i="32" s="1"/>
  <c r="N789" i="32" s="1"/>
  <c r="D777" i="2"/>
  <c r="D782" i="2" s="1"/>
  <c r="W1455" i="2" l="1"/>
  <c r="T1455" i="2" l="1"/>
  <c r="V1455" i="2"/>
  <c r="Q1455" i="2" l="1"/>
  <c r="U1455" i="2"/>
  <c r="R1455" i="2"/>
  <c r="S1455" i="2"/>
  <c r="P1455" i="2" l="1"/>
  <c r="M1455" i="2" l="1"/>
  <c r="O1455" i="2"/>
  <c r="N1455" i="2"/>
  <c r="L1455" i="2" l="1"/>
  <c r="I1455" i="2"/>
  <c r="K1455" i="2"/>
  <c r="J1455" i="2"/>
  <c r="E1442" i="2" l="1"/>
  <c r="H1455" i="2"/>
  <c r="E1443" i="2" l="1"/>
  <c r="G1455" i="2"/>
  <c r="F1455" i="2"/>
  <c r="D1442" i="2"/>
  <c r="N1449" i="32" s="1"/>
  <c r="N1450" i="32" s="1"/>
  <c r="D1443" i="2" l="1"/>
  <c r="E1365" i="2"/>
  <c r="D1365" i="2"/>
  <c r="N1372" i="32" l="1"/>
  <c r="W525" i="2"/>
  <c r="W528" i="2" l="1"/>
  <c r="D525" i="2"/>
  <c r="N532" i="32" l="1"/>
  <c r="E855" i="2"/>
  <c r="D855" i="2"/>
  <c r="E854" i="2"/>
  <c r="D854" i="2"/>
  <c r="E853" i="2"/>
  <c r="D853" i="2"/>
  <c r="E852" i="2"/>
  <c r="D852" i="2"/>
  <c r="N859" i="32" s="1"/>
  <c r="E704" i="2"/>
  <c r="D704" i="2"/>
  <c r="N711" i="32" l="1"/>
  <c r="N860" i="32"/>
  <c r="N861" i="32"/>
  <c r="N862" i="32"/>
  <c r="E856" i="2"/>
  <c r="D856" i="2"/>
  <c r="N863" i="32" l="1"/>
  <c r="E705" i="2"/>
  <c r="D705" i="2"/>
  <c r="E721" i="2"/>
  <c r="E723" i="2" s="1"/>
  <c r="E724" i="2" s="1"/>
  <c r="D721" i="2"/>
  <c r="N728" i="32" l="1"/>
  <c r="N730" i="32" s="1"/>
  <c r="N731" i="32" s="1"/>
  <c r="N712" i="32"/>
  <c r="D723" i="2"/>
  <c r="E873" i="2"/>
  <c r="D873" i="2"/>
  <c r="N880" i="32" l="1"/>
  <c r="D702" i="2"/>
  <c r="E702" i="2"/>
  <c r="D703" i="2"/>
  <c r="E703" i="2"/>
  <c r="N710" i="32" l="1"/>
  <c r="N709" i="32"/>
  <c r="E972" i="2" l="1"/>
  <c r="E973" i="2"/>
  <c r="D972" i="2"/>
  <c r="D973" i="2"/>
  <c r="D1586" i="2"/>
  <c r="V1591" i="2"/>
  <c r="U1591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W1573" i="2"/>
  <c r="V1573" i="2"/>
  <c r="U1573" i="2"/>
  <c r="T1573" i="2"/>
  <c r="S1573" i="2"/>
  <c r="R1573" i="2"/>
  <c r="Q1573" i="2"/>
  <c r="P1573" i="2"/>
  <c r="O1573" i="2"/>
  <c r="N1573" i="2"/>
  <c r="M1573" i="2"/>
  <c r="L1573" i="2"/>
  <c r="K1573" i="2"/>
  <c r="J1573" i="2"/>
  <c r="I1573" i="2"/>
  <c r="H1573" i="2"/>
  <c r="G1573" i="2"/>
  <c r="F1573" i="2"/>
  <c r="E1566" i="2"/>
  <c r="D1566" i="2"/>
  <c r="E1565" i="2"/>
  <c r="D1565" i="2"/>
  <c r="E1564" i="2"/>
  <c r="D1564" i="2"/>
  <c r="E1563" i="2"/>
  <c r="D1563" i="2"/>
  <c r="E1562" i="2"/>
  <c r="D1562" i="2"/>
  <c r="E1561" i="2"/>
  <c r="D1561" i="2"/>
  <c r="E1560" i="2"/>
  <c r="D1560" i="2"/>
  <c r="F1547" i="2"/>
  <c r="G1547" i="2"/>
  <c r="H1547" i="2"/>
  <c r="I1547" i="2"/>
  <c r="J1547" i="2"/>
  <c r="K1547" i="2"/>
  <c r="L1547" i="2"/>
  <c r="M1547" i="2"/>
  <c r="N1547" i="2"/>
  <c r="O1547" i="2"/>
  <c r="P1547" i="2"/>
  <c r="Q1547" i="2"/>
  <c r="R1547" i="2"/>
  <c r="S1547" i="2"/>
  <c r="T1547" i="2"/>
  <c r="U1547" i="2"/>
  <c r="V1547" i="2"/>
  <c r="W1547" i="2"/>
  <c r="N1567" i="32" l="1"/>
  <c r="N1568" i="32"/>
  <c r="N1569" i="32"/>
  <c r="N1570" i="32"/>
  <c r="N1571" i="32"/>
  <c r="N1572" i="32"/>
  <c r="N1573" i="32"/>
  <c r="N1593" i="32"/>
  <c r="N1594" i="32" s="1"/>
  <c r="N980" i="32"/>
  <c r="N979" i="32"/>
  <c r="E1573" i="2"/>
  <c r="D1573" i="2"/>
  <c r="F978" i="2" l="1"/>
  <c r="G978" i="2"/>
  <c r="H978" i="2"/>
  <c r="I978" i="2"/>
  <c r="J978" i="2"/>
  <c r="K978" i="2"/>
  <c r="L978" i="2"/>
  <c r="M978" i="2"/>
  <c r="N978" i="2"/>
  <c r="O978" i="2"/>
  <c r="P978" i="2"/>
  <c r="Q978" i="2"/>
  <c r="R978" i="2"/>
  <c r="S978" i="2"/>
  <c r="T978" i="2"/>
  <c r="U978" i="2"/>
  <c r="V978" i="2"/>
  <c r="W978" i="2"/>
  <c r="F923" i="2" l="1"/>
  <c r="G923" i="2"/>
  <c r="H923" i="2"/>
  <c r="I923" i="2"/>
  <c r="J923" i="2"/>
  <c r="K923" i="2"/>
  <c r="L923" i="2"/>
  <c r="M923" i="2"/>
  <c r="N923" i="2"/>
  <c r="O923" i="2"/>
  <c r="P923" i="2"/>
  <c r="Q923" i="2"/>
  <c r="R923" i="2"/>
  <c r="S923" i="2"/>
  <c r="T923" i="2"/>
  <c r="U923" i="2"/>
  <c r="V923" i="2"/>
  <c r="W923" i="2"/>
  <c r="E922" i="2"/>
  <c r="D922" i="2"/>
  <c r="W841" i="2"/>
  <c r="W857" i="2" s="1"/>
  <c r="V841" i="2"/>
  <c r="V857" i="2" s="1"/>
  <c r="U841" i="2"/>
  <c r="U857" i="2" s="1"/>
  <c r="T841" i="2"/>
  <c r="T857" i="2" s="1"/>
  <c r="S841" i="2"/>
  <c r="S857" i="2" s="1"/>
  <c r="R841" i="2"/>
  <c r="R857" i="2" s="1"/>
  <c r="Q841" i="2"/>
  <c r="Q857" i="2" s="1"/>
  <c r="P841" i="2"/>
  <c r="P857" i="2" s="1"/>
  <c r="O841" i="2"/>
  <c r="O857" i="2" s="1"/>
  <c r="N841" i="2"/>
  <c r="N857" i="2" s="1"/>
  <c r="M841" i="2"/>
  <c r="M857" i="2" s="1"/>
  <c r="L841" i="2"/>
  <c r="L857" i="2" s="1"/>
  <c r="K841" i="2"/>
  <c r="K857" i="2" s="1"/>
  <c r="J841" i="2"/>
  <c r="J857" i="2" s="1"/>
  <c r="I841" i="2"/>
  <c r="I857" i="2" s="1"/>
  <c r="H841" i="2"/>
  <c r="H857" i="2" s="1"/>
  <c r="G841" i="2"/>
  <c r="G857" i="2" s="1"/>
  <c r="F841" i="2"/>
  <c r="F857" i="2" s="1"/>
  <c r="E840" i="2"/>
  <c r="E841" i="2" s="1"/>
  <c r="D840" i="2"/>
  <c r="N847" i="32" l="1"/>
  <c r="N848" i="32" s="1"/>
  <c r="N929" i="32"/>
  <c r="N930" i="32" s="1"/>
  <c r="D841" i="2"/>
  <c r="E794" i="2"/>
  <c r="E801" i="2" s="1"/>
  <c r="D794" i="2"/>
  <c r="W786" i="2"/>
  <c r="V786" i="2"/>
  <c r="U786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5" i="2"/>
  <c r="E786" i="2" s="1"/>
  <c r="D785" i="2"/>
  <c r="N792" i="32" l="1"/>
  <c r="N793" i="32" s="1"/>
  <c r="N801" i="32"/>
  <c r="N808" i="32" s="1"/>
  <c r="D801" i="2"/>
  <c r="D786" i="2"/>
  <c r="D982" i="2"/>
  <c r="E982" i="2"/>
  <c r="D983" i="2"/>
  <c r="E983" i="2"/>
  <c r="N990" i="32" l="1"/>
  <c r="N989" i="32"/>
  <c r="D2030" i="2"/>
  <c r="E977" i="2"/>
  <c r="D977" i="2"/>
  <c r="E1572" i="2"/>
  <c r="D1572" i="2"/>
  <c r="E1571" i="2"/>
  <c r="D1571" i="2"/>
  <c r="E1570" i="2"/>
  <c r="D1570" i="2"/>
  <c r="E1569" i="2"/>
  <c r="D1569" i="2"/>
  <c r="E1568" i="2"/>
  <c r="D1568" i="2"/>
  <c r="E1567" i="2"/>
  <c r="D1567" i="2"/>
  <c r="E1480" i="2"/>
  <c r="E1481" i="2" s="1"/>
  <c r="E2060" i="2" s="1"/>
  <c r="D1480" i="2"/>
  <c r="E1453" i="2"/>
  <c r="D1453" i="2"/>
  <c r="E1452" i="2"/>
  <c r="D1452" i="2"/>
  <c r="E1451" i="2"/>
  <c r="D1451" i="2"/>
  <c r="E1450" i="2"/>
  <c r="D1450" i="2"/>
  <c r="E1449" i="2"/>
  <c r="D1449" i="2"/>
  <c r="E1448" i="2"/>
  <c r="D1448" i="2"/>
  <c r="E1445" i="2"/>
  <c r="E1446" i="2" s="1"/>
  <c r="D1445" i="2"/>
  <c r="E761" i="2"/>
  <c r="D761" i="2"/>
  <c r="E760" i="2"/>
  <c r="D760" i="2"/>
  <c r="E759" i="2"/>
  <c r="D759" i="2"/>
  <c r="E2129" i="2"/>
  <c r="E2130" i="2" s="1"/>
  <c r="E2131" i="2" s="1"/>
  <c r="D2129" i="2"/>
  <c r="N2136" i="32" s="1"/>
  <c r="N2137" i="32" s="1"/>
  <c r="N2138" i="32" s="1"/>
  <c r="E1717" i="2"/>
  <c r="E1611" i="2"/>
  <c r="E981" i="2"/>
  <c r="D981" i="2"/>
  <c r="E980" i="2"/>
  <c r="D980" i="2"/>
  <c r="N987" i="32" s="1"/>
  <c r="E976" i="2"/>
  <c r="D976" i="2"/>
  <c r="E975" i="2"/>
  <c r="D975" i="2"/>
  <c r="E974" i="2"/>
  <c r="D974" i="2"/>
  <c r="E1599" i="2"/>
  <c r="E1607" i="2" s="1"/>
  <c r="E1596" i="2"/>
  <c r="E1595" i="2"/>
  <c r="E962" i="2"/>
  <c r="D962" i="2"/>
  <c r="E1578" i="2"/>
  <c r="D1578" i="2"/>
  <c r="E1577" i="2"/>
  <c r="D1577" i="2"/>
  <c r="E1557" i="2"/>
  <c r="D1557" i="2"/>
  <c r="E1556" i="2"/>
  <c r="D1556" i="2"/>
  <c r="E1555" i="2"/>
  <c r="D1555" i="2"/>
  <c r="E1554" i="2"/>
  <c r="D1554" i="2"/>
  <c r="E1553" i="2"/>
  <c r="D1553" i="2"/>
  <c r="E1552" i="2"/>
  <c r="D1552" i="2"/>
  <c r="E1551" i="2"/>
  <c r="D1551" i="2"/>
  <c r="E1550" i="2"/>
  <c r="D1550" i="2"/>
  <c r="E1537" i="2"/>
  <c r="D1537" i="2"/>
  <c r="E1536" i="2"/>
  <c r="D1536" i="2"/>
  <c r="E1535" i="2"/>
  <c r="D1535" i="2"/>
  <c r="E1534" i="2"/>
  <c r="D1534" i="2"/>
  <c r="E1532" i="2"/>
  <c r="D1532" i="2"/>
  <c r="E1531" i="2"/>
  <c r="D1531" i="2"/>
  <c r="E1530" i="2"/>
  <c r="D1530" i="2"/>
  <c r="E1528" i="2"/>
  <c r="D1528" i="2"/>
  <c r="E1527" i="2"/>
  <c r="D1527" i="2"/>
  <c r="E1526" i="2"/>
  <c r="D1526" i="2"/>
  <c r="E1524" i="2"/>
  <c r="D1524" i="2"/>
  <c r="E1522" i="2"/>
  <c r="D1522" i="2"/>
  <c r="E1521" i="2"/>
  <c r="D1521" i="2"/>
  <c r="E1518" i="2"/>
  <c r="D1518" i="2"/>
  <c r="E1517" i="2"/>
  <c r="D1517" i="2"/>
  <c r="E1516" i="2"/>
  <c r="D1516" i="2"/>
  <c r="E1515" i="2"/>
  <c r="D1515" i="2"/>
  <c r="E1500" i="2"/>
  <c r="E1511" i="2" s="1"/>
  <c r="E1512" i="2" s="1"/>
  <c r="D1500" i="2"/>
  <c r="N1507" i="32" s="1"/>
  <c r="E1483" i="2"/>
  <c r="E1496" i="2" s="1"/>
  <c r="D1483" i="2"/>
  <c r="E1474" i="2"/>
  <c r="D1474" i="2"/>
  <c r="E1473" i="2"/>
  <c r="D1473" i="2"/>
  <c r="E1472" i="2"/>
  <c r="D1472" i="2"/>
  <c r="E1471" i="2"/>
  <c r="D1471" i="2"/>
  <c r="E1466" i="2"/>
  <c r="D1466" i="2"/>
  <c r="E1465" i="2"/>
  <c r="D1465" i="2"/>
  <c r="E1464" i="2"/>
  <c r="D1464" i="2"/>
  <c r="E1459" i="2"/>
  <c r="D1459" i="2"/>
  <c r="E1458" i="2"/>
  <c r="D1458" i="2"/>
  <c r="E1436" i="2"/>
  <c r="D1436" i="2"/>
  <c r="E1435" i="2"/>
  <c r="D1435" i="2"/>
  <c r="E1434" i="2"/>
  <c r="D1434" i="2"/>
  <c r="E1433" i="2"/>
  <c r="D1433" i="2"/>
  <c r="E1432" i="2"/>
  <c r="D1432" i="2"/>
  <c r="E1431" i="2"/>
  <c r="D1431" i="2"/>
  <c r="E1430" i="2"/>
  <c r="D1430" i="2"/>
  <c r="E1429" i="2"/>
  <c r="D1429" i="2"/>
  <c r="E1428" i="2"/>
  <c r="D1428" i="2"/>
  <c r="E1427" i="2"/>
  <c r="D1427" i="2"/>
  <c r="E1419" i="2"/>
  <c r="D1419" i="2"/>
  <c r="E1418" i="2"/>
  <c r="D1418" i="2"/>
  <c r="E1417" i="2"/>
  <c r="D1417" i="2"/>
  <c r="E1416" i="2"/>
  <c r="D1416" i="2"/>
  <c r="E1415" i="2"/>
  <c r="D1415" i="2"/>
  <c r="E1414" i="2"/>
  <c r="D1414" i="2"/>
  <c r="E1413" i="2"/>
  <c r="D1413" i="2"/>
  <c r="E1412" i="2"/>
  <c r="D1412" i="2"/>
  <c r="E1411" i="2"/>
  <c r="D1411" i="2"/>
  <c r="E1410" i="2"/>
  <c r="D1410" i="2"/>
  <c r="E1399" i="2"/>
  <c r="D1399" i="2"/>
  <c r="E1398" i="2"/>
  <c r="D1398" i="2"/>
  <c r="E1397" i="2"/>
  <c r="D1397" i="2"/>
  <c r="E1396" i="2"/>
  <c r="D1396" i="2"/>
  <c r="E1395" i="2"/>
  <c r="D1395" i="2"/>
  <c r="E1394" i="2"/>
  <c r="D1394" i="2"/>
  <c r="E1393" i="2"/>
  <c r="D1393" i="2"/>
  <c r="E1392" i="2"/>
  <c r="D1392" i="2"/>
  <c r="E1391" i="2"/>
  <c r="D1391" i="2"/>
  <c r="E1390" i="2"/>
  <c r="D1390" i="2"/>
  <c r="E1389" i="2"/>
  <c r="D1389" i="2"/>
  <c r="E1388" i="2"/>
  <c r="D1388" i="2"/>
  <c r="E1387" i="2"/>
  <c r="D1387" i="2"/>
  <c r="E1386" i="2"/>
  <c r="D1386" i="2"/>
  <c r="E1380" i="2"/>
  <c r="E1384" i="2" s="1"/>
  <c r="D1380" i="2"/>
  <c r="E1377" i="2"/>
  <c r="D1377" i="2"/>
  <c r="E1376" i="2"/>
  <c r="D1376" i="2"/>
  <c r="E1375" i="2"/>
  <c r="D1375" i="2"/>
  <c r="E1374" i="2"/>
  <c r="D1374" i="2"/>
  <c r="E1373" i="2"/>
  <c r="D1373" i="2"/>
  <c r="E1372" i="2"/>
  <c r="D1372" i="2"/>
  <c r="E1371" i="2"/>
  <c r="D1371" i="2"/>
  <c r="E1370" i="2"/>
  <c r="D1370" i="2"/>
  <c r="E1369" i="2"/>
  <c r="D1369" i="2"/>
  <c r="E1368" i="2"/>
  <c r="D1368" i="2"/>
  <c r="E1359" i="2"/>
  <c r="D1359" i="2"/>
  <c r="E1358" i="2"/>
  <c r="D1358" i="2"/>
  <c r="E1357" i="2"/>
  <c r="D1357" i="2"/>
  <c r="E1356" i="2"/>
  <c r="D1356" i="2"/>
  <c r="E1355" i="2"/>
  <c r="D1355" i="2"/>
  <c r="E1354" i="2"/>
  <c r="D1354" i="2"/>
  <c r="E1353" i="2"/>
  <c r="D1353" i="2"/>
  <c r="E1352" i="2"/>
  <c r="D1352" i="2"/>
  <c r="E1349" i="2"/>
  <c r="D1349" i="2"/>
  <c r="E1346" i="2"/>
  <c r="D1346" i="2"/>
  <c r="E1345" i="2"/>
  <c r="D1345" i="2"/>
  <c r="E1344" i="2"/>
  <c r="D1344" i="2"/>
  <c r="E1120" i="2"/>
  <c r="E1342" i="2" s="1"/>
  <c r="D1120" i="2"/>
  <c r="N1127" i="32" s="1"/>
  <c r="N1349" i="32" s="1"/>
  <c r="E1095" i="2"/>
  <c r="D1095" i="2"/>
  <c r="E1092" i="2"/>
  <c r="D1092" i="2"/>
  <c r="E1091" i="2"/>
  <c r="D1091" i="2"/>
  <c r="E1090" i="2"/>
  <c r="D1090" i="2"/>
  <c r="E1089" i="2"/>
  <c r="D1089" i="2"/>
  <c r="E1088" i="2"/>
  <c r="D1088" i="2"/>
  <c r="E1087" i="2"/>
  <c r="D1087" i="2"/>
  <c r="E1086" i="2"/>
  <c r="D1086" i="2"/>
  <c r="E1085" i="2"/>
  <c r="D1085" i="2"/>
  <c r="E1084" i="2"/>
  <c r="D1084" i="2"/>
  <c r="E1083" i="2"/>
  <c r="D1083" i="2"/>
  <c r="E1082" i="2"/>
  <c r="D1082" i="2"/>
  <c r="E1081" i="2"/>
  <c r="D1081" i="2"/>
  <c r="E1080" i="2"/>
  <c r="D1080" i="2"/>
  <c r="E1079" i="2"/>
  <c r="D1079" i="2"/>
  <c r="E1078" i="2"/>
  <c r="D1078" i="2"/>
  <c r="E1077" i="2"/>
  <c r="D1077" i="2"/>
  <c r="E1076" i="2"/>
  <c r="D1076" i="2"/>
  <c r="E1075" i="2"/>
  <c r="D1075" i="2"/>
  <c r="E1074" i="2"/>
  <c r="D1074" i="2"/>
  <c r="E1073" i="2"/>
  <c r="D1073" i="2"/>
  <c r="E1072" i="2"/>
  <c r="D1072" i="2"/>
  <c r="E1071" i="2"/>
  <c r="D1071" i="2"/>
  <c r="E1070" i="2"/>
  <c r="D1070" i="2"/>
  <c r="E1069" i="2"/>
  <c r="D1069" i="2"/>
  <c r="E1068" i="2"/>
  <c r="D1068" i="2"/>
  <c r="E1067" i="2"/>
  <c r="D1067" i="2"/>
  <c r="E1066" i="2"/>
  <c r="D1066" i="2"/>
  <c r="E1065" i="2"/>
  <c r="D1065" i="2"/>
  <c r="E1064" i="2"/>
  <c r="D1064" i="2"/>
  <c r="E1063" i="2"/>
  <c r="D1063" i="2"/>
  <c r="E1062" i="2"/>
  <c r="D1062" i="2"/>
  <c r="E1061" i="2"/>
  <c r="D1061" i="2"/>
  <c r="E1060" i="2"/>
  <c r="D1060" i="2"/>
  <c r="E1059" i="2"/>
  <c r="D1059" i="2"/>
  <c r="E1058" i="2"/>
  <c r="D1058" i="2"/>
  <c r="E1057" i="2"/>
  <c r="D1057" i="2"/>
  <c r="E1056" i="2"/>
  <c r="D1056" i="2"/>
  <c r="E1055" i="2"/>
  <c r="D1055" i="2"/>
  <c r="E1054" i="2"/>
  <c r="D1054" i="2"/>
  <c r="E1053" i="2"/>
  <c r="D1053" i="2"/>
  <c r="E1052" i="2"/>
  <c r="D1052" i="2"/>
  <c r="E1051" i="2"/>
  <c r="D1051" i="2"/>
  <c r="E1050" i="2"/>
  <c r="D1050" i="2"/>
  <c r="E1049" i="2"/>
  <c r="D1049" i="2"/>
  <c r="E1048" i="2"/>
  <c r="D1048" i="2"/>
  <c r="E1047" i="2"/>
  <c r="D1047" i="2"/>
  <c r="E1046" i="2"/>
  <c r="D1046" i="2"/>
  <c r="E1045" i="2"/>
  <c r="D1045" i="2"/>
  <c r="E1044" i="2"/>
  <c r="D1044" i="2"/>
  <c r="E1043" i="2"/>
  <c r="D1043" i="2"/>
  <c r="E1042" i="2"/>
  <c r="D1042" i="2"/>
  <c r="E1041" i="2"/>
  <c r="D1041" i="2"/>
  <c r="E1040" i="2"/>
  <c r="D1040" i="2"/>
  <c r="E1039" i="2"/>
  <c r="D1039" i="2"/>
  <c r="E1038" i="2"/>
  <c r="D1038" i="2"/>
  <c r="E1037" i="2"/>
  <c r="D1037" i="2"/>
  <c r="E1036" i="2"/>
  <c r="D1036" i="2"/>
  <c r="E1035" i="2"/>
  <c r="D1035" i="2"/>
  <c r="E1029" i="2"/>
  <c r="D1029" i="2"/>
  <c r="E1008" i="2"/>
  <c r="E1025" i="2" s="1"/>
  <c r="E1026" i="2" s="1"/>
  <c r="D1008" i="2"/>
  <c r="E1003" i="2"/>
  <c r="D1003" i="2"/>
  <c r="E1002" i="2"/>
  <c r="D1002" i="2"/>
  <c r="E999" i="2"/>
  <c r="D999" i="2"/>
  <c r="E998" i="2"/>
  <c r="D998" i="2"/>
  <c r="E997" i="2"/>
  <c r="D997" i="2"/>
  <c r="E996" i="2"/>
  <c r="D996" i="2"/>
  <c r="E991" i="2"/>
  <c r="D991" i="2"/>
  <c r="E990" i="2"/>
  <c r="D990" i="2"/>
  <c r="E989" i="2"/>
  <c r="D989" i="2"/>
  <c r="E988" i="2"/>
  <c r="D988" i="2"/>
  <c r="E971" i="2"/>
  <c r="D971" i="2"/>
  <c r="E970" i="2"/>
  <c r="D970" i="2"/>
  <c r="E969" i="2"/>
  <c r="D969" i="2"/>
  <c r="E968" i="2"/>
  <c r="D968" i="2"/>
  <c r="E967" i="2"/>
  <c r="D967" i="2"/>
  <c r="E966" i="2"/>
  <c r="D966" i="2"/>
  <c r="E965" i="2"/>
  <c r="D965" i="2"/>
  <c r="E957" i="2"/>
  <c r="D957" i="2"/>
  <c r="E956" i="2"/>
  <c r="D956" i="2"/>
  <c r="E955" i="2"/>
  <c r="D955" i="2"/>
  <c r="E954" i="2"/>
  <c r="D954" i="2"/>
  <c r="E953" i="2"/>
  <c r="D953" i="2"/>
  <c r="E952" i="2"/>
  <c r="D952" i="2"/>
  <c r="E951" i="2"/>
  <c r="D951" i="2"/>
  <c r="E943" i="2"/>
  <c r="D943" i="2"/>
  <c r="E1591" i="2"/>
  <c r="E942" i="2"/>
  <c r="D942" i="2"/>
  <c r="E1586" i="2"/>
  <c r="E939" i="2"/>
  <c r="D939" i="2"/>
  <c r="E938" i="2"/>
  <c r="D938" i="2"/>
  <c r="E933" i="2"/>
  <c r="D933" i="2"/>
  <c r="E930" i="2"/>
  <c r="D930" i="2"/>
  <c r="E927" i="2"/>
  <c r="D927" i="2"/>
  <c r="E919" i="2"/>
  <c r="E920" i="2" s="1"/>
  <c r="D919" i="2"/>
  <c r="F920" i="2"/>
  <c r="G920" i="2"/>
  <c r="H920" i="2"/>
  <c r="I920" i="2"/>
  <c r="J920" i="2"/>
  <c r="K920" i="2"/>
  <c r="L920" i="2"/>
  <c r="M920" i="2"/>
  <c r="N920" i="2"/>
  <c r="O920" i="2"/>
  <c r="P920" i="2"/>
  <c r="Q920" i="2"/>
  <c r="R920" i="2"/>
  <c r="S920" i="2"/>
  <c r="T920" i="2"/>
  <c r="U920" i="2"/>
  <c r="V920" i="2"/>
  <c r="W920" i="2"/>
  <c r="E903" i="2"/>
  <c r="E917" i="2" s="1"/>
  <c r="D903" i="2"/>
  <c r="E1546" i="2"/>
  <c r="D1546" i="2"/>
  <c r="E1545" i="2"/>
  <c r="D1545" i="2"/>
  <c r="E1544" i="2"/>
  <c r="D1544" i="2"/>
  <c r="E1543" i="2"/>
  <c r="D1543" i="2"/>
  <c r="E1542" i="2"/>
  <c r="D1542" i="2"/>
  <c r="E898" i="2"/>
  <c r="E899" i="2" s="1"/>
  <c r="E900" i="2" s="1"/>
  <c r="D898" i="2"/>
  <c r="E1533" i="2"/>
  <c r="D1533" i="2"/>
  <c r="E893" i="2"/>
  <c r="D893" i="2"/>
  <c r="E892" i="2"/>
  <c r="D892" i="2"/>
  <c r="E891" i="2"/>
  <c r="D891" i="2"/>
  <c r="E890" i="2"/>
  <c r="D890" i="2"/>
  <c r="E889" i="2"/>
  <c r="D889" i="2"/>
  <c r="E888" i="2"/>
  <c r="D888" i="2"/>
  <c r="E887" i="2"/>
  <c r="D887" i="2"/>
  <c r="E886" i="2"/>
  <c r="D886" i="2"/>
  <c r="E1529" i="2"/>
  <c r="D1529" i="2"/>
  <c r="E885" i="2"/>
  <c r="D885" i="2"/>
  <c r="E884" i="2"/>
  <c r="D884" i="2"/>
  <c r="E883" i="2"/>
  <c r="D883" i="2"/>
  <c r="E882" i="2"/>
  <c r="D882" i="2"/>
  <c r="E1525" i="2"/>
  <c r="D1525" i="2"/>
  <c r="E881" i="2"/>
  <c r="D881" i="2"/>
  <c r="E1523" i="2"/>
  <c r="D1523" i="2"/>
  <c r="E880" i="2"/>
  <c r="D880" i="2"/>
  <c r="E875" i="2"/>
  <c r="D875" i="2"/>
  <c r="E874" i="2"/>
  <c r="D874" i="2"/>
  <c r="E872" i="2"/>
  <c r="D872" i="2"/>
  <c r="E871" i="2"/>
  <c r="D871" i="2"/>
  <c r="E870" i="2"/>
  <c r="D870" i="2"/>
  <c r="E869" i="2"/>
  <c r="D869" i="2"/>
  <c r="E868" i="2"/>
  <c r="D868" i="2"/>
  <c r="E867" i="2"/>
  <c r="D867" i="2"/>
  <c r="E866" i="2"/>
  <c r="D866" i="2"/>
  <c r="E865" i="2"/>
  <c r="D865" i="2"/>
  <c r="E864" i="2"/>
  <c r="D864" i="2"/>
  <c r="E863" i="2"/>
  <c r="D863" i="2"/>
  <c r="E862" i="2"/>
  <c r="D862" i="2"/>
  <c r="E861" i="2"/>
  <c r="D861" i="2"/>
  <c r="E860" i="2"/>
  <c r="D860" i="2"/>
  <c r="E843" i="2"/>
  <c r="E850" i="2" s="1"/>
  <c r="E857" i="2" s="1"/>
  <c r="D843" i="2"/>
  <c r="E835" i="2"/>
  <c r="D835" i="2"/>
  <c r="E834" i="2"/>
  <c r="D834" i="2"/>
  <c r="E1475" i="2"/>
  <c r="D1475" i="2"/>
  <c r="E833" i="2"/>
  <c r="D833" i="2"/>
  <c r="E832" i="2"/>
  <c r="D832" i="2"/>
  <c r="E831" i="2"/>
  <c r="D831" i="2"/>
  <c r="E830" i="2"/>
  <c r="D830" i="2"/>
  <c r="E829" i="2"/>
  <c r="W829" i="2" s="1"/>
  <c r="E828" i="2"/>
  <c r="D828" i="2"/>
  <c r="E827" i="2"/>
  <c r="D827" i="2"/>
  <c r="E826" i="2"/>
  <c r="D826" i="2"/>
  <c r="E825" i="2"/>
  <c r="D825" i="2"/>
  <c r="E822" i="2"/>
  <c r="D822" i="2"/>
  <c r="E821" i="2"/>
  <c r="D821" i="2"/>
  <c r="E820" i="2"/>
  <c r="D820" i="2"/>
  <c r="E815" i="2"/>
  <c r="D815" i="2"/>
  <c r="E814" i="2"/>
  <c r="D814" i="2"/>
  <c r="E809" i="2"/>
  <c r="D809" i="2"/>
  <c r="E806" i="2"/>
  <c r="D806" i="2"/>
  <c r="E803" i="2"/>
  <c r="D803" i="2"/>
  <c r="E791" i="2"/>
  <c r="D791" i="2"/>
  <c r="E788" i="2"/>
  <c r="D788" i="2"/>
  <c r="E771" i="2"/>
  <c r="D771" i="2"/>
  <c r="E768" i="2"/>
  <c r="D768" i="2"/>
  <c r="E767" i="2"/>
  <c r="D767" i="2"/>
  <c r="E766" i="2"/>
  <c r="D766" i="2"/>
  <c r="E741" i="2"/>
  <c r="D741" i="2"/>
  <c r="E740" i="2"/>
  <c r="D740" i="2"/>
  <c r="E739" i="2"/>
  <c r="D739" i="2"/>
  <c r="E738" i="2"/>
  <c r="D738" i="2"/>
  <c r="E737" i="2"/>
  <c r="D737" i="2"/>
  <c r="E736" i="2"/>
  <c r="D736" i="2"/>
  <c r="E735" i="2"/>
  <c r="D735" i="2"/>
  <c r="E734" i="2"/>
  <c r="D734" i="2"/>
  <c r="E733" i="2"/>
  <c r="D733" i="2"/>
  <c r="E1407" i="2"/>
  <c r="D1407" i="2"/>
  <c r="E1406" i="2"/>
  <c r="D1406" i="2"/>
  <c r="E730" i="2"/>
  <c r="D730" i="2"/>
  <c r="E729" i="2"/>
  <c r="D729" i="2"/>
  <c r="E728" i="2"/>
  <c r="D728" i="2"/>
  <c r="E727" i="2"/>
  <c r="D727" i="2"/>
  <c r="E1422" i="2"/>
  <c r="D1422" i="2"/>
  <c r="E1421" i="2"/>
  <c r="D1421" i="2"/>
  <c r="E1420" i="2"/>
  <c r="D1420" i="2"/>
  <c r="E716" i="2"/>
  <c r="D716" i="2"/>
  <c r="E710" i="2"/>
  <c r="E713" i="2" s="1"/>
  <c r="D710" i="2"/>
  <c r="E701" i="2"/>
  <c r="D701" i="2"/>
  <c r="E700" i="2"/>
  <c r="D700" i="2"/>
  <c r="E699" i="2"/>
  <c r="D699" i="2"/>
  <c r="E698" i="2"/>
  <c r="D698" i="2"/>
  <c r="E697" i="2"/>
  <c r="D697" i="2"/>
  <c r="E696" i="2"/>
  <c r="D696" i="2"/>
  <c r="E695" i="2"/>
  <c r="D695" i="2"/>
  <c r="E694" i="2"/>
  <c r="D694" i="2"/>
  <c r="E693" i="2"/>
  <c r="D693" i="2"/>
  <c r="E692" i="2"/>
  <c r="D692" i="2"/>
  <c r="E691" i="2"/>
  <c r="D691" i="2"/>
  <c r="E1402" i="2"/>
  <c r="D1402" i="2"/>
  <c r="E690" i="2"/>
  <c r="D690" i="2"/>
  <c r="E689" i="2"/>
  <c r="D689" i="2"/>
  <c r="E688" i="2"/>
  <c r="D688" i="2"/>
  <c r="E687" i="2"/>
  <c r="D687" i="2"/>
  <c r="E686" i="2"/>
  <c r="D686" i="2"/>
  <c r="E685" i="2"/>
  <c r="D685" i="2"/>
  <c r="E1401" i="2"/>
  <c r="D1401" i="2"/>
  <c r="E1400" i="2"/>
  <c r="D1400" i="2"/>
  <c r="E626" i="2"/>
  <c r="E683" i="2" s="1"/>
  <c r="D626" i="2"/>
  <c r="E547" i="2"/>
  <c r="E624" i="2" s="1"/>
  <c r="D547" i="2"/>
  <c r="E1364" i="2"/>
  <c r="D1364" i="2"/>
  <c r="E1363" i="2"/>
  <c r="D1363" i="2"/>
  <c r="E1362" i="2"/>
  <c r="D1362" i="2"/>
  <c r="E1361" i="2"/>
  <c r="D1361" i="2"/>
  <c r="E539" i="2"/>
  <c r="E545" i="2" s="1"/>
  <c r="D539" i="2"/>
  <c r="E1360" i="2"/>
  <c r="D1360" i="2"/>
  <c r="E1348" i="2"/>
  <c r="D1348" i="2"/>
  <c r="E1347" i="2"/>
  <c r="D1347" i="2"/>
  <c r="E530" i="2"/>
  <c r="E537" i="2" s="1"/>
  <c r="D530" i="2"/>
  <c r="E311" i="2"/>
  <c r="E528" i="2" s="1"/>
  <c r="D311" i="2"/>
  <c r="E285" i="2"/>
  <c r="E309" i="2" s="1"/>
  <c r="D285" i="2"/>
  <c r="E122" i="2"/>
  <c r="E283" i="2" s="1"/>
  <c r="D122" i="2"/>
  <c r="E6" i="2"/>
  <c r="E120" i="2" s="1"/>
  <c r="D6" i="2"/>
  <c r="D2181" i="2"/>
  <c r="N1518" i="32" l="1"/>
  <c r="N1519" i="32"/>
  <c r="N2188" i="32"/>
  <c r="N13" i="32"/>
  <c r="N127" i="32" s="1"/>
  <c r="N129" i="32"/>
  <c r="N290" i="32" s="1"/>
  <c r="N292" i="32"/>
  <c r="N316" i="32" s="1"/>
  <c r="N318" i="32"/>
  <c r="N535" i="32" s="1"/>
  <c r="N537" i="32"/>
  <c r="N544" i="32" s="1"/>
  <c r="N1354" i="32"/>
  <c r="N1355" i="32"/>
  <c r="N1367" i="32"/>
  <c r="N546" i="32"/>
  <c r="N552" i="32" s="1"/>
  <c r="N1368" i="32"/>
  <c r="N1369" i="32"/>
  <c r="N1370" i="32"/>
  <c r="N1371" i="32"/>
  <c r="N554" i="32"/>
  <c r="N631" i="32" s="1"/>
  <c r="N633" i="32"/>
  <c r="N690" i="32" s="1"/>
  <c r="N1407" i="32"/>
  <c r="N1408" i="32"/>
  <c r="N692" i="32"/>
  <c r="N693" i="32"/>
  <c r="N694" i="32"/>
  <c r="N695" i="32"/>
  <c r="N696" i="32"/>
  <c r="N697" i="32"/>
  <c r="N1409" i="32"/>
  <c r="N698" i="32"/>
  <c r="N699" i="32"/>
  <c r="N700" i="32"/>
  <c r="N701" i="32"/>
  <c r="N702" i="32"/>
  <c r="N703" i="32"/>
  <c r="N704" i="32"/>
  <c r="N705" i="32"/>
  <c r="N706" i="32"/>
  <c r="N707" i="32"/>
  <c r="N708" i="32"/>
  <c r="N717" i="32"/>
  <c r="N720" i="32" s="1"/>
  <c r="N723" i="32"/>
  <c r="N724" i="32" s="1"/>
  <c r="N725" i="32" s="1"/>
  <c r="N1427" i="32"/>
  <c r="N1428" i="32"/>
  <c r="N1429" i="32"/>
  <c r="N734" i="32"/>
  <c r="N735" i="32"/>
  <c r="N736" i="32"/>
  <c r="N737" i="32"/>
  <c r="N1413" i="32"/>
  <c r="N1414" i="32"/>
  <c r="N740" i="32"/>
  <c r="N741" i="32"/>
  <c r="N742" i="32"/>
  <c r="N743" i="32"/>
  <c r="N744" i="32"/>
  <c r="N745" i="32"/>
  <c r="N746" i="32"/>
  <c r="N747" i="32"/>
  <c r="N748" i="32"/>
  <c r="N773" i="32"/>
  <c r="N774" i="32"/>
  <c r="N775" i="32"/>
  <c r="N778" i="32"/>
  <c r="N779" i="32" s="1"/>
  <c r="N795" i="32"/>
  <c r="N796" i="32" s="1"/>
  <c r="N798" i="32"/>
  <c r="N799" i="32" s="1"/>
  <c r="N810" i="32"/>
  <c r="N811" i="32" s="1"/>
  <c r="N813" i="32"/>
  <c r="N814" i="32" s="1"/>
  <c r="N816" i="32"/>
  <c r="N817" i="32" s="1"/>
  <c r="N821" i="32"/>
  <c r="N822" i="32"/>
  <c r="N827" i="32"/>
  <c r="N828" i="32"/>
  <c r="N829" i="32"/>
  <c r="N832" i="32"/>
  <c r="N833" i="32"/>
  <c r="N834" i="32"/>
  <c r="N835" i="32"/>
  <c r="N837" i="32"/>
  <c r="N838" i="32"/>
  <c r="N839" i="32"/>
  <c r="N840" i="32"/>
  <c r="N1482" i="32"/>
  <c r="N841" i="32"/>
  <c r="N842" i="32"/>
  <c r="N850" i="32"/>
  <c r="N857" i="32" s="1"/>
  <c r="N864" i="32" s="1"/>
  <c r="N867" i="32"/>
  <c r="N868" i="32"/>
  <c r="N869" i="32"/>
  <c r="N870" i="32"/>
  <c r="N871" i="32"/>
  <c r="N872" i="32"/>
  <c r="N873" i="32"/>
  <c r="N874" i="32"/>
  <c r="N875" i="32"/>
  <c r="N876" i="32"/>
  <c r="N877" i="32"/>
  <c r="N878" i="32"/>
  <c r="N879" i="32"/>
  <c r="N881" i="32"/>
  <c r="N882" i="32"/>
  <c r="N887" i="32"/>
  <c r="N1530" i="32"/>
  <c r="N888" i="32"/>
  <c r="N1532" i="32"/>
  <c r="N889" i="32"/>
  <c r="N890" i="32"/>
  <c r="N891" i="32"/>
  <c r="N892" i="32"/>
  <c r="N1536" i="32"/>
  <c r="N893" i="32"/>
  <c r="N894" i="32"/>
  <c r="N895" i="32"/>
  <c r="N896" i="32"/>
  <c r="N897" i="32"/>
  <c r="N898" i="32"/>
  <c r="N899" i="32"/>
  <c r="N900" i="32"/>
  <c r="N1540" i="32"/>
  <c r="N905" i="32"/>
  <c r="N906" i="32" s="1"/>
  <c r="N907" i="32" s="1"/>
  <c r="N1549" i="32"/>
  <c r="N1550" i="32"/>
  <c r="N1551" i="32"/>
  <c r="N1552" i="32"/>
  <c r="N1553" i="32"/>
  <c r="N910" i="32"/>
  <c r="N924" i="32" s="1"/>
  <c r="N926" i="32"/>
  <c r="N927" i="32" s="1"/>
  <c r="N934" i="32"/>
  <c r="N935" i="32" s="1"/>
  <c r="N937" i="32"/>
  <c r="N938" i="32" s="1"/>
  <c r="N940" i="32"/>
  <c r="N941" i="32" s="1"/>
  <c r="N945" i="32"/>
  <c r="N946" i="32"/>
  <c r="N949" i="32"/>
  <c r="N950" i="32"/>
  <c r="N958" i="32"/>
  <c r="N959" i="32"/>
  <c r="N960" i="32"/>
  <c r="N961" i="32"/>
  <c r="N962" i="32"/>
  <c r="N963" i="32"/>
  <c r="N964" i="32"/>
  <c r="N972" i="32"/>
  <c r="N973" i="32"/>
  <c r="N974" i="32"/>
  <c r="N975" i="32"/>
  <c r="N976" i="32"/>
  <c r="N977" i="32"/>
  <c r="N978" i="32"/>
  <c r="N995" i="32"/>
  <c r="N996" i="32"/>
  <c r="N997" i="32"/>
  <c r="N998" i="32"/>
  <c r="N1003" i="32"/>
  <c r="N1004" i="32"/>
  <c r="N1005" i="32"/>
  <c r="N1006" i="32"/>
  <c r="N1009" i="32"/>
  <c r="N1010" i="32"/>
  <c r="N1015" i="32"/>
  <c r="N1032" i="32" s="1"/>
  <c r="N1033" i="32" s="1"/>
  <c r="N1036" i="32"/>
  <c r="N1037" i="32" s="1"/>
  <c r="N1038" i="32" s="1"/>
  <c r="N1042" i="32"/>
  <c r="N1043" i="32"/>
  <c r="N1044" i="32"/>
  <c r="N1045" i="32"/>
  <c r="N1046" i="32"/>
  <c r="N1047" i="32"/>
  <c r="N1048" i="32"/>
  <c r="N1049" i="32"/>
  <c r="N1050" i="32"/>
  <c r="N1051" i="32"/>
  <c r="N1052" i="32"/>
  <c r="N1053" i="32"/>
  <c r="N1054" i="32"/>
  <c r="N1055" i="32"/>
  <c r="N1056" i="32"/>
  <c r="N1057" i="32"/>
  <c r="N1058" i="32"/>
  <c r="N1059" i="32"/>
  <c r="N1060" i="32"/>
  <c r="N1061" i="32"/>
  <c r="N1062" i="32"/>
  <c r="N1063" i="32"/>
  <c r="N1064" i="32"/>
  <c r="N1065" i="32"/>
  <c r="N1066" i="32"/>
  <c r="N1067" i="32"/>
  <c r="N1068" i="32"/>
  <c r="N1069" i="32"/>
  <c r="N1070" i="32"/>
  <c r="N1071" i="32"/>
  <c r="N1072" i="32"/>
  <c r="N1073" i="32"/>
  <c r="N1074" i="32"/>
  <c r="N1075" i="32"/>
  <c r="N1076" i="32"/>
  <c r="N1077" i="32"/>
  <c r="N1078" i="32"/>
  <c r="N1079" i="32"/>
  <c r="N1080" i="32"/>
  <c r="N1081" i="32"/>
  <c r="N1082" i="32"/>
  <c r="N1083" i="32"/>
  <c r="N1084" i="32"/>
  <c r="N1085" i="32"/>
  <c r="N1086" i="32"/>
  <c r="N1087" i="32"/>
  <c r="N1088" i="32"/>
  <c r="N1089" i="32"/>
  <c r="N1090" i="32"/>
  <c r="N1091" i="32"/>
  <c r="N1092" i="32"/>
  <c r="N1093" i="32"/>
  <c r="N1094" i="32"/>
  <c r="N1095" i="32"/>
  <c r="N1096" i="32"/>
  <c r="N1097" i="32"/>
  <c r="N1098" i="32"/>
  <c r="N1099" i="32"/>
  <c r="N1102" i="32"/>
  <c r="N1125" i="32" s="1"/>
  <c r="N1351" i="32"/>
  <c r="N1352" i="32"/>
  <c r="N1353" i="32"/>
  <c r="N1356" i="32"/>
  <c r="N1359" i="32"/>
  <c r="N1360" i="32"/>
  <c r="N1361" i="32"/>
  <c r="N1362" i="32"/>
  <c r="N1363" i="32"/>
  <c r="N1364" i="32"/>
  <c r="N1365" i="32"/>
  <c r="N1366" i="32"/>
  <c r="N1375" i="32"/>
  <c r="N1376" i="32"/>
  <c r="N1377" i="32"/>
  <c r="N1378" i="32"/>
  <c r="N1379" i="32"/>
  <c r="N1380" i="32"/>
  <c r="N1381" i="32"/>
  <c r="N1382" i="32"/>
  <c r="N1383" i="32"/>
  <c r="N1384" i="32"/>
  <c r="N1387" i="32"/>
  <c r="N1391" i="32" s="1"/>
  <c r="N1393" i="32"/>
  <c r="N1394" i="32"/>
  <c r="N1395" i="32"/>
  <c r="N1396" i="32"/>
  <c r="N1397" i="32"/>
  <c r="N1398" i="32"/>
  <c r="N1399" i="32"/>
  <c r="N1400" i="32"/>
  <c r="N1401" i="32"/>
  <c r="N1402" i="32"/>
  <c r="N1403" i="32"/>
  <c r="N1404" i="32"/>
  <c r="N1405" i="32"/>
  <c r="N1406" i="32"/>
  <c r="N1417" i="32"/>
  <c r="N1418" i="32"/>
  <c r="N1419" i="32"/>
  <c r="N1420" i="32"/>
  <c r="N1421" i="32"/>
  <c r="N1422" i="32"/>
  <c r="N1423" i="32"/>
  <c r="N1424" i="32"/>
  <c r="N1425" i="32"/>
  <c r="N1426" i="32"/>
  <c r="N1434" i="32"/>
  <c r="N1435" i="32"/>
  <c r="N1436" i="32"/>
  <c r="N1437" i="32"/>
  <c r="N1438" i="32"/>
  <c r="N1439" i="32"/>
  <c r="N1440" i="32"/>
  <c r="N1441" i="32"/>
  <c r="N1442" i="32"/>
  <c r="N1443" i="32"/>
  <c r="N1465" i="32"/>
  <c r="N1466" i="32"/>
  <c r="N1471" i="32"/>
  <c r="N1472" i="32"/>
  <c r="N1473" i="32"/>
  <c r="N1478" i="32"/>
  <c r="N1479" i="32"/>
  <c r="N1480" i="32"/>
  <c r="N1481" i="32"/>
  <c r="N1490" i="32"/>
  <c r="N1503" i="32" s="1"/>
  <c r="N1522" i="32"/>
  <c r="N1523" i="32"/>
  <c r="N1524" i="32"/>
  <c r="N1525" i="32"/>
  <c r="N1528" i="32"/>
  <c r="N1529" i="32"/>
  <c r="N1531" i="32"/>
  <c r="N1533" i="32"/>
  <c r="N1534" i="32"/>
  <c r="N1535" i="32"/>
  <c r="N1537" i="32"/>
  <c r="N1538" i="32"/>
  <c r="N1539" i="32"/>
  <c r="N1541" i="32"/>
  <c r="N1542" i="32"/>
  <c r="N1543" i="32"/>
  <c r="N1544" i="32"/>
  <c r="N1557" i="32"/>
  <c r="N1558" i="32"/>
  <c r="N1559" i="32"/>
  <c r="N1560" i="32"/>
  <c r="N1561" i="32"/>
  <c r="N1562" i="32"/>
  <c r="N1563" i="32"/>
  <c r="N1564" i="32"/>
  <c r="N1584" i="32"/>
  <c r="N1585" i="32"/>
  <c r="N969" i="32"/>
  <c r="N970" i="32" s="1"/>
  <c r="N981" i="32"/>
  <c r="N982" i="32"/>
  <c r="N983" i="32"/>
  <c r="N988" i="32"/>
  <c r="N991" i="32" s="1"/>
  <c r="N766" i="32"/>
  <c r="N767" i="32"/>
  <c r="N768" i="32"/>
  <c r="N1452" i="32"/>
  <c r="N1453" i="32" s="1"/>
  <c r="N1455" i="32"/>
  <c r="N1456" i="32"/>
  <c r="N1457" i="32"/>
  <c r="N1458" i="32"/>
  <c r="N1459" i="32"/>
  <c r="N1460" i="32"/>
  <c r="N1487" i="32"/>
  <c r="N1488" i="32" s="1"/>
  <c r="N1574" i="32"/>
  <c r="N1575" i="32"/>
  <c r="N1576" i="32"/>
  <c r="N1577" i="32"/>
  <c r="N1578" i="32"/>
  <c r="N1579" i="32"/>
  <c r="N984" i="32"/>
  <c r="N2037" i="32"/>
  <c r="N2038" i="32" s="1"/>
  <c r="N2039" i="32" s="1"/>
  <c r="E984" i="2"/>
  <c r="D984" i="2"/>
  <c r="D1342" i="2"/>
  <c r="D1511" i="2"/>
  <c r="D2130" i="2"/>
  <c r="D2131" i="2" s="1"/>
  <c r="E1454" i="2"/>
  <c r="E1455" i="2" s="1"/>
  <c r="D545" i="2"/>
  <c r="E1519" i="2"/>
  <c r="D683" i="2"/>
  <c r="D1384" i="2"/>
  <c r="D1454" i="2"/>
  <c r="E1378" i="2"/>
  <c r="E1408" i="2"/>
  <c r="E1403" i="2"/>
  <c r="E1423" i="2"/>
  <c r="E1437" i="2"/>
  <c r="E1438" i="2" s="1"/>
  <c r="E1460" i="2"/>
  <c r="E1558" i="2"/>
  <c r="E1579" i="2"/>
  <c r="D1366" i="2"/>
  <c r="D1476" i="2"/>
  <c r="D1538" i="2"/>
  <c r="E1597" i="2"/>
  <c r="E1608" i="2" s="1"/>
  <c r="E1350" i="2"/>
  <c r="E1366" i="2"/>
  <c r="E1476" i="2"/>
  <c r="E1538" i="2"/>
  <c r="D1403" i="2"/>
  <c r="D1423" i="2"/>
  <c r="E762" i="2"/>
  <c r="D1378" i="2"/>
  <c r="E708" i="2"/>
  <c r="E823" i="2"/>
  <c r="D829" i="2"/>
  <c r="W836" i="2"/>
  <c r="D1025" i="2"/>
  <c r="E836" i="2"/>
  <c r="E1093" i="2"/>
  <c r="D917" i="2"/>
  <c r="D850" i="2"/>
  <c r="D857" i="2" s="1"/>
  <c r="E769" i="2"/>
  <c r="D283" i="2"/>
  <c r="D120" i="2"/>
  <c r="D309" i="2"/>
  <c r="D528" i="2"/>
  <c r="D708" i="2"/>
  <c r="D624" i="2"/>
  <c r="E894" i="2"/>
  <c r="D894" i="2"/>
  <c r="D899" i="2"/>
  <c r="D1591" i="2"/>
  <c r="D1547" i="2"/>
  <c r="E1547" i="2"/>
  <c r="E978" i="2"/>
  <c r="D978" i="2"/>
  <c r="E923" i="2"/>
  <c r="D923" i="2"/>
  <c r="D920" i="2"/>
  <c r="D724" i="2"/>
  <c r="D537" i="2"/>
  <c r="D713" i="2"/>
  <c r="D876" i="2"/>
  <c r="N1504" i="32" l="1"/>
  <c r="N1467" i="32"/>
  <c r="N1468" i="32" s="1"/>
  <c r="N1526" i="32"/>
  <c r="N1545" i="32"/>
  <c r="N1554" i="32"/>
  <c r="N1430" i="32"/>
  <c r="N1100" i="32"/>
  <c r="N1483" i="32"/>
  <c r="N1484" i="32" s="1"/>
  <c r="N1357" i="32"/>
  <c r="N1415" i="32"/>
  <c r="N1461" i="32"/>
  <c r="N1462" i="32" s="1"/>
  <c r="N1474" i="32"/>
  <c r="N1475" i="32" s="1"/>
  <c r="N1444" i="32"/>
  <c r="N1445" i="32" s="1"/>
  <c r="N1410" i="32"/>
  <c r="N1580" i="32"/>
  <c r="N1586" i="32"/>
  <c r="N1599" i="32" s="1"/>
  <c r="N1565" i="32"/>
  <c r="N1385" i="32"/>
  <c r="N1373" i="32"/>
  <c r="N931" i="32"/>
  <c r="N823" i="32"/>
  <c r="N824" i="32" s="1"/>
  <c r="N818" i="32"/>
  <c r="N738" i="32"/>
  <c r="N985" i="32"/>
  <c r="N992" i="32" s="1"/>
  <c r="N901" i="32"/>
  <c r="N902" i="32" s="1"/>
  <c r="N830" i="32"/>
  <c r="N749" i="32"/>
  <c r="N769" i="32"/>
  <c r="N770" i="32" s="1"/>
  <c r="N1007" i="32"/>
  <c r="N965" i="32"/>
  <c r="N966" i="32" s="1"/>
  <c r="N947" i="32"/>
  <c r="N883" i="32"/>
  <c r="N884" i="32" s="1"/>
  <c r="N715" i="32"/>
  <c r="N942" i="32"/>
  <c r="N763" i="32"/>
  <c r="N1011" i="32"/>
  <c r="N999" i="32"/>
  <c r="N1000" i="32" s="1"/>
  <c r="N951" i="32"/>
  <c r="N776" i="32"/>
  <c r="N780" i="32" s="1"/>
  <c r="N836" i="32"/>
  <c r="N843" i="32" s="1"/>
  <c r="E1539" i="2"/>
  <c r="E1424" i="2"/>
  <c r="D1026" i="2"/>
  <c r="E772" i="2"/>
  <c r="E773" i="2" s="1"/>
  <c r="F772" i="2"/>
  <c r="F773" i="2" s="1"/>
  <c r="G772" i="2"/>
  <c r="G773" i="2" s="1"/>
  <c r="H772" i="2"/>
  <c r="H773" i="2" s="1"/>
  <c r="I772" i="2"/>
  <c r="I773" i="2" s="1"/>
  <c r="J772" i="2"/>
  <c r="J773" i="2" s="1"/>
  <c r="K772" i="2"/>
  <c r="K773" i="2" s="1"/>
  <c r="L772" i="2"/>
  <c r="L773" i="2" s="1"/>
  <c r="M772" i="2"/>
  <c r="M773" i="2" s="1"/>
  <c r="N772" i="2"/>
  <c r="N773" i="2" s="1"/>
  <c r="O772" i="2"/>
  <c r="O773" i="2" s="1"/>
  <c r="P772" i="2"/>
  <c r="P773" i="2" s="1"/>
  <c r="Q772" i="2"/>
  <c r="Q773" i="2" s="1"/>
  <c r="R772" i="2"/>
  <c r="R773" i="2" s="1"/>
  <c r="S772" i="2"/>
  <c r="S773" i="2" s="1"/>
  <c r="T772" i="2"/>
  <c r="T773" i="2" s="1"/>
  <c r="U772" i="2"/>
  <c r="U773" i="2" s="1"/>
  <c r="V772" i="2"/>
  <c r="V773" i="2" s="1"/>
  <c r="W772" i="2"/>
  <c r="W773" i="2" s="1"/>
  <c r="D772" i="2"/>
  <c r="N1546" i="32" l="1"/>
  <c r="N1431" i="32"/>
  <c r="N1581" i="32"/>
  <c r="N1012" i="32"/>
  <c r="N844" i="32"/>
  <c r="D1118" i="2"/>
  <c r="D2069" i="2"/>
  <c r="D2070" i="2" l="1"/>
  <c r="D836" i="2" l="1"/>
  <c r="D2163" i="2"/>
  <c r="E2158" i="2"/>
  <c r="E2159" i="2" s="1"/>
  <c r="F2158" i="2"/>
  <c r="F2159" i="2" s="1"/>
  <c r="G2158" i="2"/>
  <c r="G2159" i="2" s="1"/>
  <c r="H2158" i="2"/>
  <c r="H2159" i="2" s="1"/>
  <c r="I2158" i="2"/>
  <c r="I2159" i="2" s="1"/>
  <c r="J2158" i="2"/>
  <c r="J2159" i="2" s="1"/>
  <c r="K2158" i="2"/>
  <c r="K2159" i="2" s="1"/>
  <c r="L2158" i="2"/>
  <c r="L2159" i="2" s="1"/>
  <c r="M2158" i="2"/>
  <c r="M2159" i="2" s="1"/>
  <c r="N2158" i="2"/>
  <c r="N2159" i="2" s="1"/>
  <c r="O2158" i="2"/>
  <c r="O2159" i="2" s="1"/>
  <c r="P2158" i="2"/>
  <c r="P2159" i="2" s="1"/>
  <c r="Q2158" i="2"/>
  <c r="Q2159" i="2" s="1"/>
  <c r="R2158" i="2"/>
  <c r="R2159" i="2" s="1"/>
  <c r="S2158" i="2"/>
  <c r="S2159" i="2" s="1"/>
  <c r="T2158" i="2"/>
  <c r="T2159" i="2" s="1"/>
  <c r="U2158" i="2"/>
  <c r="U2159" i="2" s="1"/>
  <c r="V2158" i="2"/>
  <c r="V2159" i="2" s="1"/>
  <c r="E2116" i="2"/>
  <c r="E2125" i="2" s="1"/>
  <c r="F2116" i="2"/>
  <c r="F2125" i="2" s="1"/>
  <c r="G2116" i="2"/>
  <c r="G2125" i="2" s="1"/>
  <c r="H2116" i="2"/>
  <c r="H2125" i="2" s="1"/>
  <c r="I2116" i="2"/>
  <c r="I2125" i="2" s="1"/>
  <c r="J2116" i="2"/>
  <c r="J2125" i="2" s="1"/>
  <c r="K2116" i="2"/>
  <c r="K2125" i="2" s="1"/>
  <c r="L2116" i="2"/>
  <c r="L2125" i="2" s="1"/>
  <c r="M2116" i="2"/>
  <c r="M2125" i="2" s="1"/>
  <c r="N2116" i="2"/>
  <c r="N2125" i="2" s="1"/>
  <c r="O2116" i="2"/>
  <c r="O2125" i="2" s="1"/>
  <c r="P2116" i="2"/>
  <c r="P2125" i="2" s="1"/>
  <c r="Q2116" i="2"/>
  <c r="Q2125" i="2" s="1"/>
  <c r="R2116" i="2"/>
  <c r="R2125" i="2" s="1"/>
  <c r="S2116" i="2"/>
  <c r="S2125" i="2" s="1"/>
  <c r="T2116" i="2"/>
  <c r="T2125" i="2" s="1"/>
  <c r="U2116" i="2"/>
  <c r="U2125" i="2" s="1"/>
  <c r="V2116" i="2"/>
  <c r="V2125" i="2" s="1"/>
  <c r="E2089" i="2"/>
  <c r="F2089" i="2"/>
  <c r="G2089" i="2"/>
  <c r="H2089" i="2"/>
  <c r="I2089" i="2"/>
  <c r="J2089" i="2"/>
  <c r="K2089" i="2"/>
  <c r="L2089" i="2"/>
  <c r="M2089" i="2"/>
  <c r="N2089" i="2"/>
  <c r="O2089" i="2"/>
  <c r="P2089" i="2"/>
  <c r="Q2089" i="2"/>
  <c r="R2089" i="2"/>
  <c r="S2089" i="2"/>
  <c r="T2089" i="2"/>
  <c r="U2089" i="2"/>
  <c r="V2089" i="2"/>
  <c r="D2084" i="2"/>
  <c r="E2074" i="2"/>
  <c r="F2074" i="2"/>
  <c r="G2074" i="2"/>
  <c r="H2074" i="2"/>
  <c r="I2074" i="2"/>
  <c r="J2074" i="2"/>
  <c r="K2074" i="2"/>
  <c r="L2074" i="2"/>
  <c r="M2074" i="2"/>
  <c r="N2074" i="2"/>
  <c r="O2074" i="2"/>
  <c r="P2074" i="2"/>
  <c r="Q2074" i="2"/>
  <c r="R2074" i="2"/>
  <c r="S2074" i="2"/>
  <c r="T2074" i="2"/>
  <c r="U2074" i="2"/>
  <c r="V2074" i="2"/>
  <c r="D2074" i="2"/>
  <c r="E2064" i="2"/>
  <c r="E2065" i="2" s="1"/>
  <c r="F2064" i="2"/>
  <c r="F2065" i="2" s="1"/>
  <c r="G2064" i="2"/>
  <c r="G2065" i="2" s="1"/>
  <c r="H2064" i="2"/>
  <c r="H2065" i="2" s="1"/>
  <c r="I2064" i="2"/>
  <c r="I2065" i="2" s="1"/>
  <c r="J2064" i="2"/>
  <c r="J2065" i="2" s="1"/>
  <c r="K2064" i="2"/>
  <c r="K2065" i="2" s="1"/>
  <c r="L2064" i="2"/>
  <c r="L2065" i="2" s="1"/>
  <c r="M2064" i="2"/>
  <c r="M2065" i="2" s="1"/>
  <c r="N2064" i="2"/>
  <c r="N2065" i="2" s="1"/>
  <c r="O2064" i="2"/>
  <c r="O2065" i="2" s="1"/>
  <c r="P2064" i="2"/>
  <c r="P2065" i="2" s="1"/>
  <c r="Q2064" i="2"/>
  <c r="Q2065" i="2" s="1"/>
  <c r="R2064" i="2"/>
  <c r="R2065" i="2" s="1"/>
  <c r="S2064" i="2"/>
  <c r="S2065" i="2" s="1"/>
  <c r="T2064" i="2"/>
  <c r="T2065" i="2" s="1"/>
  <c r="U2064" i="2"/>
  <c r="U2065" i="2" s="1"/>
  <c r="V2064" i="2"/>
  <c r="V2065" i="2" s="1"/>
  <c r="D2064" i="2"/>
  <c r="D2054" i="2"/>
  <c r="D2059" i="2"/>
  <c r="D1481" i="2"/>
  <c r="E2039" i="2"/>
  <c r="F2039" i="2"/>
  <c r="G2039" i="2"/>
  <c r="H2039" i="2"/>
  <c r="I2039" i="2"/>
  <c r="J2039" i="2"/>
  <c r="K2039" i="2"/>
  <c r="L2039" i="2"/>
  <c r="M2039" i="2"/>
  <c r="N2039" i="2"/>
  <c r="O2039" i="2"/>
  <c r="P2039" i="2"/>
  <c r="Q2039" i="2"/>
  <c r="R2039" i="2"/>
  <c r="S2039" i="2"/>
  <c r="T2039" i="2"/>
  <c r="U2039" i="2"/>
  <c r="V2039" i="2"/>
  <c r="E2036" i="2"/>
  <c r="F2036" i="2"/>
  <c r="G2036" i="2"/>
  <c r="H2036" i="2"/>
  <c r="I2036" i="2"/>
  <c r="J2036" i="2"/>
  <c r="K2036" i="2"/>
  <c r="L2036" i="2"/>
  <c r="M2036" i="2"/>
  <c r="N2036" i="2"/>
  <c r="O2036" i="2"/>
  <c r="P2036" i="2"/>
  <c r="Q2036" i="2"/>
  <c r="R2036" i="2"/>
  <c r="S2036" i="2"/>
  <c r="T2036" i="2"/>
  <c r="U2036" i="2"/>
  <c r="V2036" i="2"/>
  <c r="D2036" i="2"/>
  <c r="E2031" i="2"/>
  <c r="F2031" i="2"/>
  <c r="G2031" i="2"/>
  <c r="H2031" i="2"/>
  <c r="I2031" i="2"/>
  <c r="J2031" i="2"/>
  <c r="K2031" i="2"/>
  <c r="L2031" i="2"/>
  <c r="M2031" i="2"/>
  <c r="N2031" i="2"/>
  <c r="O2031" i="2"/>
  <c r="P2031" i="2"/>
  <c r="Q2031" i="2"/>
  <c r="R2031" i="2"/>
  <c r="S2031" i="2"/>
  <c r="T2031" i="2"/>
  <c r="U2031" i="2"/>
  <c r="V2031" i="2"/>
  <c r="E2026" i="2"/>
  <c r="F2026" i="2"/>
  <c r="G2026" i="2"/>
  <c r="H2026" i="2"/>
  <c r="I2026" i="2"/>
  <c r="J2026" i="2"/>
  <c r="K2026" i="2"/>
  <c r="L2026" i="2"/>
  <c r="M2026" i="2"/>
  <c r="N2026" i="2"/>
  <c r="O2026" i="2"/>
  <c r="P2026" i="2"/>
  <c r="Q2026" i="2"/>
  <c r="R2026" i="2"/>
  <c r="S2026" i="2"/>
  <c r="T2026" i="2"/>
  <c r="U2026" i="2"/>
  <c r="V2026" i="2"/>
  <c r="D2021" i="2"/>
  <c r="E2018" i="2"/>
  <c r="F2018" i="2"/>
  <c r="G2018" i="2"/>
  <c r="H2018" i="2"/>
  <c r="I2018" i="2"/>
  <c r="J2018" i="2"/>
  <c r="K2018" i="2"/>
  <c r="L2018" i="2"/>
  <c r="M2018" i="2"/>
  <c r="N2018" i="2"/>
  <c r="O2018" i="2"/>
  <c r="P2018" i="2"/>
  <c r="Q2018" i="2"/>
  <c r="R2018" i="2"/>
  <c r="S2018" i="2"/>
  <c r="T2018" i="2"/>
  <c r="U2018" i="2"/>
  <c r="V2018" i="2"/>
  <c r="D2013" i="2"/>
  <c r="E2015" i="2"/>
  <c r="F2015" i="2"/>
  <c r="G2015" i="2"/>
  <c r="H2015" i="2"/>
  <c r="I2015" i="2"/>
  <c r="J2015" i="2"/>
  <c r="K2015" i="2"/>
  <c r="L2015" i="2"/>
  <c r="M2015" i="2"/>
  <c r="N2015" i="2"/>
  <c r="O2015" i="2"/>
  <c r="P2015" i="2"/>
  <c r="Q2015" i="2"/>
  <c r="R2015" i="2"/>
  <c r="S2015" i="2"/>
  <c r="T2015" i="2"/>
  <c r="U2015" i="2"/>
  <c r="V2015" i="2"/>
  <c r="E2011" i="2"/>
  <c r="F2011" i="2"/>
  <c r="G2011" i="2"/>
  <c r="H2011" i="2"/>
  <c r="I2011" i="2"/>
  <c r="J2011" i="2"/>
  <c r="K2011" i="2"/>
  <c r="L2011" i="2"/>
  <c r="M2011" i="2"/>
  <c r="N2011" i="2"/>
  <c r="O2011" i="2"/>
  <c r="P2011" i="2"/>
  <c r="Q2011" i="2"/>
  <c r="R2011" i="2"/>
  <c r="S2011" i="2"/>
  <c r="T2011" i="2"/>
  <c r="U2011" i="2"/>
  <c r="V2011" i="2"/>
  <c r="D1446" i="2"/>
  <c r="D1455" i="2" s="1"/>
  <c r="E1991" i="2"/>
  <c r="E1992" i="2" s="1"/>
  <c r="F1991" i="2"/>
  <c r="F1992" i="2" s="1"/>
  <c r="G1991" i="2"/>
  <c r="G1992" i="2" s="1"/>
  <c r="H1991" i="2"/>
  <c r="H1992" i="2" s="1"/>
  <c r="I1991" i="2"/>
  <c r="I1992" i="2" s="1"/>
  <c r="J1991" i="2"/>
  <c r="J1992" i="2" s="1"/>
  <c r="K1991" i="2"/>
  <c r="K1992" i="2" s="1"/>
  <c r="L1991" i="2"/>
  <c r="L1992" i="2" s="1"/>
  <c r="M1991" i="2"/>
  <c r="M1992" i="2" s="1"/>
  <c r="N1991" i="2"/>
  <c r="N1992" i="2" s="1"/>
  <c r="O1991" i="2"/>
  <c r="O1992" i="2" s="1"/>
  <c r="P1991" i="2"/>
  <c r="P1992" i="2" s="1"/>
  <c r="Q1991" i="2"/>
  <c r="Q1992" i="2" s="1"/>
  <c r="R1991" i="2"/>
  <c r="R1992" i="2" s="1"/>
  <c r="S1991" i="2"/>
  <c r="S1992" i="2" s="1"/>
  <c r="T1991" i="2"/>
  <c r="T1992" i="2" s="1"/>
  <c r="U1991" i="2"/>
  <c r="U1992" i="2" s="1"/>
  <c r="V1991" i="2"/>
  <c r="V1992" i="2" s="1"/>
  <c r="D1986" i="2"/>
  <c r="D1987" i="2"/>
  <c r="E1979" i="2"/>
  <c r="F1979" i="2"/>
  <c r="G1979" i="2"/>
  <c r="H1979" i="2"/>
  <c r="I1979" i="2"/>
  <c r="J1979" i="2"/>
  <c r="K1979" i="2"/>
  <c r="L1979" i="2"/>
  <c r="M1979" i="2"/>
  <c r="N1979" i="2"/>
  <c r="O1979" i="2"/>
  <c r="P1979" i="2"/>
  <c r="Q1979" i="2"/>
  <c r="R1979" i="2"/>
  <c r="S1979" i="2"/>
  <c r="T1979" i="2"/>
  <c r="U1979" i="2"/>
  <c r="V1979" i="2"/>
  <c r="D1974" i="2"/>
  <c r="D1979" i="2"/>
  <c r="E1959" i="2"/>
  <c r="E1960" i="2" s="1"/>
  <c r="F1959" i="2"/>
  <c r="G1959" i="2"/>
  <c r="G1960" i="2" s="1"/>
  <c r="H1959" i="2"/>
  <c r="H1960" i="2" s="1"/>
  <c r="I1959" i="2"/>
  <c r="I1960" i="2" s="1"/>
  <c r="J1959" i="2"/>
  <c r="J1960" i="2" s="1"/>
  <c r="K1959" i="2"/>
  <c r="K1960" i="2" s="1"/>
  <c r="L1959" i="2"/>
  <c r="L1960" i="2" s="1"/>
  <c r="M1959" i="2"/>
  <c r="M1960" i="2" s="1"/>
  <c r="N1959" i="2"/>
  <c r="N1960" i="2" s="1"/>
  <c r="O1959" i="2"/>
  <c r="O1960" i="2" s="1"/>
  <c r="P1959" i="2"/>
  <c r="P1960" i="2" s="1"/>
  <c r="Q1959" i="2"/>
  <c r="Q1960" i="2" s="1"/>
  <c r="R1959" i="2"/>
  <c r="R1960" i="2" s="1"/>
  <c r="S1959" i="2"/>
  <c r="S1960" i="2" s="1"/>
  <c r="T1959" i="2"/>
  <c r="T1960" i="2" s="1"/>
  <c r="U1959" i="2"/>
  <c r="U1960" i="2" s="1"/>
  <c r="V1959" i="2"/>
  <c r="V1960" i="2" s="1"/>
  <c r="E763" i="2"/>
  <c r="F763" i="2"/>
  <c r="G763" i="2"/>
  <c r="H763" i="2"/>
  <c r="I763" i="2"/>
  <c r="J763" i="2"/>
  <c r="K763" i="2"/>
  <c r="L763" i="2"/>
  <c r="M763" i="2"/>
  <c r="N763" i="2"/>
  <c r="O763" i="2"/>
  <c r="P763" i="2"/>
  <c r="Q763" i="2"/>
  <c r="R763" i="2"/>
  <c r="S763" i="2"/>
  <c r="T763" i="2"/>
  <c r="U763" i="2"/>
  <c r="V763" i="2"/>
  <c r="W763" i="2"/>
  <c r="D762" i="2"/>
  <c r="E1949" i="2"/>
  <c r="E1953" i="2" s="1"/>
  <c r="F1949" i="2"/>
  <c r="F1953" i="2" s="1"/>
  <c r="G1949" i="2"/>
  <c r="G1953" i="2" s="1"/>
  <c r="H1949" i="2"/>
  <c r="H1953" i="2" s="1"/>
  <c r="I1949" i="2"/>
  <c r="I1953" i="2" s="1"/>
  <c r="J1949" i="2"/>
  <c r="J1953" i="2" s="1"/>
  <c r="K1949" i="2"/>
  <c r="K1953" i="2" s="1"/>
  <c r="L1949" i="2"/>
  <c r="L1953" i="2" s="1"/>
  <c r="M1949" i="2"/>
  <c r="M1953" i="2" s="1"/>
  <c r="N1949" i="2"/>
  <c r="N1953" i="2" s="1"/>
  <c r="O1949" i="2"/>
  <c r="O1953" i="2" s="1"/>
  <c r="P1949" i="2"/>
  <c r="P1953" i="2" s="1"/>
  <c r="Q1949" i="2"/>
  <c r="Q1953" i="2" s="1"/>
  <c r="R1949" i="2"/>
  <c r="R1953" i="2" s="1"/>
  <c r="S1949" i="2"/>
  <c r="S1953" i="2" s="1"/>
  <c r="T1949" i="2"/>
  <c r="T1953" i="2" s="1"/>
  <c r="U1949" i="2"/>
  <c r="U1953" i="2" s="1"/>
  <c r="V1949" i="2"/>
  <c r="V1953" i="2" s="1"/>
  <c r="E1938" i="2"/>
  <c r="F1938" i="2"/>
  <c r="G1938" i="2"/>
  <c r="H1938" i="2"/>
  <c r="I1938" i="2"/>
  <c r="J1938" i="2"/>
  <c r="K1938" i="2"/>
  <c r="L1938" i="2"/>
  <c r="M1938" i="2"/>
  <c r="N1938" i="2"/>
  <c r="O1938" i="2"/>
  <c r="P1938" i="2"/>
  <c r="Q1938" i="2"/>
  <c r="R1938" i="2"/>
  <c r="S1938" i="2"/>
  <c r="T1938" i="2"/>
  <c r="U1938" i="2"/>
  <c r="V1938" i="2"/>
  <c r="D1938" i="2"/>
  <c r="E1935" i="2"/>
  <c r="F1935" i="2"/>
  <c r="G1935" i="2"/>
  <c r="H1935" i="2"/>
  <c r="I1935" i="2"/>
  <c r="J1935" i="2"/>
  <c r="K1935" i="2"/>
  <c r="L1935" i="2"/>
  <c r="M1935" i="2"/>
  <c r="N1935" i="2"/>
  <c r="O1935" i="2"/>
  <c r="P1935" i="2"/>
  <c r="Q1935" i="2"/>
  <c r="R1935" i="2"/>
  <c r="S1935" i="2"/>
  <c r="T1935" i="2"/>
  <c r="U1935" i="2"/>
  <c r="V1935" i="2"/>
  <c r="D1935" i="2"/>
  <c r="E1930" i="2"/>
  <c r="F1930" i="2"/>
  <c r="G1930" i="2"/>
  <c r="H1930" i="2"/>
  <c r="I1930" i="2"/>
  <c r="J1930" i="2"/>
  <c r="K1930" i="2"/>
  <c r="L1930" i="2"/>
  <c r="M1930" i="2"/>
  <c r="N1930" i="2"/>
  <c r="O1930" i="2"/>
  <c r="P1930" i="2"/>
  <c r="Q1930" i="2"/>
  <c r="R1930" i="2"/>
  <c r="S1930" i="2"/>
  <c r="T1930" i="2"/>
  <c r="U1930" i="2"/>
  <c r="E1916" i="2"/>
  <c r="F1916" i="2"/>
  <c r="G1916" i="2"/>
  <c r="H1916" i="2"/>
  <c r="I1916" i="2"/>
  <c r="J1916" i="2"/>
  <c r="K1916" i="2"/>
  <c r="L1916" i="2"/>
  <c r="M1916" i="2"/>
  <c r="N1916" i="2"/>
  <c r="O1916" i="2"/>
  <c r="P1916" i="2"/>
  <c r="Q1916" i="2"/>
  <c r="R1916" i="2"/>
  <c r="S1916" i="2"/>
  <c r="T1916" i="2"/>
  <c r="U1916" i="2"/>
  <c r="V1916" i="2"/>
  <c r="E1881" i="2"/>
  <c r="F1881" i="2"/>
  <c r="G1881" i="2"/>
  <c r="H1881" i="2"/>
  <c r="I1881" i="2"/>
  <c r="J1881" i="2"/>
  <c r="K1881" i="2"/>
  <c r="L1881" i="2"/>
  <c r="M1881" i="2"/>
  <c r="N1881" i="2"/>
  <c r="O1881" i="2"/>
  <c r="P1881" i="2"/>
  <c r="Q1881" i="2"/>
  <c r="R1881" i="2"/>
  <c r="S1881" i="2"/>
  <c r="T1881" i="2"/>
  <c r="U1881" i="2"/>
  <c r="V1881" i="2"/>
  <c r="D1720" i="2"/>
  <c r="N1981" i="32" l="1"/>
  <c r="N1994" i="32"/>
  <c r="N1993" i="32"/>
  <c r="N2020" i="32"/>
  <c r="N2022" i="32" s="1"/>
  <c r="N2028" i="32"/>
  <c r="N2033" i="32" s="1"/>
  <c r="N2061" i="32"/>
  <c r="N2091" i="32"/>
  <c r="D1939" i="2"/>
  <c r="D2182" i="2"/>
  <c r="W2186" i="2"/>
  <c r="W2187" i="2" s="1"/>
  <c r="R1939" i="2"/>
  <c r="F1939" i="2"/>
  <c r="S2032" i="2"/>
  <c r="O2032" i="2"/>
  <c r="K2032" i="2"/>
  <c r="G2032" i="2"/>
  <c r="N1939" i="2"/>
  <c r="V1939" i="2"/>
  <c r="J1939" i="2"/>
  <c r="S1939" i="2"/>
  <c r="O1939" i="2"/>
  <c r="K1939" i="2"/>
  <c r="U2032" i="2"/>
  <c r="Q2032" i="2"/>
  <c r="M2032" i="2"/>
  <c r="I2032" i="2"/>
  <c r="E2032" i="2"/>
  <c r="V2032" i="2"/>
  <c r="R2032" i="2"/>
  <c r="N2032" i="2"/>
  <c r="J2032" i="2"/>
  <c r="T2032" i="2"/>
  <c r="P2032" i="2"/>
  <c r="L2032" i="2"/>
  <c r="H2032" i="2"/>
  <c r="F2032" i="2"/>
  <c r="D1995" i="2"/>
  <c r="D2051" i="2"/>
  <c r="D2097" i="2"/>
  <c r="D2134" i="2"/>
  <c r="D2010" i="2"/>
  <c r="N2017" i="32" s="1"/>
  <c r="N2018" i="32" s="1"/>
  <c r="D2006" i="2"/>
  <c r="N2013" i="32" s="1"/>
  <c r="N2015" i="32" s="1"/>
  <c r="U1939" i="2"/>
  <c r="G1939" i="2"/>
  <c r="Q1939" i="2"/>
  <c r="M1939" i="2"/>
  <c r="I1939" i="2"/>
  <c r="E1939" i="2"/>
  <c r="T1939" i="2"/>
  <c r="P1939" i="2"/>
  <c r="L1939" i="2"/>
  <c r="H1939" i="2"/>
  <c r="D1970" i="2"/>
  <c r="W1717" i="2"/>
  <c r="D1715" i="2"/>
  <c r="N1722" i="32" s="1"/>
  <c r="N1724" i="32" s="1"/>
  <c r="R2090" i="2"/>
  <c r="D1881" i="2"/>
  <c r="D1905" i="2"/>
  <c r="D1930" i="2"/>
  <c r="F1960" i="2"/>
  <c r="D2031" i="2"/>
  <c r="S2090" i="2"/>
  <c r="D763" i="2"/>
  <c r="D2065" i="2"/>
  <c r="D2164" i="2"/>
  <c r="O2090" i="2"/>
  <c r="K2090" i="2"/>
  <c r="G2090" i="2"/>
  <c r="U1980" i="2"/>
  <c r="Q1980" i="2"/>
  <c r="M1980" i="2"/>
  <c r="I1980" i="2"/>
  <c r="E1980" i="2"/>
  <c r="Q2090" i="2"/>
  <c r="M2090" i="2"/>
  <c r="P2040" i="2"/>
  <c r="H2040" i="2"/>
  <c r="V2090" i="2"/>
  <c r="N2090" i="2"/>
  <c r="J2090" i="2"/>
  <c r="F2090" i="2"/>
  <c r="U2090" i="2"/>
  <c r="I2090" i="2"/>
  <c r="E2090" i="2"/>
  <c r="V2040" i="2"/>
  <c r="J2040" i="2"/>
  <c r="U2040" i="2"/>
  <c r="Q2040" i="2"/>
  <c r="M2040" i="2"/>
  <c r="I2040" i="2"/>
  <c r="E2040" i="2"/>
  <c r="N2040" i="2"/>
  <c r="T2040" i="2"/>
  <c r="L2040" i="2"/>
  <c r="T2090" i="2"/>
  <c r="P2090" i="2"/>
  <c r="L2090" i="2"/>
  <c r="H2090" i="2"/>
  <c r="R2040" i="2"/>
  <c r="F2040" i="2"/>
  <c r="V1980" i="2"/>
  <c r="R1980" i="2"/>
  <c r="N1980" i="2"/>
  <c r="J1980" i="2"/>
  <c r="F1980" i="2"/>
  <c r="S2040" i="2"/>
  <c r="O2040" i="2"/>
  <c r="K2040" i="2"/>
  <c r="G2040" i="2"/>
  <c r="T1980" i="2"/>
  <c r="P1980" i="2"/>
  <c r="L1980" i="2"/>
  <c r="H1980" i="2"/>
  <c r="S1980" i="2"/>
  <c r="O1980" i="2"/>
  <c r="K1980" i="2"/>
  <c r="G1980" i="2"/>
  <c r="E1641" i="2"/>
  <c r="G1641" i="2"/>
  <c r="H1641" i="2"/>
  <c r="I1641" i="2"/>
  <c r="J1641" i="2"/>
  <c r="K1641" i="2"/>
  <c r="L1641" i="2"/>
  <c r="M1641" i="2"/>
  <c r="N1641" i="2"/>
  <c r="O1641" i="2"/>
  <c r="P1641" i="2"/>
  <c r="Q1641" i="2"/>
  <c r="R1641" i="2"/>
  <c r="S1641" i="2"/>
  <c r="T1641" i="2"/>
  <c r="U1641" i="2"/>
  <c r="V1641" i="2"/>
  <c r="E1615" i="2"/>
  <c r="E1619" i="2" s="1"/>
  <c r="F1615" i="2"/>
  <c r="F1619" i="2" s="1"/>
  <c r="G1615" i="2"/>
  <c r="G1619" i="2" s="1"/>
  <c r="H1615" i="2"/>
  <c r="H1619" i="2" s="1"/>
  <c r="I1615" i="2"/>
  <c r="I1619" i="2" s="1"/>
  <c r="J1615" i="2"/>
  <c r="J1619" i="2" s="1"/>
  <c r="K1615" i="2"/>
  <c r="K1619" i="2" s="1"/>
  <c r="L1615" i="2"/>
  <c r="L1619" i="2" s="1"/>
  <c r="M1615" i="2"/>
  <c r="M1619" i="2" s="1"/>
  <c r="N1615" i="2"/>
  <c r="N1619" i="2" s="1"/>
  <c r="O1615" i="2"/>
  <c r="O1619" i="2" s="1"/>
  <c r="P1615" i="2"/>
  <c r="P1619" i="2" s="1"/>
  <c r="Q1615" i="2"/>
  <c r="Q1619" i="2" s="1"/>
  <c r="R1615" i="2"/>
  <c r="R1619" i="2" s="1"/>
  <c r="S1615" i="2"/>
  <c r="S1619" i="2" s="1"/>
  <c r="T1615" i="2"/>
  <c r="T1619" i="2" s="1"/>
  <c r="U1615" i="2"/>
  <c r="U1619" i="2" s="1"/>
  <c r="V1615" i="2"/>
  <c r="V1619" i="2" s="1"/>
  <c r="D1597" i="2"/>
  <c r="E963" i="2"/>
  <c r="F963" i="2"/>
  <c r="G963" i="2"/>
  <c r="H963" i="2"/>
  <c r="I963" i="2"/>
  <c r="J963" i="2"/>
  <c r="K963" i="2"/>
  <c r="L963" i="2"/>
  <c r="M963" i="2"/>
  <c r="N963" i="2"/>
  <c r="O963" i="2"/>
  <c r="P963" i="2"/>
  <c r="Q963" i="2"/>
  <c r="R963" i="2"/>
  <c r="S963" i="2"/>
  <c r="T963" i="2"/>
  <c r="U963" i="2"/>
  <c r="V963" i="2"/>
  <c r="W963" i="2"/>
  <c r="D963" i="2"/>
  <c r="W1587" i="2"/>
  <c r="W1592" i="2" s="1"/>
  <c r="D1579" i="2"/>
  <c r="E1574" i="2"/>
  <c r="F1574" i="2"/>
  <c r="G1574" i="2"/>
  <c r="H1574" i="2"/>
  <c r="I1574" i="2"/>
  <c r="J1574" i="2"/>
  <c r="K1574" i="2"/>
  <c r="L1574" i="2"/>
  <c r="M1574" i="2"/>
  <c r="N1574" i="2"/>
  <c r="O1574" i="2"/>
  <c r="P1574" i="2"/>
  <c r="Q1574" i="2"/>
  <c r="R1574" i="2"/>
  <c r="S1574" i="2"/>
  <c r="T1574" i="2"/>
  <c r="U1574" i="2"/>
  <c r="V1574" i="2"/>
  <c r="W1574" i="2"/>
  <c r="D1558" i="2"/>
  <c r="D1574" i="2" s="1"/>
  <c r="D1519" i="2"/>
  <c r="E1497" i="2"/>
  <c r="F1497" i="2"/>
  <c r="G1497" i="2"/>
  <c r="H1497" i="2"/>
  <c r="I1497" i="2"/>
  <c r="J1497" i="2"/>
  <c r="K1497" i="2"/>
  <c r="L1497" i="2"/>
  <c r="M1497" i="2"/>
  <c r="N1497" i="2"/>
  <c r="O1497" i="2"/>
  <c r="P1497" i="2"/>
  <c r="Q1497" i="2"/>
  <c r="R1497" i="2"/>
  <c r="S1497" i="2"/>
  <c r="T1497" i="2"/>
  <c r="U1497" i="2"/>
  <c r="V1497" i="2"/>
  <c r="W1497" i="2"/>
  <c r="D1496" i="2"/>
  <c r="E1477" i="2"/>
  <c r="F1477" i="2"/>
  <c r="G1477" i="2"/>
  <c r="H1477" i="2"/>
  <c r="I1477" i="2"/>
  <c r="J1477" i="2"/>
  <c r="K1477" i="2"/>
  <c r="L1477" i="2"/>
  <c r="M1477" i="2"/>
  <c r="N1477" i="2"/>
  <c r="O1477" i="2"/>
  <c r="P1477" i="2"/>
  <c r="Q1477" i="2"/>
  <c r="R1477" i="2"/>
  <c r="S1477" i="2"/>
  <c r="T1477" i="2"/>
  <c r="U1477" i="2"/>
  <c r="V1477" i="2"/>
  <c r="W1477" i="2"/>
  <c r="E1467" i="2"/>
  <c r="E1468" i="2" s="1"/>
  <c r="F1467" i="2"/>
  <c r="F1468" i="2" s="1"/>
  <c r="G1467" i="2"/>
  <c r="G1468" i="2" s="1"/>
  <c r="H1467" i="2"/>
  <c r="H1468" i="2" s="1"/>
  <c r="I1467" i="2"/>
  <c r="I1468" i="2" s="1"/>
  <c r="J1467" i="2"/>
  <c r="J1468" i="2" s="1"/>
  <c r="K1467" i="2"/>
  <c r="K1468" i="2" s="1"/>
  <c r="L1467" i="2"/>
  <c r="L1468" i="2" s="1"/>
  <c r="M1467" i="2"/>
  <c r="M1468" i="2" s="1"/>
  <c r="N1467" i="2"/>
  <c r="N1468" i="2" s="1"/>
  <c r="O1467" i="2"/>
  <c r="O1468" i="2" s="1"/>
  <c r="P1467" i="2"/>
  <c r="P1468" i="2" s="1"/>
  <c r="Q1467" i="2"/>
  <c r="Q1468" i="2" s="1"/>
  <c r="R1467" i="2"/>
  <c r="R1468" i="2" s="1"/>
  <c r="S1467" i="2"/>
  <c r="S1468" i="2" s="1"/>
  <c r="T1467" i="2"/>
  <c r="T1468" i="2" s="1"/>
  <c r="U1467" i="2"/>
  <c r="U1468" i="2" s="1"/>
  <c r="V1467" i="2"/>
  <c r="V1468" i="2" s="1"/>
  <c r="W1467" i="2"/>
  <c r="W1468" i="2" s="1"/>
  <c r="D1467" i="2"/>
  <c r="D1460" i="2"/>
  <c r="D1437" i="2"/>
  <c r="D1350" i="2"/>
  <c r="E1118" i="2"/>
  <c r="D1093" i="2"/>
  <c r="E1030" i="2"/>
  <c r="E1031" i="2" s="1"/>
  <c r="F1030" i="2"/>
  <c r="F1031" i="2" s="1"/>
  <c r="G1030" i="2"/>
  <c r="G1031" i="2" s="1"/>
  <c r="H1030" i="2"/>
  <c r="H1031" i="2" s="1"/>
  <c r="I1030" i="2"/>
  <c r="I1031" i="2" s="1"/>
  <c r="J1030" i="2"/>
  <c r="J1031" i="2" s="1"/>
  <c r="K1030" i="2"/>
  <c r="K1031" i="2" s="1"/>
  <c r="L1030" i="2"/>
  <c r="L1031" i="2" s="1"/>
  <c r="M1030" i="2"/>
  <c r="M1031" i="2" s="1"/>
  <c r="N1030" i="2"/>
  <c r="N1031" i="2" s="1"/>
  <c r="O1030" i="2"/>
  <c r="O1031" i="2" s="1"/>
  <c r="P1030" i="2"/>
  <c r="P1031" i="2" s="1"/>
  <c r="Q1030" i="2"/>
  <c r="Q1031" i="2" s="1"/>
  <c r="R1030" i="2"/>
  <c r="R1031" i="2" s="1"/>
  <c r="S1030" i="2"/>
  <c r="S1031" i="2" s="1"/>
  <c r="T1030" i="2"/>
  <c r="T1031" i="2" s="1"/>
  <c r="U1030" i="2"/>
  <c r="U1031" i="2" s="1"/>
  <c r="V1030" i="2"/>
  <c r="V1031" i="2" s="1"/>
  <c r="W1030" i="2"/>
  <c r="W1031" i="2" s="1"/>
  <c r="D1030" i="2"/>
  <c r="E1004" i="2"/>
  <c r="F1004" i="2"/>
  <c r="G1004" i="2"/>
  <c r="H1004" i="2"/>
  <c r="I1004" i="2"/>
  <c r="J1004" i="2"/>
  <c r="K1004" i="2"/>
  <c r="L1004" i="2"/>
  <c r="M1004" i="2"/>
  <c r="N1004" i="2"/>
  <c r="O1004" i="2"/>
  <c r="P1004" i="2"/>
  <c r="Q1004" i="2"/>
  <c r="R1004" i="2"/>
  <c r="S1004" i="2"/>
  <c r="T1004" i="2"/>
  <c r="U1004" i="2"/>
  <c r="V1004" i="2"/>
  <c r="W1004" i="2"/>
  <c r="D1004" i="2"/>
  <c r="E1000" i="2"/>
  <c r="F1000" i="2"/>
  <c r="G1000" i="2"/>
  <c r="H1000" i="2"/>
  <c r="I1000" i="2"/>
  <c r="J1000" i="2"/>
  <c r="K1000" i="2"/>
  <c r="L1000" i="2"/>
  <c r="M1000" i="2"/>
  <c r="N1000" i="2"/>
  <c r="O1000" i="2"/>
  <c r="P1000" i="2"/>
  <c r="Q1000" i="2"/>
  <c r="R1000" i="2"/>
  <c r="S1000" i="2"/>
  <c r="T1000" i="2"/>
  <c r="U1000" i="2"/>
  <c r="V1000" i="2"/>
  <c r="W1000" i="2"/>
  <c r="D1000" i="2"/>
  <c r="E992" i="2"/>
  <c r="E993" i="2" s="1"/>
  <c r="F992" i="2"/>
  <c r="F993" i="2" s="1"/>
  <c r="G992" i="2"/>
  <c r="G993" i="2" s="1"/>
  <c r="H992" i="2"/>
  <c r="H993" i="2" s="1"/>
  <c r="I992" i="2"/>
  <c r="I993" i="2" s="1"/>
  <c r="J992" i="2"/>
  <c r="J993" i="2" s="1"/>
  <c r="K992" i="2"/>
  <c r="K993" i="2" s="1"/>
  <c r="L992" i="2"/>
  <c r="L993" i="2" s="1"/>
  <c r="M992" i="2"/>
  <c r="M993" i="2" s="1"/>
  <c r="N992" i="2"/>
  <c r="N993" i="2" s="1"/>
  <c r="O992" i="2"/>
  <c r="O993" i="2" s="1"/>
  <c r="P992" i="2"/>
  <c r="P993" i="2" s="1"/>
  <c r="Q992" i="2"/>
  <c r="Q993" i="2" s="1"/>
  <c r="R992" i="2"/>
  <c r="R993" i="2" s="1"/>
  <c r="S992" i="2"/>
  <c r="S993" i="2" s="1"/>
  <c r="T992" i="2"/>
  <c r="T993" i="2" s="1"/>
  <c r="U992" i="2"/>
  <c r="U993" i="2" s="1"/>
  <c r="V992" i="2"/>
  <c r="V993" i="2" s="1"/>
  <c r="W992" i="2"/>
  <c r="W993" i="2" s="1"/>
  <c r="D992" i="2"/>
  <c r="E958" i="2"/>
  <c r="E959" i="2" s="1"/>
  <c r="F958" i="2"/>
  <c r="F959" i="2" s="1"/>
  <c r="G958" i="2"/>
  <c r="G959" i="2" s="1"/>
  <c r="H958" i="2"/>
  <c r="H959" i="2" s="1"/>
  <c r="I958" i="2"/>
  <c r="I959" i="2" s="1"/>
  <c r="J958" i="2"/>
  <c r="J959" i="2" s="1"/>
  <c r="K958" i="2"/>
  <c r="K959" i="2" s="1"/>
  <c r="L958" i="2"/>
  <c r="L959" i="2" s="1"/>
  <c r="M958" i="2"/>
  <c r="M959" i="2" s="1"/>
  <c r="N958" i="2"/>
  <c r="N959" i="2" s="1"/>
  <c r="O958" i="2"/>
  <c r="O959" i="2" s="1"/>
  <c r="P958" i="2"/>
  <c r="P959" i="2" s="1"/>
  <c r="Q958" i="2"/>
  <c r="Q959" i="2" s="1"/>
  <c r="R958" i="2"/>
  <c r="R959" i="2" s="1"/>
  <c r="S958" i="2"/>
  <c r="S959" i="2" s="1"/>
  <c r="T958" i="2"/>
  <c r="T959" i="2" s="1"/>
  <c r="U958" i="2"/>
  <c r="U959" i="2" s="1"/>
  <c r="V958" i="2"/>
  <c r="V959" i="2" s="1"/>
  <c r="W958" i="2"/>
  <c r="W959" i="2" s="1"/>
  <c r="D958" i="2"/>
  <c r="H947" i="2"/>
  <c r="I947" i="2"/>
  <c r="J947" i="2"/>
  <c r="K947" i="2"/>
  <c r="M947" i="2"/>
  <c r="N947" i="2"/>
  <c r="O947" i="2"/>
  <c r="P947" i="2"/>
  <c r="Q947" i="2"/>
  <c r="R947" i="2"/>
  <c r="S947" i="2"/>
  <c r="T947" i="2"/>
  <c r="U947" i="2"/>
  <c r="V947" i="2"/>
  <c r="W947" i="2"/>
  <c r="W944" i="2"/>
  <c r="E944" i="2"/>
  <c r="F944" i="2"/>
  <c r="G944" i="2"/>
  <c r="H944" i="2"/>
  <c r="I944" i="2"/>
  <c r="J944" i="2"/>
  <c r="K944" i="2"/>
  <c r="L944" i="2"/>
  <c r="M944" i="2"/>
  <c r="N944" i="2"/>
  <c r="O944" i="2"/>
  <c r="P944" i="2"/>
  <c r="Q944" i="2"/>
  <c r="R944" i="2"/>
  <c r="S944" i="2"/>
  <c r="T944" i="2"/>
  <c r="U944" i="2"/>
  <c r="V944" i="2"/>
  <c r="D944" i="2"/>
  <c r="E1587" i="2"/>
  <c r="E1592" i="2" s="1"/>
  <c r="F1587" i="2"/>
  <c r="F1592" i="2" s="1"/>
  <c r="G1587" i="2"/>
  <c r="G1592" i="2" s="1"/>
  <c r="H1587" i="2"/>
  <c r="H1592" i="2" s="1"/>
  <c r="I1587" i="2"/>
  <c r="I1592" i="2" s="1"/>
  <c r="J1587" i="2"/>
  <c r="J1592" i="2" s="1"/>
  <c r="K1587" i="2"/>
  <c r="K1592" i="2" s="1"/>
  <c r="L1587" i="2"/>
  <c r="L1592" i="2" s="1"/>
  <c r="M1587" i="2"/>
  <c r="M1592" i="2" s="1"/>
  <c r="N1587" i="2"/>
  <c r="N1592" i="2" s="1"/>
  <c r="O1587" i="2"/>
  <c r="O1592" i="2" s="1"/>
  <c r="P1587" i="2"/>
  <c r="P1592" i="2" s="1"/>
  <c r="Q1587" i="2"/>
  <c r="Q1592" i="2" s="1"/>
  <c r="R1587" i="2"/>
  <c r="R1592" i="2" s="1"/>
  <c r="S1587" i="2"/>
  <c r="S1592" i="2" s="1"/>
  <c r="T1587" i="2"/>
  <c r="T1592" i="2" s="1"/>
  <c r="U1587" i="2"/>
  <c r="U1592" i="2" s="1"/>
  <c r="V1587" i="2"/>
  <c r="V1592" i="2" s="1"/>
  <c r="D1587" i="2"/>
  <c r="E940" i="2"/>
  <c r="F940" i="2"/>
  <c r="G940" i="2"/>
  <c r="H940" i="2"/>
  <c r="I940" i="2"/>
  <c r="J940" i="2"/>
  <c r="K940" i="2"/>
  <c r="L940" i="2"/>
  <c r="M940" i="2"/>
  <c r="N940" i="2"/>
  <c r="O940" i="2"/>
  <c r="P940" i="2"/>
  <c r="Q940" i="2"/>
  <c r="R940" i="2"/>
  <c r="S940" i="2"/>
  <c r="T940" i="2"/>
  <c r="U940" i="2"/>
  <c r="V940" i="2"/>
  <c r="W940" i="2"/>
  <c r="D940" i="2"/>
  <c r="W934" i="2"/>
  <c r="V934" i="2"/>
  <c r="U934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D934" i="2"/>
  <c r="E931" i="2"/>
  <c r="F931" i="2"/>
  <c r="G931" i="2"/>
  <c r="H931" i="2"/>
  <c r="I931" i="2"/>
  <c r="J931" i="2"/>
  <c r="K931" i="2"/>
  <c r="L931" i="2"/>
  <c r="M931" i="2"/>
  <c r="N931" i="2"/>
  <c r="O931" i="2"/>
  <c r="P931" i="2"/>
  <c r="Q931" i="2"/>
  <c r="R931" i="2"/>
  <c r="S931" i="2"/>
  <c r="T931" i="2"/>
  <c r="U931" i="2"/>
  <c r="V931" i="2"/>
  <c r="W931" i="2"/>
  <c r="D931" i="2"/>
  <c r="E928" i="2"/>
  <c r="F928" i="2"/>
  <c r="G928" i="2"/>
  <c r="H928" i="2"/>
  <c r="I928" i="2"/>
  <c r="J928" i="2"/>
  <c r="K928" i="2"/>
  <c r="L928" i="2"/>
  <c r="M928" i="2"/>
  <c r="N928" i="2"/>
  <c r="O928" i="2"/>
  <c r="P928" i="2"/>
  <c r="Q928" i="2"/>
  <c r="R928" i="2"/>
  <c r="S928" i="2"/>
  <c r="T928" i="2"/>
  <c r="U928" i="2"/>
  <c r="V928" i="2"/>
  <c r="W928" i="2"/>
  <c r="D928" i="2"/>
  <c r="E924" i="2"/>
  <c r="F924" i="2"/>
  <c r="G924" i="2"/>
  <c r="H924" i="2"/>
  <c r="I924" i="2"/>
  <c r="J924" i="2"/>
  <c r="K924" i="2"/>
  <c r="L924" i="2"/>
  <c r="M924" i="2"/>
  <c r="N924" i="2"/>
  <c r="O924" i="2"/>
  <c r="P924" i="2"/>
  <c r="Q924" i="2"/>
  <c r="R924" i="2"/>
  <c r="S924" i="2"/>
  <c r="T924" i="2"/>
  <c r="U924" i="2"/>
  <c r="V924" i="2"/>
  <c r="W924" i="2"/>
  <c r="E876" i="2"/>
  <c r="E877" i="2" s="1"/>
  <c r="F876" i="2"/>
  <c r="F877" i="2" s="1"/>
  <c r="G876" i="2"/>
  <c r="G877" i="2" s="1"/>
  <c r="H876" i="2"/>
  <c r="H877" i="2" s="1"/>
  <c r="I876" i="2"/>
  <c r="I877" i="2" s="1"/>
  <c r="J876" i="2"/>
  <c r="J877" i="2" s="1"/>
  <c r="K876" i="2"/>
  <c r="K877" i="2" s="1"/>
  <c r="L876" i="2"/>
  <c r="L877" i="2" s="1"/>
  <c r="M876" i="2"/>
  <c r="M877" i="2" s="1"/>
  <c r="N876" i="2"/>
  <c r="N877" i="2" s="1"/>
  <c r="O876" i="2"/>
  <c r="O877" i="2" s="1"/>
  <c r="P876" i="2"/>
  <c r="P877" i="2" s="1"/>
  <c r="Q876" i="2"/>
  <c r="Q877" i="2" s="1"/>
  <c r="R876" i="2"/>
  <c r="R877" i="2" s="1"/>
  <c r="S876" i="2"/>
  <c r="S877" i="2" s="1"/>
  <c r="T876" i="2"/>
  <c r="T877" i="2" s="1"/>
  <c r="U876" i="2"/>
  <c r="U877" i="2" s="1"/>
  <c r="V876" i="2"/>
  <c r="V877" i="2" s="1"/>
  <c r="W876" i="2"/>
  <c r="W877" i="2" s="1"/>
  <c r="D877" i="2"/>
  <c r="D823" i="2"/>
  <c r="E816" i="2"/>
  <c r="E817" i="2" s="1"/>
  <c r="F816" i="2"/>
  <c r="F817" i="2" s="1"/>
  <c r="G816" i="2"/>
  <c r="G817" i="2" s="1"/>
  <c r="H816" i="2"/>
  <c r="H817" i="2" s="1"/>
  <c r="I816" i="2"/>
  <c r="I817" i="2" s="1"/>
  <c r="J816" i="2"/>
  <c r="J817" i="2" s="1"/>
  <c r="K816" i="2"/>
  <c r="K817" i="2" s="1"/>
  <c r="L816" i="2"/>
  <c r="L817" i="2" s="1"/>
  <c r="M816" i="2"/>
  <c r="M817" i="2" s="1"/>
  <c r="N816" i="2"/>
  <c r="N817" i="2" s="1"/>
  <c r="O816" i="2"/>
  <c r="O817" i="2" s="1"/>
  <c r="P816" i="2"/>
  <c r="P817" i="2" s="1"/>
  <c r="Q816" i="2"/>
  <c r="Q817" i="2" s="1"/>
  <c r="R816" i="2"/>
  <c r="R817" i="2" s="1"/>
  <c r="S816" i="2"/>
  <c r="S817" i="2" s="1"/>
  <c r="T816" i="2"/>
  <c r="T817" i="2" s="1"/>
  <c r="U816" i="2"/>
  <c r="U817" i="2" s="1"/>
  <c r="V816" i="2"/>
  <c r="V817" i="2" s="1"/>
  <c r="W816" i="2"/>
  <c r="W817" i="2" s="1"/>
  <c r="D816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W810" i="2"/>
  <c r="D810" i="2"/>
  <c r="W807" i="2"/>
  <c r="V807" i="2"/>
  <c r="U807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W804" i="2"/>
  <c r="V804" i="2"/>
  <c r="U804" i="2"/>
  <c r="T804" i="2"/>
  <c r="S804" i="2"/>
  <c r="R804" i="2"/>
  <c r="Q804" i="2"/>
  <c r="P804" i="2"/>
  <c r="O804" i="2"/>
  <c r="N804" i="2"/>
  <c r="M804" i="2"/>
  <c r="L804" i="2"/>
  <c r="K804" i="2"/>
  <c r="J804" i="2"/>
  <c r="I804" i="2"/>
  <c r="H804" i="2"/>
  <c r="G804" i="2"/>
  <c r="F804" i="2"/>
  <c r="E804" i="2"/>
  <c r="D804" i="2"/>
  <c r="W792" i="2"/>
  <c r="V792" i="2"/>
  <c r="U792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E789" i="2"/>
  <c r="F789" i="2"/>
  <c r="G789" i="2"/>
  <c r="H789" i="2"/>
  <c r="I789" i="2"/>
  <c r="J789" i="2"/>
  <c r="K789" i="2"/>
  <c r="L789" i="2"/>
  <c r="M789" i="2"/>
  <c r="N789" i="2"/>
  <c r="O789" i="2"/>
  <c r="P789" i="2"/>
  <c r="Q789" i="2"/>
  <c r="R789" i="2"/>
  <c r="S789" i="2"/>
  <c r="T789" i="2"/>
  <c r="U789" i="2"/>
  <c r="V789" i="2"/>
  <c r="W789" i="2"/>
  <c r="D789" i="2"/>
  <c r="D769" i="2"/>
  <c r="E742" i="2"/>
  <c r="F742" i="2"/>
  <c r="G742" i="2"/>
  <c r="H742" i="2"/>
  <c r="I742" i="2"/>
  <c r="J742" i="2"/>
  <c r="K742" i="2"/>
  <c r="L742" i="2"/>
  <c r="M742" i="2"/>
  <c r="N742" i="2"/>
  <c r="O742" i="2"/>
  <c r="P742" i="2"/>
  <c r="Q742" i="2"/>
  <c r="R742" i="2"/>
  <c r="S742" i="2"/>
  <c r="T742" i="2"/>
  <c r="U742" i="2"/>
  <c r="V742" i="2"/>
  <c r="W742" i="2"/>
  <c r="D742" i="2"/>
  <c r="D1408" i="2"/>
  <c r="E731" i="2"/>
  <c r="F731" i="2"/>
  <c r="G731" i="2"/>
  <c r="H731" i="2"/>
  <c r="I731" i="2"/>
  <c r="J731" i="2"/>
  <c r="K731" i="2"/>
  <c r="L731" i="2"/>
  <c r="M731" i="2"/>
  <c r="N731" i="2"/>
  <c r="O731" i="2"/>
  <c r="P731" i="2"/>
  <c r="Q731" i="2"/>
  <c r="R731" i="2"/>
  <c r="S731" i="2"/>
  <c r="T731" i="2"/>
  <c r="U731" i="2"/>
  <c r="V731" i="2"/>
  <c r="W731" i="2"/>
  <c r="D731" i="2"/>
  <c r="E717" i="2"/>
  <c r="E718" i="2" s="1"/>
  <c r="F717" i="2"/>
  <c r="F718" i="2" s="1"/>
  <c r="G717" i="2"/>
  <c r="G718" i="2" s="1"/>
  <c r="H717" i="2"/>
  <c r="H718" i="2" s="1"/>
  <c r="I717" i="2"/>
  <c r="I718" i="2" s="1"/>
  <c r="J717" i="2"/>
  <c r="J718" i="2" s="1"/>
  <c r="K717" i="2"/>
  <c r="K718" i="2" s="1"/>
  <c r="L717" i="2"/>
  <c r="L718" i="2" s="1"/>
  <c r="M717" i="2"/>
  <c r="M718" i="2" s="1"/>
  <c r="N717" i="2"/>
  <c r="N718" i="2" s="1"/>
  <c r="O717" i="2"/>
  <c r="O718" i="2" s="1"/>
  <c r="P717" i="2"/>
  <c r="P718" i="2" s="1"/>
  <c r="Q717" i="2"/>
  <c r="Q718" i="2" s="1"/>
  <c r="R717" i="2"/>
  <c r="R718" i="2" s="1"/>
  <c r="S717" i="2"/>
  <c r="S718" i="2" s="1"/>
  <c r="T717" i="2"/>
  <c r="T718" i="2" s="1"/>
  <c r="U717" i="2"/>
  <c r="U718" i="2" s="1"/>
  <c r="V717" i="2"/>
  <c r="V718" i="2" s="1"/>
  <c r="W717" i="2"/>
  <c r="W718" i="2" s="1"/>
  <c r="D717" i="2"/>
  <c r="A1036" i="2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2" i="2" s="1"/>
  <c r="N1998" i="32" l="1"/>
  <c r="N1999" i="32" s="1"/>
  <c r="N1977" i="32"/>
  <c r="N1982" i="32" s="1"/>
  <c r="N1987" i="32" s="1"/>
  <c r="N2141" i="32"/>
  <c r="N2145" i="32" s="1"/>
  <c r="N2146" i="32" s="1"/>
  <c r="N2104" i="32"/>
  <c r="N2058" i="32"/>
  <c r="N2002" i="32"/>
  <c r="N2007" i="32" s="1"/>
  <c r="N2189" i="32"/>
  <c r="D2055" i="2"/>
  <c r="W2056" i="2"/>
  <c r="W2060" i="2" s="1"/>
  <c r="D2085" i="2"/>
  <c r="W2089" i="2"/>
  <c r="W2090" i="2" s="1"/>
  <c r="D2098" i="2"/>
  <c r="W2102" i="2"/>
  <c r="W2103" i="2" s="1"/>
  <c r="D2008" i="2"/>
  <c r="D2011" i="2"/>
  <c r="D1717" i="2"/>
  <c r="K2188" i="2"/>
  <c r="K2191" i="2" s="1"/>
  <c r="V2188" i="2"/>
  <c r="V2191" i="2" s="1"/>
  <c r="N2188" i="2"/>
  <c r="N2191" i="2" s="1"/>
  <c r="R2188" i="2"/>
  <c r="R2191" i="2" s="1"/>
  <c r="J2188" i="2"/>
  <c r="J2191" i="2" s="1"/>
  <c r="S2188" i="2"/>
  <c r="S2191" i="2" s="1"/>
  <c r="L2188" i="2"/>
  <c r="L2191" i="2" s="1"/>
  <c r="I2188" i="2"/>
  <c r="I2191" i="2" s="1"/>
  <c r="U2188" i="2"/>
  <c r="U2191" i="2" s="1"/>
  <c r="O2188" i="2"/>
  <c r="O2191" i="2" s="1"/>
  <c r="F2188" i="2"/>
  <c r="F2191" i="2" s="1"/>
  <c r="P2188" i="2"/>
  <c r="P2191" i="2" s="1"/>
  <c r="M2188" i="2"/>
  <c r="M2191" i="2" s="1"/>
  <c r="T2188" i="2"/>
  <c r="T2191" i="2" s="1"/>
  <c r="Q2188" i="2"/>
  <c r="Q2191" i="2" s="1"/>
  <c r="H2188" i="2"/>
  <c r="H2191" i="2" s="1"/>
  <c r="E2188" i="2"/>
  <c r="E2191" i="2" s="1"/>
  <c r="G2188" i="2"/>
  <c r="G2191" i="2" s="1"/>
  <c r="U948" i="2"/>
  <c r="Q948" i="2"/>
  <c r="T948" i="2"/>
  <c r="W948" i="2"/>
  <c r="S948" i="2"/>
  <c r="V948" i="2"/>
  <c r="R948" i="2"/>
  <c r="U985" i="2"/>
  <c r="M985" i="2"/>
  <c r="I985" i="2"/>
  <c r="V756" i="2"/>
  <c r="R756" i="2"/>
  <c r="N756" i="2"/>
  <c r="J756" i="2"/>
  <c r="F756" i="2"/>
  <c r="W985" i="2"/>
  <c r="S985" i="2"/>
  <c r="T985" i="2"/>
  <c r="P985" i="2"/>
  <c r="L985" i="2"/>
  <c r="H985" i="2"/>
  <c r="U756" i="2"/>
  <c r="Q756" i="2"/>
  <c r="M756" i="2"/>
  <c r="I756" i="2"/>
  <c r="E756" i="2"/>
  <c r="J985" i="2"/>
  <c r="T756" i="2"/>
  <c r="P756" i="2"/>
  <c r="H756" i="2"/>
  <c r="D1628" i="2"/>
  <c r="D1627" i="2"/>
  <c r="W756" i="2"/>
  <c r="S756" i="2"/>
  <c r="O756" i="2"/>
  <c r="K756" i="2"/>
  <c r="G756" i="2"/>
  <c r="V985" i="2"/>
  <c r="D1592" i="2"/>
  <c r="L756" i="2"/>
  <c r="L811" i="2"/>
  <c r="V811" i="2"/>
  <c r="R811" i="2"/>
  <c r="N811" i="2"/>
  <c r="J811" i="2"/>
  <c r="F811" i="2"/>
  <c r="P811" i="2"/>
  <c r="U811" i="2"/>
  <c r="Q811" i="2"/>
  <c r="M811" i="2"/>
  <c r="I811" i="2"/>
  <c r="E811" i="2"/>
  <c r="H811" i="2"/>
  <c r="T811" i="2"/>
  <c r="W811" i="2"/>
  <c r="S811" i="2"/>
  <c r="O811" i="2"/>
  <c r="K811" i="2"/>
  <c r="G811" i="2"/>
  <c r="D756" i="2"/>
  <c r="A1646" i="2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9" i="2" s="1"/>
  <c r="E985" i="2"/>
  <c r="Q985" i="2"/>
  <c r="D1949" i="2"/>
  <c r="D1953" i="2" s="1"/>
  <c r="D2116" i="2"/>
  <c r="D1959" i="2"/>
  <c r="D1960" i="2" s="1"/>
  <c r="F1641" i="2"/>
  <c r="D2109" i="2"/>
  <c r="D2110" i="2" s="1"/>
  <c r="V1461" i="2"/>
  <c r="V1642" i="2" s="1"/>
  <c r="V2190" i="2" s="1"/>
  <c r="R1461" i="2"/>
  <c r="R1642" i="2" s="1"/>
  <c r="R2190" i="2" s="1"/>
  <c r="N1461" i="2"/>
  <c r="J1461" i="2"/>
  <c r="F1461" i="2"/>
  <c r="U1461" i="2"/>
  <c r="Q1461" i="2"/>
  <c r="Q1642" i="2" s="1"/>
  <c r="Q2190" i="2" s="1"/>
  <c r="M1461" i="2"/>
  <c r="M1642" i="2" s="1"/>
  <c r="M2190" i="2" s="1"/>
  <c r="I1461" i="2"/>
  <c r="I1642" i="2" s="1"/>
  <c r="I2190" i="2" s="1"/>
  <c r="E1461" i="2"/>
  <c r="T1461" i="2"/>
  <c r="P1461" i="2"/>
  <c r="L1461" i="2"/>
  <c r="H1461" i="2"/>
  <c r="W1461" i="2"/>
  <c r="S1461" i="2"/>
  <c r="O1461" i="2"/>
  <c r="K1461" i="2"/>
  <c r="G1461" i="2"/>
  <c r="D1424" i="2"/>
  <c r="F985" i="2"/>
  <c r="R985" i="2"/>
  <c r="D811" i="2"/>
  <c r="D1975" i="2"/>
  <c r="D1980" i="2" s="1"/>
  <c r="N985" i="2"/>
  <c r="O985" i="2"/>
  <c r="K985" i="2"/>
  <c r="G985" i="2"/>
  <c r="D985" i="2"/>
  <c r="J1005" i="2"/>
  <c r="N1005" i="2"/>
  <c r="D959" i="2"/>
  <c r="D993" i="2"/>
  <c r="D1031" i="2"/>
  <c r="D1438" i="2"/>
  <c r="D1461" i="2"/>
  <c r="D1468" i="2"/>
  <c r="D1477" i="2"/>
  <c r="D1497" i="2"/>
  <c r="D1512" i="2"/>
  <c r="D718" i="2"/>
  <c r="D773" i="2"/>
  <c r="D817" i="2"/>
  <c r="R1005" i="2"/>
  <c r="A123" i="2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D1539" i="2"/>
  <c r="N837" i="2"/>
  <c r="J837" i="2"/>
  <c r="F837" i="2"/>
  <c r="D924" i="2"/>
  <c r="I837" i="2"/>
  <c r="L935" i="2"/>
  <c r="M1005" i="2"/>
  <c r="E935" i="2"/>
  <c r="I935" i="2"/>
  <c r="M935" i="2"/>
  <c r="Q935" i="2"/>
  <c r="U935" i="2"/>
  <c r="D837" i="2"/>
  <c r="D1005" i="2"/>
  <c r="N948" i="2"/>
  <c r="J948" i="2"/>
  <c r="V837" i="2"/>
  <c r="R837" i="2"/>
  <c r="M948" i="2"/>
  <c r="W1005" i="2"/>
  <c r="S1005" i="2"/>
  <c r="G1005" i="2"/>
  <c r="U837" i="2"/>
  <c r="Q837" i="2"/>
  <c r="E837" i="2"/>
  <c r="W935" i="2"/>
  <c r="U1005" i="2"/>
  <c r="Q1005" i="2"/>
  <c r="I1005" i="2"/>
  <c r="E1005" i="2"/>
  <c r="W837" i="2"/>
  <c r="S837" i="2"/>
  <c r="O837" i="2"/>
  <c r="K837" i="2"/>
  <c r="G837" i="2"/>
  <c r="D935" i="2"/>
  <c r="H935" i="2"/>
  <c r="P935" i="2"/>
  <c r="T935" i="2"/>
  <c r="G935" i="2"/>
  <c r="I948" i="2"/>
  <c r="M837" i="2"/>
  <c r="F935" i="2"/>
  <c r="J935" i="2"/>
  <c r="N935" i="2"/>
  <c r="R935" i="2"/>
  <c r="V935" i="2"/>
  <c r="O1005" i="2"/>
  <c r="K935" i="2"/>
  <c r="O935" i="2"/>
  <c r="S935" i="2"/>
  <c r="T1005" i="2"/>
  <c r="P1005" i="2"/>
  <c r="L1005" i="2"/>
  <c r="H1005" i="2"/>
  <c r="P948" i="2"/>
  <c r="H948" i="2"/>
  <c r="K1005" i="2"/>
  <c r="T837" i="2"/>
  <c r="P837" i="2"/>
  <c r="L837" i="2"/>
  <c r="H837" i="2"/>
  <c r="O948" i="2"/>
  <c r="K948" i="2"/>
  <c r="V1005" i="2"/>
  <c r="F1005" i="2"/>
  <c r="N1634" i="32" l="1"/>
  <c r="N1635" i="32"/>
  <c r="N2105" i="32"/>
  <c r="N2109" i="32" s="1"/>
  <c r="N2110" i="32" s="1"/>
  <c r="N2092" i="32"/>
  <c r="N2096" i="32" s="1"/>
  <c r="N2097" i="32" s="1"/>
  <c r="N2062" i="32"/>
  <c r="N2063" i="32" s="1"/>
  <c r="N1642" i="2"/>
  <c r="N2190" i="2" s="1"/>
  <c r="G1642" i="2"/>
  <c r="G2190" i="2" s="1"/>
  <c r="T1642" i="2"/>
  <c r="T2190" i="2" s="1"/>
  <c r="J1642" i="2"/>
  <c r="J2190" i="2" s="1"/>
  <c r="S1642" i="2"/>
  <c r="S2190" i="2" s="1"/>
  <c r="P1642" i="2"/>
  <c r="P2190" i="2" s="1"/>
  <c r="E1642" i="2"/>
  <c r="E2190" i="2" s="1"/>
  <c r="U1642" i="2"/>
  <c r="U2190" i="2" s="1"/>
  <c r="O1642" i="2"/>
  <c r="O2190" i="2" s="1"/>
  <c r="L1642" i="2"/>
  <c r="L2190" i="2" s="1"/>
  <c r="D1632" i="2"/>
  <c r="W1632" i="2"/>
  <c r="W1633" i="2" s="1"/>
  <c r="K1642" i="2"/>
  <c r="K2190" i="2" s="1"/>
  <c r="H1642" i="2"/>
  <c r="H2190" i="2" s="1"/>
  <c r="F1642" i="2"/>
  <c r="F2190" i="2" s="1"/>
  <c r="D1603" i="2"/>
  <c r="N1610" i="32" s="1"/>
  <c r="N1614" i="32" s="1"/>
  <c r="N1615" i="32" s="1"/>
  <c r="A138" i="2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D1991" i="2"/>
  <c r="D1992" i="2" s="1"/>
  <c r="A1120" i="2"/>
  <c r="N1639" i="32" l="1"/>
  <c r="N1640" i="32" s="1"/>
  <c r="N1649" i="32" s="1"/>
  <c r="N2197" i="32" s="1"/>
  <c r="D1607" i="2"/>
  <c r="D1608" i="2" s="1"/>
  <c r="W1642" i="2"/>
  <c r="W2190" i="2" s="1"/>
  <c r="A222" i="2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5" i="2" s="1"/>
  <c r="A1121" i="2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4" i="2" s="1"/>
  <c r="D2018" i="2"/>
  <c r="D2000" i="2"/>
  <c r="D2039" i="2"/>
  <c r="D2040" i="2" s="1"/>
  <c r="A1722" i="2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7" i="2" s="1"/>
  <c r="D1615" i="2" l="1"/>
  <c r="D1619" i="2" s="1"/>
  <c r="D2026" i="2"/>
  <c r="A286" i="2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l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1345" i="2"/>
  <c r="D2056" i="2"/>
  <c r="D2060" i="2" s="1"/>
  <c r="D1633" i="2"/>
  <c r="A448" i="2" l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30" i="2" s="1"/>
  <c r="A531" i="2" s="1"/>
  <c r="A1346" i="2"/>
  <c r="A1347" i="2" s="1"/>
  <c r="A1348" i="2" s="1"/>
  <c r="A1349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878" i="2"/>
  <c r="D1640" i="2"/>
  <c r="D1641" i="2" s="1"/>
  <c r="D1642" i="2" s="1"/>
  <c r="A1879" i="2" l="1"/>
  <c r="A1880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5" i="2" s="1"/>
  <c r="A1368" i="2"/>
  <c r="A1369" i="2" s="1"/>
  <c r="A1370" i="2" s="1"/>
  <c r="A1371" i="2" s="1"/>
  <c r="A1372" i="2" s="1"/>
  <c r="A1373" i="2" s="1"/>
  <c r="A1374" i="2" s="1"/>
  <c r="A1375" i="2" s="1"/>
  <c r="A1376" i="2" s="1"/>
  <c r="A1377" i="2" s="1"/>
  <c r="A1380" i="2" s="1"/>
  <c r="A532" i="2"/>
  <c r="A533" i="2" s="1"/>
  <c r="A534" i="2" s="1"/>
  <c r="A535" i="2" s="1"/>
  <c r="A536" i="2" s="1"/>
  <c r="A539" i="2" s="1"/>
  <c r="A540" i="2" s="1"/>
  <c r="A541" i="2" s="1"/>
  <c r="A542" i="2" s="1"/>
  <c r="A543" i="2" s="1"/>
  <c r="A544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6" i="2" s="1"/>
  <c r="A627" i="2" s="1"/>
  <c r="A1896" i="2" l="1"/>
  <c r="A628" i="2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1897" i="2" l="1"/>
  <c r="A1898" i="2" s="1"/>
  <c r="A1899" i="2" s="1"/>
  <c r="A1900" i="2" s="1"/>
  <c r="A1901" i="2" s="1"/>
  <c r="A1902" i="2" s="1"/>
  <c r="A1903" i="2" s="1"/>
  <c r="A1904" i="2" s="1"/>
  <c r="A1907" i="2" s="1"/>
  <c r="A1908" i="2" s="1"/>
  <c r="A681" i="2"/>
  <c r="A682" i="2" s="1"/>
  <c r="A685" i="2" s="1"/>
  <c r="D2089" i="2"/>
  <c r="D2090" i="2" s="1"/>
  <c r="D2102" i="2"/>
  <c r="D2103" i="2" s="1"/>
  <c r="A1909" i="2" l="1"/>
  <c r="A2128" i="2" s="1"/>
  <c r="A2129" i="2" s="1"/>
  <c r="A1912" i="2" s="1"/>
  <c r="A1913" i="2" s="1"/>
  <c r="A1914" i="2" s="1"/>
  <c r="A1915" i="2" s="1"/>
  <c r="A1918" i="2" s="1"/>
  <c r="A1919" i="2" s="1"/>
  <c r="A686" i="2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1920" i="2" l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3" i="2" s="1"/>
  <c r="A1934" i="2" s="1"/>
  <c r="A1937" i="2" s="1"/>
  <c r="A1942" i="2" s="1"/>
  <c r="A1943" i="2" s="1"/>
  <c r="A1944" i="2" s="1"/>
  <c r="A1945" i="2" s="1"/>
  <c r="A1946" i="2" s="1"/>
  <c r="A1947" i="2" s="1"/>
  <c r="A1948" i="2" s="1"/>
  <c r="A1951" i="2" s="1"/>
  <c r="A1956" i="2" s="1"/>
  <c r="A702" i="2"/>
  <c r="A703" i="2" s="1"/>
  <c r="A704" i="2" s="1"/>
  <c r="A705" i="2" s="1"/>
  <c r="A706" i="2" s="1"/>
  <c r="A707" i="2" s="1"/>
  <c r="A710" i="2" s="1"/>
  <c r="A711" i="2" s="1"/>
  <c r="A712" i="2" l="1"/>
  <c r="A716" i="2" s="1"/>
  <c r="A721" i="2" s="1"/>
  <c r="A722" i="2" s="1"/>
  <c r="A727" i="2" s="1"/>
  <c r="A728" i="2" s="1"/>
  <c r="A729" i="2" l="1"/>
  <c r="A730" i="2" s="1"/>
  <c r="A733" i="2" s="1"/>
  <c r="A734" i="2" l="1"/>
  <c r="A735" i="2" s="1"/>
  <c r="A736" i="2" s="1"/>
  <c r="A737" i="2" s="1"/>
  <c r="A738" i="2" s="1"/>
  <c r="A739" i="2" s="1"/>
  <c r="A740" i="2" s="1"/>
  <c r="A741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9" i="2" s="1"/>
  <c r="A760" i="2" s="1"/>
  <c r="A761" i="2" s="1"/>
  <c r="A1957" i="2" l="1"/>
  <c r="A1958" i="2" s="1"/>
  <c r="A1963" i="2" s="1"/>
  <c r="A1964" i="2" s="1"/>
  <c r="A766" i="2"/>
  <c r="A767" i="2" s="1"/>
  <c r="A768" i="2" s="1"/>
  <c r="A771" i="2" s="1"/>
  <c r="A776" i="2" s="1"/>
  <c r="A779" i="2" s="1"/>
  <c r="A780" i="2" s="1"/>
  <c r="A785" i="2" s="1"/>
  <c r="A788" i="2" s="1"/>
  <c r="A791" i="2" s="1"/>
  <c r="A794" i="2" s="1"/>
  <c r="A795" i="2" s="1"/>
  <c r="A796" i="2" s="1"/>
  <c r="A797" i="2" s="1"/>
  <c r="A798" i="2" s="1"/>
  <c r="A799" i="2" s="1"/>
  <c r="A800" i="2" s="1"/>
  <c r="A803" i="2" s="1"/>
  <c r="A806" i="2" s="1"/>
  <c r="A809" i="2" s="1"/>
  <c r="A814" i="2" s="1"/>
  <c r="A815" i="2" s="1"/>
  <c r="A820" i="2" s="1"/>
  <c r="A821" i="2" s="1"/>
  <c r="A1965" i="2" l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7" i="2" s="1"/>
  <c r="A1978" i="2" s="1"/>
  <c r="A1983" i="2" s="1"/>
  <c r="A1984" i="2" s="1"/>
  <c r="A822" i="2"/>
  <c r="A1985" i="2" l="1"/>
  <c r="A1986" i="2" s="1"/>
  <c r="A1987" i="2" s="1"/>
  <c r="A1988" i="2" s="1"/>
  <c r="A1989" i="2" s="1"/>
  <c r="A1990" i="2" s="1"/>
  <c r="A1995" i="2" s="1"/>
  <c r="A1996" i="2" s="1"/>
  <c r="A825" i="2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40" i="2" s="1"/>
  <c r="A843" i="2" s="1"/>
  <c r="A844" i="2" s="1"/>
  <c r="A1997" i="2" l="1"/>
  <c r="A1998" i="2" s="1"/>
  <c r="A1999" i="2" s="1"/>
  <c r="A2002" i="2" s="1"/>
  <c r="A845" i="2"/>
  <c r="A846" i="2" s="1"/>
  <c r="A847" i="2" s="1"/>
  <c r="A848" i="2" s="1"/>
  <c r="A849" i="2" s="1"/>
  <c r="A852" i="2" s="1"/>
  <c r="A853" i="2" s="1"/>
  <c r="A854" i="2" s="1"/>
  <c r="A855" i="2" s="1"/>
  <c r="A860" i="2" s="1"/>
  <c r="A861" i="2" s="1"/>
  <c r="D900" i="2"/>
  <c r="D895" i="2"/>
  <c r="L895" i="2"/>
  <c r="U895" i="2"/>
  <c r="U1032" i="2" s="1"/>
  <c r="U2189" i="2" s="1"/>
  <c r="U2192" i="2" s="1"/>
  <c r="I895" i="2"/>
  <c r="I1032" i="2" s="1"/>
  <c r="I2189" i="2" s="1"/>
  <c r="I2192" i="2" s="1"/>
  <c r="T895" i="2"/>
  <c r="T1032" i="2" s="1"/>
  <c r="T2189" i="2" s="1"/>
  <c r="T2192" i="2" s="1"/>
  <c r="Q895" i="2"/>
  <c r="Q1032" i="2" s="1"/>
  <c r="Q2189" i="2" s="1"/>
  <c r="Q2192" i="2" s="1"/>
  <c r="R895" i="2"/>
  <c r="R1032" i="2" s="1"/>
  <c r="R2189" i="2" s="1"/>
  <c r="R2192" i="2" s="1"/>
  <c r="V895" i="2"/>
  <c r="V1032" i="2" s="1"/>
  <c r="V2189" i="2" s="1"/>
  <c r="V2192" i="2" s="1"/>
  <c r="O895" i="2"/>
  <c r="O1032" i="2" s="1"/>
  <c r="O2189" i="2" s="1"/>
  <c r="O2192" i="2" s="1"/>
  <c r="K895" i="2"/>
  <c r="K1032" i="2" s="1"/>
  <c r="K2189" i="2" s="1"/>
  <c r="K2192" i="2" s="1"/>
  <c r="E895" i="2"/>
  <c r="P895" i="2"/>
  <c r="P1032" i="2" s="1"/>
  <c r="P2189" i="2" s="1"/>
  <c r="P2192" i="2" s="1"/>
  <c r="J895" i="2"/>
  <c r="J1032" i="2" s="1"/>
  <c r="J2189" i="2" s="1"/>
  <c r="J2192" i="2" s="1"/>
  <c r="F895" i="2"/>
  <c r="H895" i="2"/>
  <c r="H1032" i="2" s="1"/>
  <c r="H2189" i="2" s="1"/>
  <c r="H2192" i="2" s="1"/>
  <c r="G895" i="2"/>
  <c r="M895" i="2"/>
  <c r="M1032" i="2" s="1"/>
  <c r="M2189" i="2" s="1"/>
  <c r="M2192" i="2" s="1"/>
  <c r="N895" i="2"/>
  <c r="N1032" i="2" s="1"/>
  <c r="N2189" i="2" s="1"/>
  <c r="N2192" i="2" s="1"/>
  <c r="S895" i="2"/>
  <c r="S1032" i="2" s="1"/>
  <c r="S2189" i="2" s="1"/>
  <c r="S2192" i="2" s="1"/>
  <c r="W895" i="2"/>
  <c r="W1032" i="2" s="1"/>
  <c r="W2189" i="2" s="1"/>
  <c r="A862" i="2" l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80" i="2" s="1"/>
  <c r="A881" i="2" l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8" i="2" s="1"/>
  <c r="A903" i="2" s="1"/>
  <c r="G947" i="2" l="1"/>
  <c r="G948" i="2" s="1"/>
  <c r="G1032" i="2" s="1"/>
  <c r="G2189" i="2" s="1"/>
  <c r="G2192" i="2" s="1"/>
  <c r="L947" i="2" l="1"/>
  <c r="L948" i="2" s="1"/>
  <c r="L1032" i="2" s="1"/>
  <c r="L2189" i="2" s="1"/>
  <c r="L2192" i="2" s="1"/>
  <c r="E946" i="2" l="1"/>
  <c r="E947" i="2" s="1"/>
  <c r="E948" i="2" s="1"/>
  <c r="E1032" i="2" s="1"/>
  <c r="E2189" i="2" s="1"/>
  <c r="E2192" i="2" s="1"/>
  <c r="D946" i="2"/>
  <c r="F947" i="2"/>
  <c r="F948" i="2" s="1"/>
  <c r="F1032" i="2" s="1"/>
  <c r="F2189" i="2" s="1"/>
  <c r="F2192" i="2" s="1"/>
  <c r="N953" i="32" l="1"/>
  <c r="N954" i="32" s="1"/>
  <c r="N955" i="32" s="1"/>
  <c r="N1039" i="32" s="1"/>
  <c r="N2196" i="32" s="1"/>
  <c r="D947" i="2"/>
  <c r="D948" i="2" l="1"/>
  <c r="D1032" i="2" s="1"/>
  <c r="D2189" i="2" l="1"/>
  <c r="D2185" i="2" l="1"/>
  <c r="N2192" i="32" s="1"/>
  <c r="N2193" i="32" s="1"/>
  <c r="N2194" i="32" s="1"/>
  <c r="D2186" i="2" l="1"/>
  <c r="D2187" i="2" s="1"/>
  <c r="D2190" i="2"/>
  <c r="D2120" i="2" l="1"/>
  <c r="N2127" i="32" s="1"/>
  <c r="N2131" i="32" s="1"/>
  <c r="N2132" i="32" s="1"/>
  <c r="A1381" i="2"/>
  <c r="A1382" i="2" s="1"/>
  <c r="A1383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6" i="2" s="1"/>
  <c r="A1407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41" i="2" s="1"/>
  <c r="A1442" i="2" s="1"/>
  <c r="A1445" i="2" s="1"/>
  <c r="A1448" i="2" s="1"/>
  <c r="A1449" i="2" s="1"/>
  <c r="A1450" i="2" s="1"/>
  <c r="A1451" i="2" s="1"/>
  <c r="A1452" i="2" s="1"/>
  <c r="A1453" i="2" s="1"/>
  <c r="A1458" i="2" s="1"/>
  <c r="A1459" i="2" s="1"/>
  <c r="A1464" i="2" s="1"/>
  <c r="A1465" i="2" s="1"/>
  <c r="A1466" i="2" s="1"/>
  <c r="A1471" i="2" s="1"/>
  <c r="A1472" i="2" s="1"/>
  <c r="A1473" i="2" s="1"/>
  <c r="A1474" i="2" s="1"/>
  <c r="A1475" i="2" s="1"/>
  <c r="A1480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5" i="2" s="1"/>
  <c r="A1516" i="2" s="1"/>
  <c r="A1517" i="2" s="1"/>
  <c r="A1518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42" i="2" s="1"/>
  <c r="A1543" i="2" s="1"/>
  <c r="A1544" i="2" s="1"/>
  <c r="A1545" i="2" s="1"/>
  <c r="A1546" i="2" s="1"/>
  <c r="A1550" i="2" s="1"/>
  <c r="A1551" i="2" s="1"/>
  <c r="A1552" i="2" s="1"/>
  <c r="A1553" i="2" s="1"/>
  <c r="A1554" i="2" s="1"/>
  <c r="A1555" i="2" s="1"/>
  <c r="A1556" i="2" s="1"/>
  <c r="A1557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7" i="2" s="1"/>
  <c r="A1578" i="2" s="1"/>
  <c r="A1581" i="2" s="1"/>
  <c r="A1582" i="2" s="1"/>
  <c r="A1583" i="2" s="1"/>
  <c r="A1586" i="2" s="1"/>
  <c r="A1589" i="2" s="1"/>
  <c r="A1590" i="2" s="1"/>
  <c r="A1595" i="2" s="1"/>
  <c r="A1596" i="2" s="1"/>
  <c r="A1599" i="2" s="1"/>
  <c r="A1600" i="2" s="1"/>
  <c r="A1601" i="2" s="1"/>
  <c r="A1602" i="2" s="1"/>
  <c r="A1603" i="2" s="1"/>
  <c r="A1604" i="2" s="1"/>
  <c r="A1605" i="2" s="1"/>
  <c r="A1606" i="2" s="1"/>
  <c r="A1611" i="2" s="1"/>
  <c r="A1612" i="2" s="1"/>
  <c r="A1613" i="2" s="1"/>
  <c r="A1614" i="2" s="1"/>
  <c r="A1617" i="2" s="1"/>
  <c r="A904" i="2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9" i="2" s="1"/>
  <c r="A922" i="2" s="1"/>
  <c r="A927" i="2" s="1"/>
  <c r="A930" i="2" s="1"/>
  <c r="A933" i="2" s="1"/>
  <c r="A938" i="2" s="1"/>
  <c r="A939" i="2" s="1"/>
  <c r="A942" i="2" s="1"/>
  <c r="A943" i="2" s="1"/>
  <c r="A946" i="2" s="1"/>
  <c r="A951" i="2" s="1"/>
  <c r="A952" i="2" s="1"/>
  <c r="A953" i="2" s="1"/>
  <c r="A954" i="2" s="1"/>
  <c r="A955" i="2" s="1"/>
  <c r="A956" i="2" s="1"/>
  <c r="A957" i="2" s="1"/>
  <c r="A2003" i="2"/>
  <c r="A2004" i="2" s="1"/>
  <c r="A2005" i="2" s="1"/>
  <c r="A2006" i="2" s="1"/>
  <c r="A2007" i="2" s="1"/>
  <c r="A2010" i="2" s="1"/>
  <c r="A2013" i="2" s="1"/>
  <c r="A2014" i="2" s="1"/>
  <c r="A2017" i="2" s="1"/>
  <c r="A2020" i="2" s="1"/>
  <c r="A2021" i="2" s="1"/>
  <c r="A2022" i="2" s="1"/>
  <c r="A2023" i="2" s="1"/>
  <c r="A2024" i="2" s="1"/>
  <c r="A2025" i="2" s="1"/>
  <c r="A2028" i="2" s="1"/>
  <c r="A2029" i="2" s="1"/>
  <c r="A2030" i="2" s="1"/>
  <c r="A2035" i="2" s="1"/>
  <c r="A2038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8" i="2" s="1"/>
  <c r="A2063" i="2" s="1"/>
  <c r="A2068" i="2" s="1"/>
  <c r="A2073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6" i="2" s="1"/>
  <c r="A2107" i="2" s="1"/>
  <c r="A2108" i="2" s="1"/>
  <c r="A2113" i="2" s="1"/>
  <c r="A2114" i="2" s="1"/>
  <c r="A2115" i="2" s="1"/>
  <c r="A2118" i="2" s="1"/>
  <c r="A2119" i="2" s="1"/>
  <c r="A2120" i="2" s="1"/>
  <c r="A2121" i="2" s="1"/>
  <c r="A2122" i="2" s="1"/>
  <c r="A2123" i="2" s="1"/>
  <c r="A2134" i="2" s="1"/>
  <c r="A2135" i="2" s="1"/>
  <c r="A2136" i="2" s="1"/>
  <c r="A2137" i="2" s="1"/>
  <c r="A2142" i="2" s="1"/>
  <c r="A2143" i="2" s="1"/>
  <c r="A2144" i="2" s="1"/>
  <c r="A2145" i="2" s="1"/>
  <c r="A2146" i="2" s="1"/>
  <c r="A2151" i="2" s="1"/>
  <c r="A2156" i="2" s="1"/>
  <c r="A2157" i="2" s="1"/>
  <c r="A2162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D2124" i="2" l="1"/>
  <c r="D2142" i="2"/>
  <c r="A962" i="2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80" i="2" s="1"/>
  <c r="A981" i="2" s="1"/>
  <c r="A982" i="2" s="1"/>
  <c r="A983" i="2" s="1"/>
  <c r="A988" i="2" s="1"/>
  <c r="A989" i="2" s="1"/>
  <c r="A990" i="2" s="1"/>
  <c r="A991" i="2" s="1"/>
  <c r="A996" i="2" s="1"/>
  <c r="A997" i="2" s="1"/>
  <c r="A998" i="2" s="1"/>
  <c r="A999" i="2" s="1"/>
  <c r="A1002" i="2" s="1"/>
  <c r="A1003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9" i="2" s="1"/>
  <c r="A1622" i="2"/>
  <c r="A1623" i="2" s="1"/>
  <c r="A1624" i="2" s="1"/>
  <c r="A1625" i="2" s="1"/>
  <c r="A1626" i="2" s="1"/>
  <c r="A1627" i="2" s="1"/>
  <c r="A1628" i="2" s="1"/>
  <c r="A1629" i="2" s="1"/>
  <c r="A1630" i="2" s="1"/>
  <c r="A1631" i="2" s="1"/>
  <c r="A1636" i="2" s="1"/>
  <c r="A1637" i="2" s="1"/>
  <c r="A1638" i="2" s="1"/>
  <c r="A1639" i="2" s="1"/>
  <c r="D1916" i="2"/>
  <c r="N2149" i="32" l="1"/>
  <c r="W2188" i="2"/>
  <c r="W2191" i="2" s="1"/>
  <c r="W2192" i="2" s="1"/>
  <c r="D2143" i="2"/>
  <c r="N2150" i="32" s="1"/>
  <c r="D2015" i="2"/>
  <c r="D2032" i="2" s="1"/>
  <c r="N2154" i="32" l="1"/>
  <c r="N2155" i="32" s="1"/>
  <c r="N2195" i="32" s="1"/>
  <c r="N2198" i="32" s="1"/>
  <c r="N2199" i="32" s="1"/>
  <c r="D2147" i="2"/>
  <c r="D2125" i="2"/>
  <c r="D2138" i="2"/>
  <c r="D2139" i="2" s="1"/>
  <c r="D2148" i="2" l="1"/>
  <c r="D2153" i="2" l="1"/>
  <c r="D2158" i="2" l="1"/>
  <c r="D2159" i="2" s="1"/>
  <c r="D2188" i="2" s="1"/>
  <c r="D2191" i="2" l="1"/>
  <c r="D2192" i="2" s="1"/>
</calcChain>
</file>

<file path=xl/sharedStrings.xml><?xml version="1.0" encoding="utf-8"?>
<sst xmlns="http://schemas.openxmlformats.org/spreadsheetml/2006/main" count="11777" uniqueCount="2071">
  <si>
    <t>Раздел 2. Планируемые виды услуг и (или) работ по капитальному ремонту общего имущества в МКД (их уточнение)</t>
  </si>
  <si>
    <t>№ п/п</t>
  </si>
  <si>
    <t>Адрес МКД</t>
  </si>
  <si>
    <t>Идентификационный номер МКД</t>
  </si>
  <si>
    <t>Стоимость капитального ремонта,                      ВСЕГО</t>
  </si>
  <si>
    <t>Стоимость капитального ремонта,          ВСЕГО              (без оказания услуг по проведению строительного контроля)</t>
  </si>
  <si>
    <t>Ремонт внутридомовых инженерных систем электроснабжения</t>
  </si>
  <si>
    <t>Ремонт внутридомовых инженерных систем теплоснабжения</t>
  </si>
  <si>
    <t>Ремонт внутридомовых инженерных систем газоснабжения</t>
  </si>
  <si>
    <t>Ремонт внутридомовых инженерных систем  водоснабжения (холодного)</t>
  </si>
  <si>
    <t>Ремонт внутридомовых инженерных систем водоснабжения (горячего)</t>
  </si>
  <si>
    <t>Ремонт внутридомовых инженерных систем водоотведения</t>
  </si>
  <si>
    <t xml:space="preserve">Ремонт внутридомовых инженерных систем вентиляции, систем противопожарной автоматики и дымоудаления
</t>
  </si>
  <si>
    <t>Ремонт, замена, модернизация лифтов, ремонт лифтовых шахт, машинных и блочных помещений</t>
  </si>
  <si>
    <t>Ремонт крыши, в том числе переустройство невентилируемой крыши на вентилируемую крышу, устройство выходов на кровлю, ремонт или замену надкровельных элементов, ремонт или замену  системы водоотвода с заменой водосточных труб и изделий</t>
  </si>
  <si>
    <t>Ремонт подвальных помещений, относящихся к общему имуществу в МКД, в том числе ремонт отмостки</t>
  </si>
  <si>
    <t>Утепление и ремонт фасада, в том числе ремонт балконов, утепление, ремонт или замена окон в составе общего имущества, входных наружных дверей, ремонт и утепление цоколя</t>
  </si>
  <si>
    <t>Ремонт или замена мусоропроводов, систем пневматического мусороудаления, установка промывочных устройств для мусоропроводов, крышек мусороприемных клапанов и шиберных устройств</t>
  </si>
  <si>
    <t xml:space="preserve">Ремонт фундамента многоквартирного дома
</t>
  </si>
  <si>
    <t>Работы по благоустройству и озеленению земельного участка, на котором расположен МКД</t>
  </si>
  <si>
    <t>Разработка проектно-сметной документации на капитальной ремонт общего имущества в  МКД</t>
  </si>
  <si>
    <t>Техническое обследование общего имущества в МКД</t>
  </si>
  <si>
    <t>Проведение экспертизы проектной документации</t>
  </si>
  <si>
    <t>Оказание услуг по проведению строительного контроля в процессе капитального ремонта общего имущества в МКД</t>
  </si>
  <si>
    <t>ИТОГО:</t>
  </si>
  <si>
    <t>г. Иркутск, Бочкина ул., д. 11</t>
  </si>
  <si>
    <t>г. Иркутск, Геологов ул., д. 26</t>
  </si>
  <si>
    <t>г. Иркутск, Геологов ул., д. 8</t>
  </si>
  <si>
    <t>г. Иркутск, Грибоедова ул., д. 3</t>
  </si>
  <si>
    <t>г. Иркутск, Киевская ул., д. 4</t>
  </si>
  <si>
    <t>г. Иркутск, Лермонтова ул., д. 297б</t>
  </si>
  <si>
    <t>г. Иркутск, Мамина-Сибиряка ул., д. 23</t>
  </si>
  <si>
    <t>г. Иркутск, Маршала Жукова пр-кт., д. 26</t>
  </si>
  <si>
    <t>г. Тулун, Стекольный п., д. 31</t>
  </si>
  <si>
    <t>г. Тулун, Стекольный п., д. 33</t>
  </si>
  <si>
    <t>г. Тулун, Стекольный п., д. 35</t>
  </si>
  <si>
    <t>ИТОГО по району:</t>
  </si>
  <si>
    <t>рп. Маркова, Мира ул., д. 3</t>
  </si>
  <si>
    <t>г. Усть-Кут, Кирова ул., д. 28</t>
  </si>
  <si>
    <t>г. Иркутск, Красноказачья ул., д. 111</t>
  </si>
  <si>
    <t>г. Иркутск, Украинская ул., д. 3</t>
  </si>
  <si>
    <t>г. Ангарск, 11-й мкр., д. 7</t>
  </si>
  <si>
    <t>г. Ангарск, 95-й кв-л., д. 9</t>
  </si>
  <si>
    <t>г. Иркутск, Гагарина б-р., д. 42</t>
  </si>
  <si>
    <t>г. Железногорск-Илимский, 8-й кв-л., д. 4</t>
  </si>
  <si>
    <t>г. Тайшет, Андреева ул., д. 14</t>
  </si>
  <si>
    <t>г. Иркутск, Красных Мадьяр ул., д. 121</t>
  </si>
  <si>
    <t>г. Ангарск, 93-й кв-л., д. 19</t>
  </si>
  <si>
    <t>г. Ангарск, 102-й кв-л., д. 3</t>
  </si>
  <si>
    <t>г. Ангарск, 18-й кв-л., д. 3</t>
  </si>
  <si>
    <t>г. Ангарск, 53-й кв-л., д. 1</t>
  </si>
  <si>
    <t>г. Ангарск, 53-й кв-л., д. 3</t>
  </si>
  <si>
    <t>г. Зима, Ангарский мкр., д. 10А</t>
  </si>
  <si>
    <t>г. Иркутск, Байкальская ул., д. 151</t>
  </si>
  <si>
    <t>г. Иркутск, Байкальская ул., д. 209А</t>
  </si>
  <si>
    <t>г. Иркутск, Лыткина ул., д. 80</t>
  </si>
  <si>
    <t>г. Иркутск, Постышева б-р., д. 20</t>
  </si>
  <si>
    <t>г. Иркутск, Шмидта ул., д. 21</t>
  </si>
  <si>
    <t>г. Саянск, Юбилейный мкр., д. 7</t>
  </si>
  <si>
    <t>г. Саянск, Юбилейный мкр., д. 9</t>
  </si>
  <si>
    <t>г. Усолье-Сибирское, Коростова ул., д. 7</t>
  </si>
  <si>
    <t>г. Иркутск, Зеленый мкр., д. 15</t>
  </si>
  <si>
    <t>г. Иркутск, Зеленый мкр., д. 18</t>
  </si>
  <si>
    <t>г. Иркутск, Рябикова б-р., д. 34</t>
  </si>
  <si>
    <t>г. Иркутск, Авиастроителей ул., д. 26</t>
  </si>
  <si>
    <t>г. Иркутск, Баумана ул., д. 192</t>
  </si>
  <si>
    <t>г. Усолье-Сибирское, Крупской ул., д. 24</t>
  </si>
  <si>
    <t>г. Тулун, Ленина ул., д. 128</t>
  </si>
  <si>
    <t>г. Ангарск, 76-й кв-л., д. 9</t>
  </si>
  <si>
    <t>г. Иркутск, Сибирских Партизан ул., д. 30</t>
  </si>
  <si>
    <t>г. Иркутск, Первомайский мкр., д. 53</t>
  </si>
  <si>
    <t>г. Иркутск, Лапина ул., д. 25 (ОКН)</t>
  </si>
  <si>
    <t>г. Иркутск, Постышева б-р., д. 15</t>
  </si>
  <si>
    <t>г. Слюдянка, Слюдянских Красногвардейцев ул., д. 59</t>
  </si>
  <si>
    <t>г. Усть-Кут, Калинина ул., д. 5</t>
  </si>
  <si>
    <t>г. Усть-Кут, Кирова ул., д. 86</t>
  </si>
  <si>
    <t>г. Усть-Кут, Реброва-Денисова ул., д. 19</t>
  </si>
  <si>
    <t>г. Братск, жилрайон. Энергетик, Приморская ул., д. 2</t>
  </si>
  <si>
    <t>г. Иркутск, Постышева б-р., д. 10</t>
  </si>
  <si>
    <t>Итого в 2023 году:</t>
  </si>
  <si>
    <t>Итого в 2024 году:</t>
  </si>
  <si>
    <t>Итого в 2025 году:</t>
  </si>
  <si>
    <t>2025 год</t>
  </si>
  <si>
    <t>2024 год</t>
  </si>
  <si>
    <t>2023 год</t>
  </si>
  <si>
    <t>Итого по 2023 году</t>
  </si>
  <si>
    <t>Итого по 2024 году</t>
  </si>
  <si>
    <t>Итого по 2025 году</t>
  </si>
  <si>
    <t>г. Ангарск, 102-й кв-л., д. 1</t>
  </si>
  <si>
    <t>г. Ангарск, 102-й кв-л., д. 2</t>
  </si>
  <si>
    <t>г. Ангарск, 107-й кв-л., д. 14</t>
  </si>
  <si>
    <t>г. Ангарск, 107-й кв-л., д. 7</t>
  </si>
  <si>
    <t>г. Ангарск, 10-й мкр., д. 45</t>
  </si>
  <si>
    <t>г. Ангарск, 11-й мкр., д. 10</t>
  </si>
  <si>
    <t>г. Ангарск, 11-й мкр., д. 12</t>
  </si>
  <si>
    <t>г. Ангарск, 12-й мкр., д. 8</t>
  </si>
  <si>
    <t>г. Ангарск, 13-й мкр., д. 10</t>
  </si>
  <si>
    <t>г. Ангарск, 13-й мкр., д. 11</t>
  </si>
  <si>
    <t>г. Ангарск, 13-й мкр., д. 3</t>
  </si>
  <si>
    <t>г. Ангарск, 178-й кв-л., д. 1</t>
  </si>
  <si>
    <t>г. Ангарск, 178-й кв-л., д. 14</t>
  </si>
  <si>
    <t>г. Ангарск, 178-й кв-л., д. 8</t>
  </si>
  <si>
    <t>г. Ангарск, 178-й кв-л., д. 9</t>
  </si>
  <si>
    <t>г. Ангарск, 179-й кв-л., д. 11</t>
  </si>
  <si>
    <t>г. Ангарск, 182-й кв-л., д. 13</t>
  </si>
  <si>
    <t>г. Ангарск, 182-й кв-л., д. 6</t>
  </si>
  <si>
    <t>г. Ангарск, 182-й кв-л., д. 9</t>
  </si>
  <si>
    <t>г. Ангарск, 188-й кв-л., д. 17</t>
  </si>
  <si>
    <t>г. Ангарск, 188-й кв-л., д. 7</t>
  </si>
  <si>
    <t>г. Ангарск, 47-й кв-л., д. 3</t>
  </si>
  <si>
    <t>г. Ангарск, 72-й кв-л., д. 13</t>
  </si>
  <si>
    <t>г. Ангарск, 72-й кв-л., д. 2</t>
  </si>
  <si>
    <t>г. Ангарск, 72-й кв-л., д. 4</t>
  </si>
  <si>
    <t>г. Ангарск, 72-й кв-л., д. 6</t>
  </si>
  <si>
    <t>г. Ангарск, 72-й кв-л., д. 7</t>
  </si>
  <si>
    <t>г. Ангарск, 72-й кв-л., д. 8</t>
  </si>
  <si>
    <t>г. Ангарск, 72-й кв-л., д. 9</t>
  </si>
  <si>
    <t>г. Ангарск, 76-й кв-л., д. 18</t>
  </si>
  <si>
    <t>г. Ангарск, 76-й кв-л., д. 19</t>
  </si>
  <si>
    <t>г. Ангарск, 82-й кв-л., д. 13</t>
  </si>
  <si>
    <t>г. Ангарск, 82-й кв-л., д. 9</t>
  </si>
  <si>
    <t>г. Ангарск, 84-й кв-л., д. 12</t>
  </si>
  <si>
    <t>г. Ангарск, 84-й кв-л., д. 13</t>
  </si>
  <si>
    <t>г. Ангарск, 84-й кв-л., д. 15</t>
  </si>
  <si>
    <t>г. Ангарск, 85-й кв-л., д. 11</t>
  </si>
  <si>
    <t>г. Ангарск, 85-й кв-л., д. 13</t>
  </si>
  <si>
    <t>г. Ангарск, 85-й кв-л., д. 16</t>
  </si>
  <si>
    <t>г. Ангарск, 85-й кв-л., д. 19</t>
  </si>
  <si>
    <t>г. Ангарск, 85-й кв-л., д. 22</t>
  </si>
  <si>
    <t>г. Ангарск, 85-й кв-л., д. 3</t>
  </si>
  <si>
    <t>г. Ангарск, 86-й кв-л., д. 16</t>
  </si>
  <si>
    <t>г. Ангарск, 86-й кв-л., д. 3</t>
  </si>
  <si>
    <t>г. Ангарск, 86-й кв-л., д. 5</t>
  </si>
  <si>
    <t>г. Ангарск, 86-й кв-л., д. 8</t>
  </si>
  <si>
    <t>г. Ангарск, 88-й кв-л., д. 11</t>
  </si>
  <si>
    <t>г. Ангарск, 88-й кв-л., д. 15</t>
  </si>
  <si>
    <t>г. Ангарск, 88-й кв-л., д. 18</t>
  </si>
  <si>
    <t>г. Ангарск, 88-й кв-л., д. 19</t>
  </si>
  <si>
    <t>г. Ангарск, 88-й кв-л., д. 22</t>
  </si>
  <si>
    <t>г. Ангарск, 8-й мкр., д. 29</t>
  </si>
  <si>
    <t>г. Ангарск, 91-й кв-л., д. 1</t>
  </si>
  <si>
    <t>г. Ангарск, 91-й кв-л., д. 11</t>
  </si>
  <si>
    <t>г. Ангарск, 91-й кв-л., д. 14</t>
  </si>
  <si>
    <t>г. Ангарск, 91-й кв-л., д. 16</t>
  </si>
  <si>
    <t>г. Ангарск, 91-й кв-л., д. 3</t>
  </si>
  <si>
    <t>г. Ангарск, 91-й кв-л., д. 4</t>
  </si>
  <si>
    <t>г. Ангарск, 91-й кв-л., д. 5</t>
  </si>
  <si>
    <t>г. Ангарск, 91-й кв-л., д. 7</t>
  </si>
  <si>
    <t>г. Ангарск, 91-й кв-л., д. 8</t>
  </si>
  <si>
    <t>г. Ангарск, 91-й кв-л., д. 9</t>
  </si>
  <si>
    <t>г. Ангарск, 92-й кв-л., д. 13</t>
  </si>
  <si>
    <t>г. Ангарск, 93-й кв-л., д. 1</t>
  </si>
  <si>
    <t>г. Ангарск, 93-й кв-л., д. 10</t>
  </si>
  <si>
    <t>г. Ангарск, 93-й кв-л., д. 101</t>
  </si>
  <si>
    <t>г. Ангарск, 93-й кв-л., д. 16</t>
  </si>
  <si>
    <t>г. Ангарск, 93-й кв-л., д. 17</t>
  </si>
  <si>
    <t>г. Ангарск, 93-й кв-л., д. 18</t>
  </si>
  <si>
    <t>г. Ангарск, 93-й кв-л., д. 2</t>
  </si>
  <si>
    <t>г. Ангарск, 93-й кв-л., д. 21</t>
  </si>
  <si>
    <t>г. Ангарск, 93-й кв-л., д. 22</t>
  </si>
  <si>
    <t>г. Ангарск, 93-й кв-л., д. 26</t>
  </si>
  <si>
    <t>г. Ангарск, 93-й кв-л., д. 27</t>
  </si>
  <si>
    <t>г. Ангарск, 93-й кв-л., д. 28</t>
  </si>
  <si>
    <t>г. Ангарск, 93-й кв-л., д. 29</t>
  </si>
  <si>
    <t>г. Ангарск, 93-й кв-л., д. 3</t>
  </si>
  <si>
    <t>г. Ангарск, 93-й кв-л., д. 31</t>
  </si>
  <si>
    <t>г. Ангарск, 93-й кв-л., д. 32</t>
  </si>
  <si>
    <t>г. Ангарск, 93-й кв-л., д. 33</t>
  </si>
  <si>
    <t>г. Ангарск, 93-й кв-л., д. 4/4а</t>
  </si>
  <si>
    <t>г. Ангарск, 93-й кв-л., д. 5</t>
  </si>
  <si>
    <t>г. Ангарск, 93-й кв-л., д. 6</t>
  </si>
  <si>
    <t>г. Ангарск, 93-й кв-л., д. 7</t>
  </si>
  <si>
    <t>г. Ангарск, 94-й кв-л., д. 16</t>
  </si>
  <si>
    <t>г. Ангарск, 95-й кв-л., д. 10</t>
  </si>
  <si>
    <t>г. Ангарск, 95-й кв-л., д. 7</t>
  </si>
  <si>
    <t>X</t>
  </si>
  <si>
    <t>г. Братск, жилрайон Падун, ул. 25-летия Братскгэсстроя, д. 62</t>
  </si>
  <si>
    <t>г. Братск, жилрайон Падун, ул. 25-летия Братскгэсстроя, д. 64</t>
  </si>
  <si>
    <t>г. Братск, жилрайон Гидростроитель, Байкальская ул., д. 46</t>
  </si>
  <si>
    <t>г. Братск, жилрайон Гидростроитель, Байкальская ул., д. 50</t>
  </si>
  <si>
    <t>г. Братск, жилрайон Гидростроитель, Байкальская ул., д. 53</t>
  </si>
  <si>
    <t>г. Братск, жилрайон Гидростроитель, Байкальская ул., д. 62</t>
  </si>
  <si>
    <t>г. Братск, жилрайон Гидростроитель, Байкальская ул., д. 64</t>
  </si>
  <si>
    <t>г. Братск, жилрайон Гидростроитель, Байкальская ул., д. 72</t>
  </si>
  <si>
    <t>г. Братск, жилрайон Гидростроитель, Байкальская ул., д. 74</t>
  </si>
  <si>
    <t>г. Братск, жилрайон Гидростроитель, Байкальская ул., д. 76</t>
  </si>
  <si>
    <t>г. Братск, жилрайон Падун, Весенняя ул., д. 12</t>
  </si>
  <si>
    <t>г. Братск, жилрайон Падун, Весенняя ул., д. 6</t>
  </si>
  <si>
    <t>г. Братск, жилрайон Падун, Весенняя ул., д. 9</t>
  </si>
  <si>
    <t>г. Братск, жилрайон Центральный, Возрождения ул., д. 34</t>
  </si>
  <si>
    <t>г. Братск, жилрайон Падун, В.Синицы ул., д. 2</t>
  </si>
  <si>
    <t>г. Братск, жилрайон Падун, В.Синицы ул., д. 6</t>
  </si>
  <si>
    <t>г. Братск, жилрайон Падун, В.Синицы ул., д. 9</t>
  </si>
  <si>
    <t>г. Братск, жилрайон Гидростроитель, Гайнулина ул., д. 60</t>
  </si>
  <si>
    <t>г. Братск, жилрайон Падун, Гидростроителей ул., д. 24</t>
  </si>
  <si>
    <t>г. Братск, жилрайон Падун, Гидростроителей ул., д. 25</t>
  </si>
  <si>
    <t>г. Братск, жилрайон Падун, Гидростроителей ул., д. 26</t>
  </si>
  <si>
    <t>г. Братск, жилрайон Падун, Гидростроителей ул., д. 33А</t>
  </si>
  <si>
    <t>г. Братск, жилрайон Падун, Гидростроителей ул., д. 34</t>
  </si>
  <si>
    <t>г. Братск, жилрайон Падун, Гидростроителей ул., д. 39</t>
  </si>
  <si>
    <t>г. Братск, жилрайон Падун, Гидростроителей ул., д. 41</t>
  </si>
  <si>
    <t>г. Братск, жилрайон Падун, Гидростроителей ул., д. 59</t>
  </si>
  <si>
    <t>г. Братск, жилрайон Падун, Гидростроителей ул., д. 65Б</t>
  </si>
  <si>
    <t>г. Братск, жилрайон Падун, Гидростроителей ул., д. 81</t>
  </si>
  <si>
    <t>г. Братск, жилрайон Падун, Гидростроителей ул., д. 89</t>
  </si>
  <si>
    <t>г. Братск, жилрайон Гидростроитель, Горького ул., д. 11</t>
  </si>
  <si>
    <t>г. Братск, жилрайон Гидростроитель, Горького ул., д. 3</t>
  </si>
  <si>
    <t>г. Братск, жилрайон Гидростроитель, Грибоедова ул., д. 21</t>
  </si>
  <si>
    <t>г. Братск, жилрайон Центральный, Депутатская ул., д. 43</t>
  </si>
  <si>
    <t>г. Братск, жилрайон Падун, пер. Дубынинский, д. 5</t>
  </si>
  <si>
    <t>г. Братск, жилрайон Гидростроитель, Енисейская ул., д. 45</t>
  </si>
  <si>
    <t>г. Братск, жилрайон Гидростроитель, Енисейская ул., д. 53</t>
  </si>
  <si>
    <t>г. Братск, жилрайон Гидростроитель, Енисейская ул., д. 62</t>
  </si>
  <si>
    <t>г. Братск, жилрайон Центральный, Кирова ул., д. 10А</t>
  </si>
  <si>
    <t>г. Братск, жилрайон Центральный, Кирова ул., д. 10Б</t>
  </si>
  <si>
    <t>г. Братск, жилрайон Центральный, Кирова ул., д. 12</t>
  </si>
  <si>
    <t>г. Братск, жилрайон Центральный, Кирова ул., д. 5</t>
  </si>
  <si>
    <t>г. Братск, жилрайон Центральный, Кирова ул., д. 6</t>
  </si>
  <si>
    <t>г. Братск, жилрайон Центральный, Кирова ул., д. 8А</t>
  </si>
  <si>
    <t>г. Братск, жилрайон Центральный, Кирова ул., д. 8Б</t>
  </si>
  <si>
    <t>г. Братск, жилрайон Падун, Клубная ул., д. 8</t>
  </si>
  <si>
    <t>г. Братск, жилрайон Центральный, Комсомольская ул., д. 24</t>
  </si>
  <si>
    <t>г. Братск, жилрайон Центральный, Комсомольская ул., д. 29б</t>
  </si>
  <si>
    <t>г. Братск, жилрайон Центральный, Комсомольская ул., д. 30</t>
  </si>
  <si>
    <t>г. Братск, жилрайон Центральный, Комсомольская ул., д. 30Б</t>
  </si>
  <si>
    <t>г. Братск, жилрайон Центральный, Комсомольская ул., д. 36</t>
  </si>
  <si>
    <t>г. Братск, жилрайон Центральный, Комсомольская ул., д. 36А</t>
  </si>
  <si>
    <t>г. Братск, жилрайон Центральный, Комсомольская ул., д. 40</t>
  </si>
  <si>
    <t>г. Братск, жилрайон Центральный, Комсомольская ул., д. 42</t>
  </si>
  <si>
    <t>г. Братск, жилрайон Центральный, Комсомольская ул., д. 44</t>
  </si>
  <si>
    <t>г. Братск, жилрайон Падун, пер. Лазурный, д. 20</t>
  </si>
  <si>
    <t>г. Братск, жилрайон Энергетик, Макаренко ул., д. 12</t>
  </si>
  <si>
    <t>г. Братск, жилрайон Энергетик, Макаренко ул., д. 20</t>
  </si>
  <si>
    <t>г. Братск, жилрайон Энергетик, Макаренко ул., д. 24</t>
  </si>
  <si>
    <t>г. Братск, жилрайон Энергетик, Макаренко ул., д. 26</t>
  </si>
  <si>
    <t>г. Братск, жилрайон Гидростроитель, Маяковского ул., д. 27</t>
  </si>
  <si>
    <t>г. Братск, жилрайон Гидростроитель, Маяковского ул., д. 31</t>
  </si>
  <si>
    <t>г. Братск, жилрайон Центральный, Мира ул., д. 10</t>
  </si>
  <si>
    <t>г. Братск, жилрайон Центральный, Мира ул., д. 11</t>
  </si>
  <si>
    <t>г. Братск, жилрайон Центральный, Мира ул., д. 12</t>
  </si>
  <si>
    <t>г. Братск, жилрайон Центральный, Мира ул., д. 13</t>
  </si>
  <si>
    <t>г. Братск, жилрайон Центральный, ул. Мира, д. 14/24</t>
  </si>
  <si>
    <t>г. Братск, жилрайон Центральный, Мира ул., д. 15</t>
  </si>
  <si>
    <t>г. Братск, жилрайон Центральный, Мира ул., д. 17</t>
  </si>
  <si>
    <t>г. Братск, жилрайон Центральный, Мира ул., д. 19</t>
  </si>
  <si>
    <t>г. Братск, жилрайон Центральный, Мира ул., д. 25</t>
  </si>
  <si>
    <t>г. Братск, жилрайон Центральный, Мира ул., д. 29А</t>
  </si>
  <si>
    <t>г. Братск, жилрайон Центральный, Мира ул., д. 39</t>
  </si>
  <si>
    <t>г. Братск, жилрайон Центральный, Мира ул., д. 4</t>
  </si>
  <si>
    <t>г. Братск, жилрайон Центральный, ул. Мира, д. 42/20</t>
  </si>
  <si>
    <t>г. Братск, жилрайон Центральный, Мира ул., д. 51</t>
  </si>
  <si>
    <t>г. Братск, жилрайон Центральный, Мира ул., д. 55</t>
  </si>
  <si>
    <t>г. Братск, жилрайон Центральный, Мира ул., д. 61</t>
  </si>
  <si>
    <t>г. Братск, жилрайон Центральный, Мира ул., д. 7</t>
  </si>
  <si>
    <t>г. Братск, жилрайон Центральный, Мира ул., д. 9</t>
  </si>
  <si>
    <t>г. Братск, жилрайон Центральный, Муханова ул., д. 2А</t>
  </si>
  <si>
    <t>г. Братск, жилрайон Падун, Набережная ул., д. 11</t>
  </si>
  <si>
    <t>г. Братск, жилрайон Падун, Набережная ул., д. 13</t>
  </si>
  <si>
    <t>г. Братск, жилрайон Падун, Набережная ул., д. 21</t>
  </si>
  <si>
    <t>г. Братск, жилрайон Падун, Набережная ул., д. 25</t>
  </si>
  <si>
    <t>г. Братск, жилрайон Падун, Набережная ул., д. 38</t>
  </si>
  <si>
    <t>г. Братск, жилрайон Падун, Набережная ул., д. 47</t>
  </si>
  <si>
    <t>г. Братск, жилрайон Падун, Набережная ул., д. 53</t>
  </si>
  <si>
    <t>г. Братск, жилрайон Падун, Набережная ул., д. 55</t>
  </si>
  <si>
    <t>г. Братск, жилрайон Энергетик, Наймушина ул., д. 14</t>
  </si>
  <si>
    <t>г. Братск, жилрайон Энергетик, Наймушина ул., д. 15</t>
  </si>
  <si>
    <t>г. Братск, жилрайон Энергетик, Наймушина ул., д. 16</t>
  </si>
  <si>
    <t>г. Братск, жилрайон Энергетик, Наймушина ул., д. 17</t>
  </si>
  <si>
    <t>г. Братск, жилрайон Энергетик, Наймушина ул., д. 20</t>
  </si>
  <si>
    <t>г. Братск, жилрайон Энергетик, Наймушина ул., д. 22</t>
  </si>
  <si>
    <t>г. Братск, жилрайон Энергетик, Наймушина ул., д. 24</t>
  </si>
  <si>
    <t>г. Братск, жилрайон Энергетик, Наймушина ул., д. 38</t>
  </si>
  <si>
    <t>г. Братск, жилрайон Энергетик, Наймушина ул., д. 4</t>
  </si>
  <si>
    <t>г. Братск, жилрайон Энергетик, Наймушина ул., д. 42</t>
  </si>
  <si>
    <t>г. Братск, жилрайон Энергетик, Наймушина ул., д. 42а</t>
  </si>
  <si>
    <t>г. Братск, жилрайон Энергетик, Наймушина ул., д. 42б</t>
  </si>
  <si>
    <t>г. Братск, жилрайон Энергетик, Наймушина ул., д. 4а</t>
  </si>
  <si>
    <t>г. Братск, жилрайон Энергетик, Наймушина ул., д. 6</t>
  </si>
  <si>
    <t>г. Братск, жилрайон Энергетик, Наймушина ул., д. 9</t>
  </si>
  <si>
    <t>г. Братск, жилрайон Гидростроитель, Некрасова ул., д. 9</t>
  </si>
  <si>
    <t>г. Братск, жилрайон Центральный, Обручева ул., д. 1</t>
  </si>
  <si>
    <t>г. Братск, жилрайон Центральный, Обручева ул., д. 12А</t>
  </si>
  <si>
    <t>г. Братск, жилрайон Центральный, Обручева ул., д. 13</t>
  </si>
  <si>
    <t>г. Братск, жилрайон Центральный, Обручева ул., д. 14А</t>
  </si>
  <si>
    <t>г. Братск, жилрайон Центральный, Обручева ул., д. 16</t>
  </si>
  <si>
    <t>г. Братск, жилрайон Центральный, ул. Обручева, д. 19/44</t>
  </si>
  <si>
    <t>г. Братск, жилрайон Центральный, Обручева ул., д. 26</t>
  </si>
  <si>
    <t>г. Братск, жилрайон Центральный, Обручева ул., д. 37</t>
  </si>
  <si>
    <t>г. Братск, жилрайон Центральный, Обручева ул., д. 40</t>
  </si>
  <si>
    <t>г. Братск, жилрайон Центральный, Обручева ул., д. 8</t>
  </si>
  <si>
    <t>г. Братск, жилрайон Центральный, Обручева ул., д. 8А</t>
  </si>
  <si>
    <t>г. Братск, жилрайон Центральный, Пионерская ул., д. 7Б</t>
  </si>
  <si>
    <t>г. Братск, жилрайон Энергетик, Пирогова ул., д. 12</t>
  </si>
  <si>
    <t>г. Братск, жилрайон Энергетик, Пирогова ул., д. 14</t>
  </si>
  <si>
    <t>г. Братск, жилрайон Энергетик, Погодаева ул., д. 10</t>
  </si>
  <si>
    <t>г. Братск, жилрайон Энергетик, Погодаева ул., д. 12</t>
  </si>
  <si>
    <t>г. Братск, жилрайон Энергетик, Погодаева ул., д. 18</t>
  </si>
  <si>
    <t>г. Братск, жилрайон Энергетик, Погодаева ул., д. 4</t>
  </si>
  <si>
    <t>г. Братск, жилрайон Центральный, Подбельского ул., д. 11</t>
  </si>
  <si>
    <t>г. Братск, жилрайон Центральный, ул. Подбельского, д. 17/16</t>
  </si>
  <si>
    <t>г. Братск, жилрайон Центральный, Подбельского ул., д. 20</t>
  </si>
  <si>
    <t>г. Братск, жилрайон Центральный, Подбельского ул., д. 3</t>
  </si>
  <si>
    <t>г. Братск, жилрайон Центральный, Подбельского ул., д. 5</t>
  </si>
  <si>
    <t>г. Братск, жилрайон Центральный, Подбельского ул., д. 5А</t>
  </si>
  <si>
    <t>г. Братск, жилрайон Центральный, Подбельского ул., д. 7А</t>
  </si>
  <si>
    <t>г. Братск, жилрайон Энергетик, Приморская ул., д. 11</t>
  </si>
  <si>
    <t>г. Братск, жилрайон Энергетик, Приморская ул., д. 13</t>
  </si>
  <si>
    <t>г. Братск, жилрайон Энергетик, Приморская ул., д. 17</t>
  </si>
  <si>
    <t>г. Братск, жилрайон Энергетик, Приморская ул., д. 21</t>
  </si>
  <si>
    <t>г. Братск, жилрайон Энергетик, Приморская ул., д. 23</t>
  </si>
  <si>
    <t>г. Братск, жилрайон Энергетик, Приморская ул., д. 25</t>
  </si>
  <si>
    <t>г. Братск, жилрайон Энергетик, Приморская ул., д. 27</t>
  </si>
  <si>
    <t>г. Братск, жилрайон Энергетик, Приморская ул., д. 5</t>
  </si>
  <si>
    <t>г. Братск, жилрайон Энергетик, Приморская ул., д. 57</t>
  </si>
  <si>
    <t>г. Братск, жилрайон Энергетик, Приморская ул., д. 57А</t>
  </si>
  <si>
    <t>г. Братск, жилрайон Центральный, ул. Рябикова, д. 15/31</t>
  </si>
  <si>
    <t>г. Братск, жилрайон Падун, Сластенко ул., д. 3</t>
  </si>
  <si>
    <t>г. Братск, жилрайон Центральный, Советская ул., д. 11А</t>
  </si>
  <si>
    <t>г. Братск, жилрайон Энергетик, Солнечная ул., д. 11</t>
  </si>
  <si>
    <t>г. Братск, жилрайон Энергетик, Солнечная ул., д. 5</t>
  </si>
  <si>
    <t>г. Братск, жилрайон Энергетик, Солнечная ул., д. 9</t>
  </si>
  <si>
    <t>г. Братск, жилрайон Падун, Хабарова ул., д. 24</t>
  </si>
  <si>
    <t>г. Братск, жилрайон Энергетик, Холоднова ул., д. 9</t>
  </si>
  <si>
    <t>г. Братск, жилрайон Гидростроитель, Чехова ул., д. 10</t>
  </si>
  <si>
    <t>г. Братск, жилрайон Гидростроитель, Чехова ул., д. 23</t>
  </si>
  <si>
    <t>г. Братск, жилрайон Гидростроитель, Чехова ул., д. 5</t>
  </si>
  <si>
    <t>г. Братск, жилрайон Центральный, Энгельса ул., д. 3</t>
  </si>
  <si>
    <t>г. Братск, жилрайон Падун, Юго-Западная ул., д. 7</t>
  </si>
  <si>
    <t>г. Братск, жилрайон Центральный, Южная ул., д. 18</t>
  </si>
  <si>
    <t>г. Братск, жилрайон Центральный, Южная ул., д. 25</t>
  </si>
  <si>
    <t>г. Братск, жилрайон Центральный, Южная ул., д. 31</t>
  </si>
  <si>
    <t>г. Братск, жилрайон Центральный, Южная ул., д. 37</t>
  </si>
  <si>
    <t>г. Братск, жилрайон Центральный, ул. Янгеля, д. 163</t>
  </si>
  <si>
    <t>г. Братск, жилрайон Центральный, Янгеля ул., д. 165</t>
  </si>
  <si>
    <t>г. Зима, Ангарский мкр., д. 5</t>
  </si>
  <si>
    <t>г. Зима, Ангарский мкр., д. 6</t>
  </si>
  <si>
    <t>г. Зима, Проминского ул., д. 11</t>
  </si>
  <si>
    <t>г. Зима, Ангарская ул., д. 1</t>
  </si>
  <si>
    <t>г. Зима, Ангарский мкр., д. 12</t>
  </si>
  <si>
    <t>г. Зима, Ангарский мкр., д. 16</t>
  </si>
  <si>
    <t>г. Зима, Ангарский мкр., д. 2</t>
  </si>
  <si>
    <t>г. Иркутск, 4-я Советская ул., д. 98</t>
  </si>
  <si>
    <t>г. Иркутск, 5-й Армии ул., д. 16</t>
  </si>
  <si>
    <t>г. Иркутск, Байкальская ул., д. 135</t>
  </si>
  <si>
    <t>г. Иркутск, Байкальская ул., д. 157А</t>
  </si>
  <si>
    <t>г. Иркутск, Байкальская ул., д. 247</t>
  </si>
  <si>
    <t>г. Иркутск, Байкальская ул., д. 278</t>
  </si>
  <si>
    <t>г. Иркутск, Баумана ул., д. 208</t>
  </si>
  <si>
    <t>г. Иркутск, Баумана ул., д. 214</t>
  </si>
  <si>
    <t>г. Иркутск, Боткина ул., д. 8а</t>
  </si>
  <si>
    <t>г. Иркутск, Боткина ул., д. 11</t>
  </si>
  <si>
    <t>г. Иркутск, Боткина ул., д. 32</t>
  </si>
  <si>
    <t>г. Иркутск, Боткина ул., д. 6/16</t>
  </si>
  <si>
    <t>г. Иркутск, Боткина ул., д. 6/24</t>
  </si>
  <si>
    <t>г. Иркутск, ул. Боткина, д. 6/25</t>
  </si>
  <si>
    <t>г. Иркутск, Дальневосточная ул., д. 55</t>
  </si>
  <si>
    <t>г. Иркутск, Депутатская ул., д. 3</t>
  </si>
  <si>
    <t>г. Иркутск, Западный пер., д. 1</t>
  </si>
  <si>
    <t>г. Иркутск, Иркутской 30 Дивизии ул., д. 23</t>
  </si>
  <si>
    <t>г. Иркутск, Карла Либкнехта ул., д. 206</t>
  </si>
  <si>
    <t>г. Иркутск, Карла Маркса ул., д. 1</t>
  </si>
  <si>
    <t>г. Иркутск, Костычева ул., д. 5</t>
  </si>
  <si>
    <t>г. Иркутск, Костычева ул., д. 7</t>
  </si>
  <si>
    <t>г. Иркутск, Красных Мадьяр ул., д. 130</t>
  </si>
  <si>
    <t>г. Иркутск, Красных Мадьяр ул., д. 78</t>
  </si>
  <si>
    <t>г. Иркутск, Крупской ул., д. 2</t>
  </si>
  <si>
    <t>г. Иркутск, Куликовская ул., д. 3А</t>
  </si>
  <si>
    <t>г. Иркутск, Лапина ул., д. 10</t>
  </si>
  <si>
    <t>г. Иркутск, Лапина ул., д. 12</t>
  </si>
  <si>
    <t>г. Иркутск, Лапина ул., д. 17</t>
  </si>
  <si>
    <t>г. Иркутск, ул. Ленина, д. 26</t>
  </si>
  <si>
    <t>г. Иркутск, Ленская ул., д. 1Б</t>
  </si>
  <si>
    <t>г. Иркутск, Лермонтова ул., д. 98</t>
  </si>
  <si>
    <t>г. Иркутск, Лиственичная ул., д. 4а</t>
  </si>
  <si>
    <t>г. Иркутск, Лиственичная ул., д. 6</t>
  </si>
  <si>
    <t>г. Иркутск, Лиственичная ул., д. 8</t>
  </si>
  <si>
    <t>г. Иркутск, Лыткина ул., д. 77</t>
  </si>
  <si>
    <t>г. Иркутск, Мира ул., д. 62</t>
  </si>
  <si>
    <t>г. Иркутск, Мира ул., д. 82</t>
  </si>
  <si>
    <t>г. Иркутск, Мухиной ул., д. 48</t>
  </si>
  <si>
    <t>г. Иркутск, Мухиной ул., д. 50</t>
  </si>
  <si>
    <t>г. Иркутск, Мухиной ул., д. 52</t>
  </si>
  <si>
    <t>г. Иркутск, Мухиной ул., д. 60</t>
  </si>
  <si>
    <t>г. Иркутск, Напольная ул., д. 70/13</t>
  </si>
  <si>
    <t>г. Иркутск, Напольная ул., д. 70/14</t>
  </si>
  <si>
    <t>г. Иркутск, Павла Красильникова ул., д. 219</t>
  </si>
  <si>
    <t>г. Иркутск, Панфилова ул., д. 7</t>
  </si>
  <si>
    <t>г. Иркутск, Партизанская ул., д. 109</t>
  </si>
  <si>
    <t>г. Иркутск, Первомайский мкр., д. 38</t>
  </si>
  <si>
    <t>г. Иркутск, Первомайский мкр., д. 39</t>
  </si>
  <si>
    <t>г. Иркутск, Первомайский мкр., д. 43</t>
  </si>
  <si>
    <t>г. Иркутск, Первомайский мкр., д. 44</t>
  </si>
  <si>
    <t>г. Иркутск, Первомайский мкр., д. 48</t>
  </si>
  <si>
    <t>г. Иркутск, Первомайский мкр., д. 62</t>
  </si>
  <si>
    <t>г. Иркутск, Первомайский мкр., д. 79</t>
  </si>
  <si>
    <t>г. Иркутск, Первомайский мкр., д. 81</t>
  </si>
  <si>
    <t>г. Иркутск, Постышева б-р., д. 14</t>
  </si>
  <si>
    <t>г. Иркутск, Постышева б-р., д. 16</t>
  </si>
  <si>
    <t>г. Иркутск, Постышева б-р., д. 29А</t>
  </si>
  <si>
    <t>г. Иркутск, Постышева б-р., д. 3</t>
  </si>
  <si>
    <t>г. Иркутск, Постышева б-р., д. 6А</t>
  </si>
  <si>
    <t>г. Иркутск, Постышева б-р., д. 7</t>
  </si>
  <si>
    <t>г. Иркутск, Постышева б-р., д. 8</t>
  </si>
  <si>
    <t>г. Иркутск, Пржевальского ул., д. 36</t>
  </si>
  <si>
    <t>г. Иркутск, Пулковский пер., д. 21</t>
  </si>
  <si>
    <t>г. Иркутск, Розы Люксембург ул., д. 193</t>
  </si>
  <si>
    <t>г. Иркутск, Розы Люксембург ул., д. 313</t>
  </si>
  <si>
    <t>г. Иркутск, Розы Люксембург ул., д. 315</t>
  </si>
  <si>
    <t>г. Иркутск, Розы Люксембург ул., д. 325</t>
  </si>
  <si>
    <t>г. Иркутск, Розы Люксембург ул., д. 329</t>
  </si>
  <si>
    <t>г. Иркутск, ул. Румянцева, д. 57</t>
  </si>
  <si>
    <t>г. Иркутск, Рябикова б-р., д. 1</t>
  </si>
  <si>
    <t>г. Иркутск, Рябикова б-р., д. 14А</t>
  </si>
  <si>
    <t>г. Иркутск, Рябикова б-р., д. 15Б</t>
  </si>
  <si>
    <t>г. Иркутск, Рябикова б-р., д. 18</t>
  </si>
  <si>
    <t>г. Иркутск, Рябикова б-р., д. 19</t>
  </si>
  <si>
    <t>г. Иркутск, Рябикова б-р., д. 1В</t>
  </si>
  <si>
    <t>г. Иркутск, Рябикова б-р., д. 2</t>
  </si>
  <si>
    <t>г. Иркутск, Рябикова б-р., д. 22</t>
  </si>
  <si>
    <t>г. Иркутск, Рябикова б-р., д. 25</t>
  </si>
  <si>
    <t>г. Иркутск, Рябикова б-р., д. 26</t>
  </si>
  <si>
    <t>г. Иркутск, Рябикова б-р., д. 3</t>
  </si>
  <si>
    <t>г. Иркутск, Рябикова б-р., д. 28</t>
  </si>
  <si>
    <t>г. Иркутск, Рябикова б-р., д. 59</t>
  </si>
  <si>
    <t>г. Иркутск, Рябикова б-р., д. 61</t>
  </si>
  <si>
    <t>г. Иркутск, Сибирская ул., д. 38</t>
  </si>
  <si>
    <t>г. Иркутск, Станиславского ул., д. 13</t>
  </si>
  <si>
    <t>г. Иркутск, Станиславского ул., д. 15</t>
  </si>
  <si>
    <t>г. Иркутск, Станиславского ул., д. 17</t>
  </si>
  <si>
    <t>г. Иркутск, Станиславского ул., д. 3</t>
  </si>
  <si>
    <t>г. Иркутск, Станиславского ул., д. 5</t>
  </si>
  <si>
    <t>г. Иркутск, Станиславского ул., д. 7</t>
  </si>
  <si>
    <t>г. Иркутск, Трилиссера ул., д. 114</t>
  </si>
  <si>
    <t>г. Иркутск, Трилиссера ул., д. 124</t>
  </si>
  <si>
    <t>г. Иркутск, Трудовая ул., д. 130</t>
  </si>
  <si>
    <t>г. Иркутск, Трудовая ул., д. 132</t>
  </si>
  <si>
    <t>г. Иркутск, Трудовая ул., д. 133</t>
  </si>
  <si>
    <t>г. Иркутск, Трудовая ул., д. 25</t>
  </si>
  <si>
    <t>г. Иркутск, Трудовая ул., д. 73</t>
  </si>
  <si>
    <t>г. Иркутск, ул. Трудовая, д. 126/2</t>
  </si>
  <si>
    <t>г. Иркутск, Украинская ул., д. 17</t>
  </si>
  <si>
    <t>г. Иркутск, Университетский мкр., д. 68</t>
  </si>
  <si>
    <t>г. Иркутск, Университетский мкр., д. 72</t>
  </si>
  <si>
    <t>г. Иркутск, Университетский мкр., д. 107</t>
  </si>
  <si>
    <t>г. Иркутск, Университетский мкр., д. 109</t>
  </si>
  <si>
    <t>г. Иркутск, Цимлянская ул., д. 3</t>
  </si>
  <si>
    <t>г. Иркутск, Цимлянская ул., д. 7</t>
  </si>
  <si>
    <t>г. Иркутск, ул. Чайковского, д. 6</t>
  </si>
  <si>
    <t>г. Иркутск, Аэрофлотская ул., д. 7</t>
  </si>
  <si>
    <t>г. Иркутск, Ширямова ул., д. 3</t>
  </si>
  <si>
    <t>г. Иркутск, Юбилейный мкр., д. 1</t>
  </si>
  <si>
    <t>г. Иркутск, Юбилейный мкр., д. 19</t>
  </si>
  <si>
    <t>г. Иркутск, Юбилейный мкр., д. 20</t>
  </si>
  <si>
    <t>г. Иркутск, Юбилейный мкр., д. 21</t>
  </si>
  <si>
    <t>г. Иркутск, Юбилейный мкр., д. 31</t>
  </si>
  <si>
    <t>г. Иркутск, Юбилейный мкр., д. 52</t>
  </si>
  <si>
    <t>г. Иркутск, Юбилейный мкр., д. 55</t>
  </si>
  <si>
    <t>г. Иркутск, Юбилейный мкр., д. 56</t>
  </si>
  <si>
    <t>г. Иркутск, Юбилейный мкр., д. 57</t>
  </si>
  <si>
    <t>г. Иркутск, Юбилейный мкр., д. 77</t>
  </si>
  <si>
    <t>г. Иркутск, Мухиной ул., д. 38</t>
  </si>
  <si>
    <t>г. Иркутск, Мухиной ул., д. 44</t>
  </si>
  <si>
    <t>г. Иркутск, Мухиной ул., д. 54</t>
  </si>
  <si>
    <t>г. Иркутск, Мухиной ул., д. 56</t>
  </si>
  <si>
    <t>г. Иркутск, Пушкина ул., д. 23</t>
  </si>
  <si>
    <t>г. Иркутск, Шахтерская ул., д. 1</t>
  </si>
  <si>
    <t>г. Иркутск, Шахтерская ул., д. 11</t>
  </si>
  <si>
    <t>г. Иркутск, Шахтерская ул., д. 13</t>
  </si>
  <si>
    <t>г. Иркутск, Шахтерская ул., д. 5</t>
  </si>
  <si>
    <t>г. Иркутск, Шахтерская ул., д. 7</t>
  </si>
  <si>
    <t>г. Иркутск, Шахтерская ул., д. 9</t>
  </si>
  <si>
    <t>г. Иркутск, Юбилейный мкр., д. 61</t>
  </si>
  <si>
    <t>г. Саянск, Олимпийский мкр., д. 9</t>
  </si>
  <si>
    <t>г. Саянск, Октябрьский мкр., д. 27</t>
  </si>
  <si>
    <t>г. Саянск, Центральный мкр., д. 2</t>
  </si>
  <si>
    <t>г. Свирск, Комсомольская ул., д. 1</t>
  </si>
  <si>
    <t>г. Свирск, Лермонтова ул., д. 7</t>
  </si>
  <si>
    <t>г. Тулун, Заречная 1-я ул., д. 22</t>
  </si>
  <si>
    <t>г. Тулун, Заречная 1-я ул., д. 4</t>
  </si>
  <si>
    <t>г. Тулун, ул. Воскресенского, д. 11</t>
  </si>
  <si>
    <t>г. Тулун, Воскресенского ул., д. 13</t>
  </si>
  <si>
    <t>г. Тулун, Желгайская ул., д. 25</t>
  </si>
  <si>
    <t>г. Тулун, ул. Заречная 2-я, д. 7</t>
  </si>
  <si>
    <t>г. Тулун, Сигаева ул., д. 31</t>
  </si>
  <si>
    <t>г. Тулун, Советская ул., д. 6А</t>
  </si>
  <si>
    <t>г. Усолье-Сибирское, Богдана Хмельницкого ул., д. 1</t>
  </si>
  <si>
    <t>г. Усолье-Сибирское, Богдана Хмельницкого ул., д. 26</t>
  </si>
  <si>
    <t>г. Усолье-Сибирское, Богдана Хмельницкого ул., д. 3</t>
  </si>
  <si>
    <t>г. Усолье-Сибирское, Богдана Хмельницкого ул., д. 6</t>
  </si>
  <si>
    <t>г. Усолье-Сибирское, Интернациональная ул., д. 16</t>
  </si>
  <si>
    <t>г. Усолье-Сибирское, Интернациональная ул., д. 30</t>
  </si>
  <si>
    <t>г. Усолье-Сибирское, Интернациональная ул., д. 54</t>
  </si>
  <si>
    <t>г. Усолье-Сибирское, Интернациональная ул., д. 56</t>
  </si>
  <si>
    <t>г. Усолье-Сибирское, Интернациональная ул., д. 58</t>
  </si>
  <si>
    <t>г. Усолье-Сибирское, Комсомольский пр-кт., д. 10</t>
  </si>
  <si>
    <t>г. Усолье-Сибирское, Комсомольский пр-кт., д. 11</t>
  </si>
  <si>
    <t>г. Усолье-Сибирское, Комсомольский пр-кт., д. 13</t>
  </si>
  <si>
    <t>г. Усолье-Сибирское, Комсомольский пр-кт., д. 15</t>
  </si>
  <si>
    <t>г. Усолье-Сибирское, Комсомольский пр-кт., д. 4</t>
  </si>
  <si>
    <t>г. Усолье-Сибирское, Комсомольский пр-кт., д. 5</t>
  </si>
  <si>
    <t>г. Усолье-Сибирское, Комсомольский пр-кт., д. 52</t>
  </si>
  <si>
    <t>г. Усолье-Сибирское, Комсомольский пр-кт., д. 6</t>
  </si>
  <si>
    <t>г. Усолье-Сибирское, Комсомольский пр-кт., д. 67</t>
  </si>
  <si>
    <t>г. Усолье-Сибирское, Комсомольский пр-кт., д. 91</t>
  </si>
  <si>
    <t>г. Усолье-Сибирское, Комсомольский пр-кт., д. 93</t>
  </si>
  <si>
    <t>г. Усолье-Сибирское, Комсомольский пр-кт., д. 97</t>
  </si>
  <si>
    <t>г. Усолье-Сибирское, Коростова ул., д. 13</t>
  </si>
  <si>
    <t>г. Усолье-Сибирское, Коростова ул., д. 17</t>
  </si>
  <si>
    <t>г. Усолье-Сибирское, Коростова ул., д. 31</t>
  </si>
  <si>
    <t>г. Усолье-Сибирское, Коростова ул., д. 33</t>
  </si>
  <si>
    <t>г. Усолье-Сибирское, Коростова ул., д. 5</t>
  </si>
  <si>
    <t>г. Усолье-Сибирское, Крупской ул., д. 28</t>
  </si>
  <si>
    <t>г. Усолье-Сибирское, Куйбышева ул., д. 12</t>
  </si>
  <si>
    <t>г. Усолье-Сибирское, ул. Куйбышева, д. 7/4</t>
  </si>
  <si>
    <t>г. Усолье-Сибирское, Ленина ул., д. 91</t>
  </si>
  <si>
    <t>г. Усолье-Сибирское, Ленинский пр-кт., д. 8</t>
  </si>
  <si>
    <t>г. Усолье-Сибирское, Серегина проезд., д. 20</t>
  </si>
  <si>
    <t>г. Усолье-Сибирское, Серегина проезд., д. 22</t>
  </si>
  <si>
    <t>г. Усолье-Сибирское, Серегина проезд., д. 24</t>
  </si>
  <si>
    <t>г. Усолье-Сибирское, Серегина проезд., д. 5</t>
  </si>
  <si>
    <t>г. Усолье-Сибирское, Серегина проезд., д. 6</t>
  </si>
  <si>
    <t>г. Усолье-Сибирское, Серегина проезд., д. 7</t>
  </si>
  <si>
    <t>г. Усолье-Сибирское, Сеченова ул., д. 21</t>
  </si>
  <si>
    <t>г. Усолье-Сибирское, Суворова ул., д. 10</t>
  </si>
  <si>
    <t>г. Усолье-Сибирское, Суворова ул., д. 17</t>
  </si>
  <si>
    <t>г. Усолье-Сибирское, Суворова ул., д. 2</t>
  </si>
  <si>
    <t>г. Усолье-Сибирское, Суворова ул., д. 22</t>
  </si>
  <si>
    <t>г. Усолье-Сибирское, Суворова ул., д. 3</t>
  </si>
  <si>
    <t>г. Усолье-Сибирское, Суворова ул., д. 4</t>
  </si>
  <si>
    <t>г. Усолье-Сибирское, Суворова ул., д. 5</t>
  </si>
  <si>
    <t>г. Усолье-Сибирское, Суворова ул., д. 7</t>
  </si>
  <si>
    <t>г. Усолье-Сибирское, Суворова ул., д. 8</t>
  </si>
  <si>
    <t>г. Усолье-Сибирское, Толбухина ул., д. 11</t>
  </si>
  <si>
    <t>г. Усолье-Сибирское, Толбухина ул., д. 46</t>
  </si>
  <si>
    <t>г. Усолье-Сибирское, Толбухина ул., д. 9</t>
  </si>
  <si>
    <t>г. Усолье-Сибирское, Толбухина ул., д. 62</t>
  </si>
  <si>
    <t>г. Усть-Илимск, 40 лет Победы ул., д. 1</t>
  </si>
  <si>
    <t>г. Усть-Илимск, 40 лет Победы ул., д. 5</t>
  </si>
  <si>
    <t>г. Усть-Илимск, 50 лет ВЛКСМ ул., д. 18</t>
  </si>
  <si>
    <t>г. Усть-Илимск, Белградская ул., д. 10</t>
  </si>
  <si>
    <t>г. Усть-Илимск, Белградская ул., д. 12</t>
  </si>
  <si>
    <t>г. Усть-Илимск, Белградская ул., д. 23</t>
  </si>
  <si>
    <t>г. Усть-Илимск, Белградская ул., д. 7</t>
  </si>
  <si>
    <t>г. Усть-Илимск, Белградская ул., д. 9</t>
  </si>
  <si>
    <t>г. Усть-Илимск, Братская ул., д. 26</t>
  </si>
  <si>
    <t>г. Усть-Илимск, Булгакова ул., д. 11</t>
  </si>
  <si>
    <t>г. Усть-Илимск, Булгакова ул., д. 2</t>
  </si>
  <si>
    <t>г. Усть-Илимск, Булгакова ул., д. 4</t>
  </si>
  <si>
    <t>г. Усть-Илимск, Дружбы Народов пр-кт., д. 86</t>
  </si>
  <si>
    <t>г. Усть-Илимск, Дружбы Народов пр-кт., д. 94</t>
  </si>
  <si>
    <t>г. Усть-Илимск, Дружбы Народов пр-кт., д. 96</t>
  </si>
  <si>
    <t>г. Усть-Илимск, Карла Маркса ул., д. 1</t>
  </si>
  <si>
    <t>г. Усть-Илимск, Карла Маркса ул., д. 11</t>
  </si>
  <si>
    <t>г. Усть-Илимск, Карла Маркса ул., д. 17</t>
  </si>
  <si>
    <t>г. Усть-Илимск, Карла Маркса ул., д. 23</t>
  </si>
  <si>
    <t>г. Усть-Илимск, Карла Маркса ул., д. 3</t>
  </si>
  <si>
    <t>г. Усть-Илимск, Карла Маркса ул., д. 37</t>
  </si>
  <si>
    <t>г. Усть-Илимск, Карла Маркса ул., д. 39</t>
  </si>
  <si>
    <t>г. Усть-Илимск, Карла Маркса ул., д. 41</t>
  </si>
  <si>
    <t>г. Усть-Илимск, Карла Маркса ул., д. 55</t>
  </si>
  <si>
    <t>г. Усть-Илимск, Карла Маркса ул., д. 59</t>
  </si>
  <si>
    <t>г. Усть-Илимск, Крупской ул., д. 10</t>
  </si>
  <si>
    <t>г. Усть-Илимск, Крупской ул., д. 14</t>
  </si>
  <si>
    <t>г. Усть-Илимск, Крупской ул., д. 2</t>
  </si>
  <si>
    <t>г. Усть-Илимск, Крупской ул., д. 6</t>
  </si>
  <si>
    <t>г. Усть-Илимск, Ленина ул., д. 2</t>
  </si>
  <si>
    <t>г. Усть-Илимск, Ленина ул., д. 8</t>
  </si>
  <si>
    <t>г. Усть-Илимск, Мечтателей ул., д. 21</t>
  </si>
  <si>
    <t>г. Усть-Илимск, Мечтателей ул., д. 23</t>
  </si>
  <si>
    <t>г. Усть-Илимск, Мечтателей ул., д. 27</t>
  </si>
  <si>
    <t>г. Усть-Илимск, Мечтателей ул., д. 30</t>
  </si>
  <si>
    <t>г. Усть-Илимск, Мира пр-кт., д. 1</t>
  </si>
  <si>
    <t>г. Усть-Илимск, Мира пр-кт., д. 50</t>
  </si>
  <si>
    <t>г. Усть-Илимск, Мира пр-кт., д. 68</t>
  </si>
  <si>
    <t>г. Усть-Илимск, Молодёжная ул., д. 2</t>
  </si>
  <si>
    <t>г. Усть-Илимск, Наймушина ул., д. 1</t>
  </si>
  <si>
    <t>г. Усть-Илимск, Наймушина ул., д. 25</t>
  </si>
  <si>
    <t>г. Усть-Илимск, Наймушина ул., д. 2А</t>
  </si>
  <si>
    <t>г. Усть-Илимск, Наймушина ул., д. 6</t>
  </si>
  <si>
    <t>г. Усть-Илимск, Романтиков ул., д. 11</t>
  </si>
  <si>
    <t>г. Усть-Илимск, Романтиков ул., д. 16</t>
  </si>
  <si>
    <t>г. Усть-Илимск, Романтиков ул., д. 18</t>
  </si>
  <si>
    <t>г. Усть-Илимск, Романтиков ул., д. 2А</t>
  </si>
  <si>
    <t>г. Усть-Илимск, Романтиков ул., д. 6А</t>
  </si>
  <si>
    <t>г. Усть-Илимск, Солнечная ул., д. 11</t>
  </si>
  <si>
    <t>г. Усть-Илимск, Чайковского ул., д. 11</t>
  </si>
  <si>
    <t>г. Усть-Илимск, Чайковского ул., д. 4</t>
  </si>
  <si>
    <t>г. Усть-Илимск, Энгельса ул., д. 23</t>
  </si>
  <si>
    <t>г. Усть-Илимск, Энгельса ул., д. 29</t>
  </si>
  <si>
    <t>г. Усть-Илимск, Энтузиастов ул., д. 23</t>
  </si>
  <si>
    <t>г. Черемхово, Бердниковой ул., д. 14</t>
  </si>
  <si>
    <t>г. Черемхово, Бердниковой ул., д. 30</t>
  </si>
  <si>
    <t>г. Черемхово, Гейштова ул., д. 4</t>
  </si>
  <si>
    <t>г. Черемхово, Горького ул., д. 1</t>
  </si>
  <si>
    <t>г. Черемхово, Горького ул., д. 2</t>
  </si>
  <si>
    <t>г. Черемхово, Забойщика ул., д. 16</t>
  </si>
  <si>
    <t>г. Черемхово, Забойщика ул., д. 59</t>
  </si>
  <si>
    <t>г. Черемхово, Забойщика ул., д. 61</t>
  </si>
  <si>
    <t>г. Черемхово, Ленина ул., д. 6</t>
  </si>
  <si>
    <t>г. Черемхово, Ленина ул., д. 8</t>
  </si>
  <si>
    <t>г. Черемхово, Ференца Патаки ул., д. 4</t>
  </si>
  <si>
    <t>г. Черемхово, Чапаева ул., д. 2</t>
  </si>
  <si>
    <t>г. Черемхово, Шевченко ул., д. 41</t>
  </si>
  <si>
    <t>г. Черемхово, Шевченко ул., д. 57</t>
  </si>
  <si>
    <t>г. Черемхово, Шевченко ул., д. 62</t>
  </si>
  <si>
    <t>г. Черемхово, Шевченко ул., д. 65</t>
  </si>
  <si>
    <t>г. Черемхово, Шевченко ул., д. 73</t>
  </si>
  <si>
    <t>г. Черемхово, Шевченко ул., д. 75</t>
  </si>
  <si>
    <t>г. Черемхово, Шевченко ул., д. 77</t>
  </si>
  <si>
    <t>рп. Балаганск, Ангарская ул., д. 87</t>
  </si>
  <si>
    <t>г. Бодайбо, Урицкого ул., д. 22</t>
  </si>
  <si>
    <t>г. Бодайбо, Урицкого ул., д. 42</t>
  </si>
  <si>
    <t>г. Бодайбо, Карла Либкнехта ул., д. 54</t>
  </si>
  <si>
    <t>г. Бодайбо, Карла Либкнехта ул., д. 58</t>
  </si>
  <si>
    <t>г. Бодайбо, Карла Либкнехта ул., д. 60</t>
  </si>
  <si>
    <t>г. Бодайбо, Карла Либкнехта ул., д. 61</t>
  </si>
  <si>
    <t>г. Бодайбо, Карла Либкнехта ул., д. 65</t>
  </si>
  <si>
    <t>рп. Артемовский, 40 лет Победы ул., д. 21</t>
  </si>
  <si>
    <t>рп. Артемовский, Геологическая ул., д. 9</t>
  </si>
  <si>
    <t>п. Маракан, Школьная ул., д. 61</t>
  </si>
  <si>
    <t>п. Кропоткин, Гагарина ул., д. 19</t>
  </si>
  <si>
    <t>п. Кропоткин, Гагарина ул., д. 20</t>
  </si>
  <si>
    <t>п. Кропоткин, Заречная ул., д. 22</t>
  </si>
  <si>
    <t>п. Кропоткин, Заречная ул., д. 24</t>
  </si>
  <si>
    <t>п. Кропоткин, Заречная ул., д. 3</t>
  </si>
  <si>
    <t>п. Кропоткин, Заречная ул., д. 6</t>
  </si>
  <si>
    <t>п. Кропоткин, Пушкина ул., д. 27</t>
  </si>
  <si>
    <t>п. Кропоткин, Пушкина ул., д. 29</t>
  </si>
  <si>
    <t>п. Кропоткин, Чехова ул., д. 27</t>
  </si>
  <si>
    <t>рп. Листвянка, Октябрьская ул., д. 6</t>
  </si>
  <si>
    <t>с. Урик, Братьев Ченских ул., д. 2</t>
  </si>
  <si>
    <t>с. Пивовариха, Дачная ул., д. 1</t>
  </si>
  <si>
    <t>с. Хомутово, Некрасова ул., д. 3</t>
  </si>
  <si>
    <t>с. Мамоны, д. 10</t>
  </si>
  <si>
    <t>п. Новонукутский, Ленина ул., д. 36</t>
  </si>
  <si>
    <t>п. Новонукутский, Ленина ул., д. 40</t>
  </si>
  <si>
    <t>г. Киренск, мкр. Мельничный, Воронинская ул., д. 17</t>
  </si>
  <si>
    <t>г. Киренск, мкр. Мельничный, Воронинская ул., д. 19</t>
  </si>
  <si>
    <t>г. Киренск, мкр. Центральный, Стояновича ул., д. 1</t>
  </si>
  <si>
    <t>рп. Алексеевск, Молодёжный кв-л., д. 1</t>
  </si>
  <si>
    <t>рп. Алексеевск, Молодёжный кв-л., д. 2</t>
  </si>
  <si>
    <t>рп. Алексеевск, Молодёжный кв-л., д. 3</t>
  </si>
  <si>
    <t>рп. Алексеевск, Молодёжный кв-л., д. 4</t>
  </si>
  <si>
    <t>рп. Алексеевск, кв-л. Молодёжный, д. 5</t>
  </si>
  <si>
    <t>рп. Алексеевск, Молодёжный кв-л., д. 6</t>
  </si>
  <si>
    <t>рп. Алексеевск, Молодёжный кв-л., д. 7</t>
  </si>
  <si>
    <t>рп. Алексеевск, Молодёжный кв-л., д. 8</t>
  </si>
  <si>
    <t>рп. Алексеевск, Озерная ул., д. 7</t>
  </si>
  <si>
    <t>рп. Алексеевск, Озерная ул., д. 9</t>
  </si>
  <si>
    <t>рп. Алексеевск, Речников кв-л., д. 8</t>
  </si>
  <si>
    <t>рп. Алексеевск, Речников кв-л., д. 9</t>
  </si>
  <si>
    <t>рп. Алексеевск, Седова ул., д. 8</t>
  </si>
  <si>
    <t>рп. Алексеевск, Чапаева ул., д. 42А</t>
  </si>
  <si>
    <t>рп. Алексеевск, Чапаева ул., д. 51</t>
  </si>
  <si>
    <t>г. Нижнеудинск, Гоголя ул., д. 83</t>
  </si>
  <si>
    <t>г. Нижнеудинск, Индустриальная ул., д. 22</t>
  </si>
  <si>
    <t>г. Нижнеудинск, Индустриальная ул., д. 24</t>
  </si>
  <si>
    <t>г. Нижнеудинск, Индустриальная ул., д. 26</t>
  </si>
  <si>
    <t>г. Нижнеудинск, Кржижановского ул., д. 31</t>
  </si>
  <si>
    <t>г. Нижнеудинск, Льва Толстого ул., д. 23</t>
  </si>
  <si>
    <t>г. Нижнеудинск, Максима Горького ул., д. 8</t>
  </si>
  <si>
    <t>г. Нижнеудинск, Масловского ул., д. 64</t>
  </si>
  <si>
    <t>г. Нижнеудинск, Масловского ул., д. 66</t>
  </si>
  <si>
    <t>г. Нижнеудинск, Масловского ул., д. 72</t>
  </si>
  <si>
    <t>г. Нижнеудинск, Масловского ул., д. 78</t>
  </si>
  <si>
    <t>г. Нижнеудинск, Масловского ул., д. 82</t>
  </si>
  <si>
    <t>г. Нижнеудинск, Масловского ул., д. 84</t>
  </si>
  <si>
    <t>г. Нижнеудинск, Обороны пер., д. 20</t>
  </si>
  <si>
    <t>г. Нижнеудинск, Петина ул., д. 147</t>
  </si>
  <si>
    <t>г. Нижнеудинск, Розы Шнеерсон ул., д. 174</t>
  </si>
  <si>
    <t>г. Нижнеудинск, Розы Шнеерсон ул., д. 177</t>
  </si>
  <si>
    <t>г. Слюдянка, 40 лет Октября ул., д. 25</t>
  </si>
  <si>
    <t>г. Слюдянка, Бабушкина ул., д. 10</t>
  </si>
  <si>
    <t>г. Слюдянка, Волгоградский пер., д. 4</t>
  </si>
  <si>
    <t>г. Слюдянка, Железнодорожная ул., д. 15</t>
  </si>
  <si>
    <t>г. Слюдянка, Железнодорожная ул., д. 17</t>
  </si>
  <si>
    <t>г. Слюдянка, Железнодорожная ул., д. 18</t>
  </si>
  <si>
    <t>г. Слюдянка, Ленина ул., д. 10</t>
  </si>
  <si>
    <t>г. Слюдянка, Ленина ул., д. 16</t>
  </si>
  <si>
    <t>г. Слюдянка, Ленина ул., д. 4</t>
  </si>
  <si>
    <t>г. Слюдянка, ул. Ленинградская, д. 2А</t>
  </si>
  <si>
    <t>г. Слюдянка, Советская ул., д. 43</t>
  </si>
  <si>
    <t>г. Слюдянка, Фрунзе ул., д. 10</t>
  </si>
  <si>
    <t>г. Слюдянка, Фрунзе ул., д. 11</t>
  </si>
  <si>
    <t>г. Слюдянка, Фрунзе ул., д. 13</t>
  </si>
  <si>
    <t>г. Слюдянка, Фрунзе ул., д. 16</t>
  </si>
  <si>
    <t>г. Слюдянка, Фрунзе ул., д. 5</t>
  </si>
  <si>
    <t>г. Слюдянка, Фрунзе ул., д. 7</t>
  </si>
  <si>
    <t>г. Слюдянка, Шахтерская ул., д. 24</t>
  </si>
  <si>
    <t>пгт. Мама, Володарского ул., д. 30</t>
  </si>
  <si>
    <t>пгт. Мама, Октябрьская ул., д. 11</t>
  </si>
  <si>
    <t>пгт. Мама, Садовая ул., д. 5</t>
  </si>
  <si>
    <t>пгт. Мама, Советская ул., д. 26</t>
  </si>
  <si>
    <t>пгт. Мама, Урицкого ул., д. 1</t>
  </si>
  <si>
    <t>пгт. Мама, Урицкого ул., д. 2</t>
  </si>
  <si>
    <t>пгт. Луговский, Школьная ул., д. 7</t>
  </si>
  <si>
    <t>г. Тайшет, Им Пахотищева мкр., д. 2</t>
  </si>
  <si>
    <t>г. Тайшет, Им Пахотищева мкр., д. 4</t>
  </si>
  <si>
    <t>г. Тайшет, Им Пахотищева мкр., д. 6</t>
  </si>
  <si>
    <t>г. Тайшет, Им Пахотищева мкр., д. 8</t>
  </si>
  <si>
    <t>г. Тайшет, Свободы ул., д. 4</t>
  </si>
  <si>
    <t>г. Тайшет, Терешковой ул., д. 3</t>
  </si>
  <si>
    <t>г. Тайшет, Транспортная ул., д. 113А</t>
  </si>
  <si>
    <t>г. Тайшет, Транспортная ул., д. 115</t>
  </si>
  <si>
    <t>г. Бирюсинск, ул. Советская, д. 16</t>
  </si>
  <si>
    <t>рп. Юрты, 18-й кв-л., д. 2</t>
  </si>
  <si>
    <t>рп. Юрты, 18-й кв-л., д. 4</t>
  </si>
  <si>
    <t>рп. Юрты, 18-й кв-л., д. 6</t>
  </si>
  <si>
    <t>рп. Юрты, 18-й кв-л., д. 8</t>
  </si>
  <si>
    <t>рп. Юрты, Дружбы ул., д. 14</t>
  </si>
  <si>
    <t>рп. Юрты, Дружбы ул., д. 4</t>
  </si>
  <si>
    <t>рп. Юрты, Дружбы ул., д. 7</t>
  </si>
  <si>
    <t>рп. Юрты, Дружбы ул., д. 8</t>
  </si>
  <si>
    <t>рп. Юрты, Клубная ул., д. 18</t>
  </si>
  <si>
    <t>с. Азей, Привокзальная ул., д. 2</t>
  </si>
  <si>
    <t>с. Будагово, Рабочая ул., д. 18</t>
  </si>
  <si>
    <t>с. Шерагул, Гагарина ул., д. 22</t>
  </si>
  <si>
    <t>рп. Мишелевка, Лесная ул., д. 15</t>
  </si>
  <si>
    <t>рп. Средний, ул. ДОС, д. 31</t>
  </si>
  <si>
    <t>рп. Тайтурка, Победы ул., д. 11</t>
  </si>
  <si>
    <t>рп. Тайтурка, Победы ул., д. 5</t>
  </si>
  <si>
    <t>рп. Тайтурка, Победы ул., д. 7</t>
  </si>
  <si>
    <t>рп. Тайтурка, Победы ул., д. 9</t>
  </si>
  <si>
    <t>рп. Тельма, Совхозная ул., д. 16</t>
  </si>
  <si>
    <t>рп. Железнодорожный, Вокзальный мкр., д. 5</t>
  </si>
  <si>
    <t>рп. Железнодорожный, Вокзальный мкр., д. 5А</t>
  </si>
  <si>
    <t>рп. Железнодорожный, Вокзальный мкр., д. 6</t>
  </si>
  <si>
    <t>рп. Железнодорожный, Вокзальный мкр., д. 8</t>
  </si>
  <si>
    <t>рп. Железнодорожный, Вокзальный мкр., д. 9</t>
  </si>
  <si>
    <t>рп. Железнодорожный, Ленина ул., д. 64</t>
  </si>
  <si>
    <t>рп. Железнодорожный, Ленина ул., д. 69</t>
  </si>
  <si>
    <t>г. Усть-Кут, Калинина ул., д. 16</t>
  </si>
  <si>
    <t>г. Усть-Кут, Кирова ул., д. 12</t>
  </si>
  <si>
    <t>г. Усть-Кут, Комсомольский пер., д. 1А</t>
  </si>
  <si>
    <t>г. Усть-Кут, Речников ул., д. 27А</t>
  </si>
  <si>
    <t>г. Усть-Кут, Речников ул., д. 51</t>
  </si>
  <si>
    <t>г. Усть-Кут, Халтурина ул., д. 56</t>
  </si>
  <si>
    <t>рп. Михайловка, 1-й кв-л., д. 19</t>
  </si>
  <si>
    <t>рп. Михайловка, 1-й кв-л., д. 1А</t>
  </si>
  <si>
    <t>рп. Михайловка, 2-й кв-л., д. 29</t>
  </si>
  <si>
    <t>рп. Чунский, Комарова ул., д. 2</t>
  </si>
  <si>
    <t>рп. Чунский, Комарова ул., д. 4</t>
  </si>
  <si>
    <t>рп. Чунский, Свердлова ул., д. 14</t>
  </si>
  <si>
    <t>рп. Чунский, Свердлова ул., д. 5</t>
  </si>
  <si>
    <t>рп. Чунский, Свердлова ул., д. 6</t>
  </si>
  <si>
    <t>рп. Чунский, Свердлова ул., д. 7</t>
  </si>
  <si>
    <t>рп. Чунский, Свердлова ул., д. 8</t>
  </si>
  <si>
    <t>рп. Чунский, Свердлова ул., д. 9</t>
  </si>
  <si>
    <t>рп. Лесогорск, Комсомольская ул., д. 4</t>
  </si>
  <si>
    <t>рп. Лесогорск, Ленина ул., д. 25</t>
  </si>
  <si>
    <t>рп. Лесогорск, Ленина ул., д. 9</t>
  </si>
  <si>
    <t>рп. Лесогорск, Шастина ул., д. 33</t>
  </si>
  <si>
    <t>г. Шелехов, 3-й кв-л., д. 2</t>
  </si>
  <si>
    <t>г. Шелехов, 3-й кв-л., д. 6</t>
  </si>
  <si>
    <t>г. Шелехов, 3-й кв-л., д. 7</t>
  </si>
  <si>
    <t>г. Шелехов, 6-й кв-л., д. 9</t>
  </si>
  <si>
    <t>г. Ангарск, 18-й кв-л., д. 12</t>
  </si>
  <si>
    <t>г. Ангарск, 18-й кв-л., д. 13</t>
  </si>
  <si>
    <t>г. Ангарск, 1-й кв-л., д. 1</t>
  </si>
  <si>
    <t>г. Ангарск, 1-й кв-л., д. 10</t>
  </si>
  <si>
    <t>г. Ангарск, 1-й кв-л., д. 13</t>
  </si>
  <si>
    <t>г. Ангарск, 1-й кв-л., д. 22</t>
  </si>
  <si>
    <t>г. Ангарск, 1-й кв-л., д. 25</t>
  </si>
  <si>
    <t>г. Ангарск, 1-й кв-л., д. 7</t>
  </si>
  <si>
    <t>г. Ангарск, 1-й кв-л., д. 9</t>
  </si>
  <si>
    <t>г. Ангарск, 25-й кв-л., д. 1</t>
  </si>
  <si>
    <t>г. Ангарск, 25-й кв-л., д. 11</t>
  </si>
  <si>
    <t>г. Ангарск, 25-й кв-л., д. 14</t>
  </si>
  <si>
    <t>г. Ангарск, 25-й кв-л., д. 5</t>
  </si>
  <si>
    <t>г. Ангарск, 25-й кв-л., д. 9</t>
  </si>
  <si>
    <t>г. Ангарск, 26-й кв-л., д. 11</t>
  </si>
  <si>
    <t>г. Ангарск, 26-й кв-л., д. 12</t>
  </si>
  <si>
    <t>г. Ангарск, 26-й кв-л., д. 4</t>
  </si>
  <si>
    <t>г. Ангарск, 26-й кв-л., д. 7</t>
  </si>
  <si>
    <t>г. Ангарск, 26-й кв-л., д. 9</t>
  </si>
  <si>
    <t>г. Ангарск, 27-й кв-л., д. 1</t>
  </si>
  <si>
    <t>г. Ангарск, 27-й кв-л., д. 14</t>
  </si>
  <si>
    <t>г. Ангарск, 27-й кв-л., д. 16</t>
  </si>
  <si>
    <t>г. Ангарск, 27-й кв-л., д. 17</t>
  </si>
  <si>
    <t>г. Ангарск, 27-й кв-л., д. 20</t>
  </si>
  <si>
    <t>г. Ангарск, 50-й кв-л., д. 14</t>
  </si>
  <si>
    <t>г. Ангарск, 50-й кв-л., д. 19</t>
  </si>
  <si>
    <t>г. Ангарск, 50-й кв-л., д. 3</t>
  </si>
  <si>
    <t>г. Ангарск, 50-й кв-л., д. 5</t>
  </si>
  <si>
    <t>г. Ангарск, 50-й кв-л., д. 8</t>
  </si>
  <si>
    <t>г. Ангарск, 50-й кв-л., д. 9</t>
  </si>
  <si>
    <t>г. Ангарск, 51-й кв-л., д. 25</t>
  </si>
  <si>
    <t>г. Ангарск, 53-й кв-л., д. 17</t>
  </si>
  <si>
    <t>г. Ангарск, 53-й кв-л., д. 19</t>
  </si>
  <si>
    <t>г. Ангарск, 55-й кв-л., д. 1</t>
  </si>
  <si>
    <t>г. Ангарск, 55-й кв-л., д. 15</t>
  </si>
  <si>
    <t>г. Ангарск, 55-й кв-л., д. 22</t>
  </si>
  <si>
    <t>г. Ангарск, 55-й кв-л., д. 25</t>
  </si>
  <si>
    <t>г. Ангарск, 58-й кв-л., д. 10</t>
  </si>
  <si>
    <t>г. Ангарск, 58-й кв-л., д. 12</t>
  </si>
  <si>
    <t>г. Ангарск, 58-й кв-л., д. 17</t>
  </si>
  <si>
    <t>г. Ангарск, 58-й кв-л., д. 26</t>
  </si>
  <si>
    <t>г. Ангарск, 58-й кв-л., д. 30</t>
  </si>
  <si>
    <t>г. Ангарск, 58-й кв-л., д. 5</t>
  </si>
  <si>
    <t>г. Ангарск, 58-й кв-л., д. 7</t>
  </si>
  <si>
    <t>г. Ангарск, 58-й кв-л., д. 8</t>
  </si>
  <si>
    <t>г. Ангарск, 60-й кв-л., д. 11</t>
  </si>
  <si>
    <t>г. Ангарск, 60-й кв-л., д. 15</t>
  </si>
  <si>
    <t>г. Ангарск, 60-й кв-л., д. 18</t>
  </si>
  <si>
    <t>г. Ангарск, 60-й кв-л., д. 2</t>
  </si>
  <si>
    <t>г. Ангарск, 60-й кв-л., д. 22</t>
  </si>
  <si>
    <t>г. Ангарск, 60-й кв-л., д. 27</t>
  </si>
  <si>
    <t>г. Ангарск, 60-й кв-л., д. 28</t>
  </si>
  <si>
    <t>г. Ангарск, 60-й кв-л., д. 37</t>
  </si>
  <si>
    <t>г. Ангарск, 60-й кв-л., д. 5/6</t>
  </si>
  <si>
    <t>г. Ангарск, 60-й кв-л., д. 9</t>
  </si>
  <si>
    <t>г. Ангарск, 61-й кв-л., д. 15</t>
  </si>
  <si>
    <t>г. Ангарск, 78-й кв-л., д. 1</t>
  </si>
  <si>
    <t>г. Иркутск, 14-й Советский пер., д. 22</t>
  </si>
  <si>
    <t>г. Иркутск, пер. 1-й Советский, д. 10/1</t>
  </si>
  <si>
    <t>г. Иркутск, пер. 1-й Советский, д. 10/2</t>
  </si>
  <si>
    <t>г. Иркутск, пер. 1-й Советский, д. 10/3</t>
  </si>
  <si>
    <t>г. Иркутск, пер. 1-й Советский, д. 10/4</t>
  </si>
  <si>
    <t>г. Иркутск, пер. 1-й Советский, д. 10/5</t>
  </si>
  <si>
    <t>г. Иркутск, пер. 1-й Советский, д. 10/6</t>
  </si>
  <si>
    <t>г. Иркутск, пер. 1-й Советский, д. 10/7</t>
  </si>
  <si>
    <t>г. Иркутск, Академика Курчатова ул., д. 5</t>
  </si>
  <si>
    <t>г. Иркутск, Академика Курчатова ул., д. 7а</t>
  </si>
  <si>
    <t>г. Иркутск, Академика Курчатова ул., д. 9</t>
  </si>
  <si>
    <t>г. Иркутск, Академика Образцова ул., д. 12</t>
  </si>
  <si>
    <t>г. Иркутск, Академика Образцова ул., д. 2</t>
  </si>
  <si>
    <t>г. Иркутск, Александра Невского ул., д. 27</t>
  </si>
  <si>
    <t>г. Иркутск, Байкальская ул., д. 104</t>
  </si>
  <si>
    <t>г. Иркутск, Байкальская ул., д. 149</t>
  </si>
  <si>
    <t>г. Иркутск, Байкальская ул., д. 162</t>
  </si>
  <si>
    <t>г. Иркутск, Байкальская ул., д. 168</t>
  </si>
  <si>
    <t>г. Иркутск, Байкальская ул., д. 272</t>
  </si>
  <si>
    <t>г. Иркутск, Байкальская ул., д. 340</t>
  </si>
  <si>
    <t>г. Иркутск, Байкальская ул., д. 340А</t>
  </si>
  <si>
    <t>г. Иркутск, Байкальская ул., д. 47З</t>
  </si>
  <si>
    <t>г. Иркутск, Байкальская ул., д. 94</t>
  </si>
  <si>
    <t>г. Иркутск, Баррикад ул., д. 111</t>
  </si>
  <si>
    <t>г. Иркутск, Баррикад ул., д. 145/1</t>
  </si>
  <si>
    <t>г. Иркутск, Баррикад ул., д. 145/10</t>
  </si>
  <si>
    <t>г. Иркутск, Баррикад ул., д. 145/11</t>
  </si>
  <si>
    <t>г. Иркутск, Баррикад ул., д. 145/15</t>
  </si>
  <si>
    <t>г. Иркутск, Баррикад ул., д. 145/2</t>
  </si>
  <si>
    <t>г. Иркутск, Баррикад ул., д. 145/3</t>
  </si>
  <si>
    <t>г. Иркутск, Баррикад ул., д. 145/4</t>
  </si>
  <si>
    <t>г. Иркутск, Баррикад ул., д. 145/9</t>
  </si>
  <si>
    <t>г. Иркутск, Баррикад ул., д. 161</t>
  </si>
  <si>
    <t>г. Иркутск, Баррикад ул., д. 163</t>
  </si>
  <si>
    <t>г. Иркутск, Баррикад ул., д. 167</t>
  </si>
  <si>
    <t>г. Иркутск, Баррикад ул., д. 175а</t>
  </si>
  <si>
    <t>г. Иркутск, Баррикад ул., д. 185/10</t>
  </si>
  <si>
    <t>г. Иркутск, Баррикад ул., д. 185/11</t>
  </si>
  <si>
    <t>г. Иркутск, Баррикад ул., д. 185/2</t>
  </si>
  <si>
    <t>г. Иркутск, Баррикад ул., д. 185/3</t>
  </si>
  <si>
    <t>г. Иркутск, Баррикад ул., д. 185/4</t>
  </si>
  <si>
    <t>г. Иркутск, Баррикад ул., д. 185/5</t>
  </si>
  <si>
    <t>г. Иркутск, Баррикад ул., д. 185/6</t>
  </si>
  <si>
    <t>г. Иркутск, Баррикад ул., д. 185/7</t>
  </si>
  <si>
    <t>г. Иркутск, Баррикад ул., д. 185/8</t>
  </si>
  <si>
    <t>г. Иркутск, Баррикад ул., д. 185/9</t>
  </si>
  <si>
    <t>г. Иркутск, Баррикад ул., д. 54а</t>
  </si>
  <si>
    <t>г. Иркутск, Баррикад ул., д. 54б</t>
  </si>
  <si>
    <t>г. Иркутск, Баррикад ул., д. 54в</t>
  </si>
  <si>
    <t>г. Иркутск, Баррикад ул., д. 54и</t>
  </si>
  <si>
    <t>г. Иркутск, Баррикад ул., д. 54к</t>
  </si>
  <si>
    <t>г. Иркутск, Баррикад ул., д. 70</t>
  </si>
  <si>
    <t>г. Иркутск, Баррикад ул., д. 72</t>
  </si>
  <si>
    <t>г. Иркутск, Баррикад ул., д. 76</t>
  </si>
  <si>
    <t>г. Иркутск, Баррикад ул., д. 88</t>
  </si>
  <si>
    <t>г. Иркутск, Баумана ул., д. 218</t>
  </si>
  <si>
    <t>г. Иркутск, Безбокова ул., д. 12</t>
  </si>
  <si>
    <t>г. Иркутск, Безбокова ул., д. 18</t>
  </si>
  <si>
    <t>г. Иркутск, Безбокова ул., д. 20</t>
  </si>
  <si>
    <t>г. Иркутск, Безбокова ул., д. 26</t>
  </si>
  <si>
    <t>г. Иркутск, Безбокова ул., д. 4</t>
  </si>
  <si>
    <t>г. Иркутск, Безбокова ул., д. 44</t>
  </si>
  <si>
    <t>г. Иркутск, Бородина ул., д. 39</t>
  </si>
  <si>
    <t>г. Иркутск, Бородина ул., д. 51</t>
  </si>
  <si>
    <t>г. Иркутск, Бочкина ул., д. 13</t>
  </si>
  <si>
    <t>г. Иркутск, ул. Бочкина, д. 2</t>
  </si>
  <si>
    <t>г. Иркутск, Бочкина ул., д. 4</t>
  </si>
  <si>
    <t>г. Иркутск, Бочкина ул., д. 5</t>
  </si>
  <si>
    <t>г. Иркутск, Бочкина ул., д. 6</t>
  </si>
  <si>
    <t>г. Иркутск, ул. Бродского, д. 8</t>
  </si>
  <si>
    <t>г. Иркутск, ул. Булавина, д. 5</t>
  </si>
  <si>
    <t>г. Иркутск, Волжская ул., д. 46</t>
  </si>
  <si>
    <t>г. Иркутск, Волжская ул., д. 49</t>
  </si>
  <si>
    <t>г. Иркутск, Волжская ул., д. 53</t>
  </si>
  <si>
    <t>г. Иркутск, ул. Воронежская, д. 15А</t>
  </si>
  <si>
    <t>г. Иркутск, ул. Воронежская, д. 9</t>
  </si>
  <si>
    <t>г. Иркутск, ул. Воронежская, д. 9А</t>
  </si>
  <si>
    <t>г. Иркутск, Гидростроителей ул., д. 11</t>
  </si>
  <si>
    <t>г. Иркутск, Гидростроителей ул., д. 9</t>
  </si>
  <si>
    <t>г. Иркутск, ул. Декабрьских Событий, д. 82</t>
  </si>
  <si>
    <t>г. Иркутск, Депутатская ул., д. 45/1</t>
  </si>
  <si>
    <t>г. Иркутск, Депутатская ул., д. 45/4</t>
  </si>
  <si>
    <t>г. Иркутск, Депутатская ул., д. 48</t>
  </si>
  <si>
    <t>г. Иркутск, Депутатская ул., д. 49а</t>
  </si>
  <si>
    <t>г. Иркутск, Депутатская ул., д. 64</t>
  </si>
  <si>
    <t>г. Иркутск, Достоевского ул., д. 12</t>
  </si>
  <si>
    <t>г. Иркутск, Западный пер., д. 13</t>
  </si>
  <si>
    <t>г. Иркутск, Западный пер., д. 17</t>
  </si>
  <si>
    <t>г. Иркутск, Западный пер., д. 19</t>
  </si>
  <si>
    <t>г. Иркутск, Западный пер., д. 9</t>
  </si>
  <si>
    <t>г. Иркутск, Лермонтова ул., д. 275а</t>
  </si>
  <si>
    <t>г. Иркутск, Лермонтова ул., д. 313а</t>
  </si>
  <si>
    <t>г. Иркутск, Маяковского ул., д. 57</t>
  </si>
  <si>
    <t>г. Иркутск, Маяковского ул., д. 5а</t>
  </si>
  <si>
    <t>г. Иркутск, ул. Миронова, д. 6А</t>
  </si>
  <si>
    <t>г. Иркутск, Мухиной ул., д. 34</t>
  </si>
  <si>
    <t>г. Иркутск, Мухиной ул., д. 36</t>
  </si>
  <si>
    <t>г. Иркутск, Александра Невского ул., д. 50</t>
  </si>
  <si>
    <t>г. Иркутск, Мухиной ул., д. 40</t>
  </si>
  <si>
    <t>г. Иркутск, Александра Невского ул., д. 61</t>
  </si>
  <si>
    <t>г. Иркутск, Мухиной ул., д. 46</t>
  </si>
  <si>
    <t>г. Иркутск, Александра Невского ул., д. 65</t>
  </si>
  <si>
    <t>г. Иркутск, Напольная ул., д. 105</t>
  </si>
  <si>
    <t>г. Иркутск, Напольная ул., д. 107</t>
  </si>
  <si>
    <t>г. Иркутск, Напольная ул., д. 117Б</t>
  </si>
  <si>
    <t>г. Иркутск, Напольная ул., д. 70/11</t>
  </si>
  <si>
    <t>г. Иркутск, Напольная ул., д. 70/12</t>
  </si>
  <si>
    <t>г. Иркутск, Напольная ул., д. 70/15</t>
  </si>
  <si>
    <t>г. Иркутск, Напольная ул., д. 88</t>
  </si>
  <si>
    <t>г. Иркутск, Напольная ул., д. 90</t>
  </si>
  <si>
    <t>г. Иркутск, Напольная ул., д. 92</t>
  </si>
  <si>
    <t>г. Иркутск, Ново-Кузьмихинская ул., д. 7</t>
  </si>
  <si>
    <t>г. Иркутск, Первомайский мкр., д. 23</t>
  </si>
  <si>
    <t>г. Иркутск, Первомайский мкр., д. 27</t>
  </si>
  <si>
    <t>г. Иркутск, Первомайский мкр., д. 49</t>
  </si>
  <si>
    <t>г. Иркутск, Первомайский мкр., д. 52</t>
  </si>
  <si>
    <t>г. Иркутск, Первомайский мкр., д. 55</t>
  </si>
  <si>
    <t>г. Иркутск, Пискунова ул., д. 102</t>
  </si>
  <si>
    <t>г. Иркутск, Пискунова ул., д. 106</t>
  </si>
  <si>
    <t>г. Иркутск, Приморский мкр., д. 11</t>
  </si>
  <si>
    <t>г. Иркутск, Профсоюзная ул., д. 15</t>
  </si>
  <si>
    <t>г. Иркутск, ул. Профсоюзная, д. 9</t>
  </si>
  <si>
    <t>г. Иркутск, Ржанова ул., д. 11</t>
  </si>
  <si>
    <t>г. Иркутск, Ржанова ул., д. 15</t>
  </si>
  <si>
    <t>г. Иркутск, Ржанова ул., д. 23</t>
  </si>
  <si>
    <t>г. Иркутск, Ржанова ул., д. 31</t>
  </si>
  <si>
    <t>г. Иркутск, Ржанова ул., д. 5</t>
  </si>
  <si>
    <t>г. Иркутск, Ржанова ул., д. 7</t>
  </si>
  <si>
    <t>г. Иркутск, Розы Люксембург ул., д. 11А</t>
  </si>
  <si>
    <t>г. Иркутск, Розы Люксембург ул., д. 13А</t>
  </si>
  <si>
    <t>г. Иркутск, Розы Люксембург ул., д. 215Б</t>
  </si>
  <si>
    <t>г. Иркутск, Розы Люксембург ул., д. 245</t>
  </si>
  <si>
    <t>г. Иркутск, Розы Люксембург ул., д. 247</t>
  </si>
  <si>
    <t>г. Иркутск, Розы Люксембург ул., д. 251</t>
  </si>
  <si>
    <t>г. Иркутск, Розы Люксембург ул., д. 273</t>
  </si>
  <si>
    <t>г. Иркутск, Розы Люксембург ул., д. 283</t>
  </si>
  <si>
    <t>г. Иркутск, Розы Люксембург ул., д. 293</t>
  </si>
  <si>
    <t>г. Иркутск, Розы Люксембург ул., д. 299</t>
  </si>
  <si>
    <t>г. Иркутск, Розы Люксембург ул., д. 82</t>
  </si>
  <si>
    <t>г. Иркутск, Розы Люксембург ул., д. 84</t>
  </si>
  <si>
    <t>г. Иркутск, Розы Люксембург ул., д. 86</t>
  </si>
  <si>
    <t>г. Иркутск, Румянцева ул., д. 39</t>
  </si>
  <si>
    <t>г. Иркутск, ул. Румянцева, д. 55</t>
  </si>
  <si>
    <t>г. Иркутск, Рябикова б-р., д. 10</t>
  </si>
  <si>
    <t>г. Иркутск, Рябикова б-р., д. 11</t>
  </si>
  <si>
    <t>г. Иркутск, Рябикова б-р., д. 15А</t>
  </si>
  <si>
    <t>г. Иркутск, Рябикова б-р., д. 16</t>
  </si>
  <si>
    <t>г. Иркутск, Рябикова б-р., д. 17</t>
  </si>
  <si>
    <t>г. Иркутск, Рябикова б-р., д. 18А</t>
  </si>
  <si>
    <t>г. Иркутск, Рябикова б-р., д. 19А</t>
  </si>
  <si>
    <t>г. Иркутск, Рябикова б-р., д. 20</t>
  </si>
  <si>
    <t>г. Иркутск, Рябикова б-р., д. 20А</t>
  </si>
  <si>
    <t>г. Иркутск, Рябикова б-р., д. 31А</t>
  </si>
  <si>
    <t>г. Иркутск, Рябикова б-р., д. 32</t>
  </si>
  <si>
    <t>г. Иркутск, Рябикова б-р., д. 33</t>
  </si>
  <si>
    <t>г. Иркутск, Рябикова б-р., д. 34А</t>
  </si>
  <si>
    <t>г. Иркутск, Рябикова б-р., д. 36</t>
  </si>
  <si>
    <t>г. Иркутск, Рябикова б-р., д. 39</t>
  </si>
  <si>
    <t>г. Иркутск, Рябикова б-р., д. 3А</t>
  </si>
  <si>
    <t>г. Иркутск, Рябикова б-р., д. 4</t>
  </si>
  <si>
    <t>г. Иркутск, Рябикова б-р., д. 42</t>
  </si>
  <si>
    <t>г. Иркутск, Рябикова б-р., д. 4А</t>
  </si>
  <si>
    <t>г. Иркутск, Рябикова б-р., д. 50</t>
  </si>
  <si>
    <t>г. Иркутск, Рябикова б-р., д. 52</t>
  </si>
  <si>
    <t>г. Иркутск, Рябикова б-р., д. 56</t>
  </si>
  <si>
    <t>г. Иркутск, Рябикова б-р., д. 6А</t>
  </si>
  <si>
    <t>г. Иркутск, Рябикова б-р., д. 8</t>
  </si>
  <si>
    <t>г. Иркутск, Рябикова б-р., д. 8А</t>
  </si>
  <si>
    <t>г. Иркутск, Рябикова б-р., д. 9А</t>
  </si>
  <si>
    <t>г. Иркутск, Севастопольская ул., д. 143</t>
  </si>
  <si>
    <t>г. Иркутск, Севастопольская ул., д. 145</t>
  </si>
  <si>
    <t>г. Иркутск, Севастопольская ул., д. 147</t>
  </si>
  <si>
    <t>г. Иркутск, Севастопольская ул., д. 149</t>
  </si>
  <si>
    <t>г. Иркутск, Севастопольская ул., д. 151</t>
  </si>
  <si>
    <t>г. Иркутск, Севастопольская ул., д. 154</t>
  </si>
  <si>
    <t>г. Иркутск, Севастопольская ул., д. 243а</t>
  </si>
  <si>
    <t>г. Иркутск, Севастопольская ул., д. 247</t>
  </si>
  <si>
    <t>г. Иркутск, Севастопольская ул., д. 253</t>
  </si>
  <si>
    <t>г. Иркутск, Седова ул., д. 97</t>
  </si>
  <si>
    <t>г. Иркутск, Серафимовича ул., д. 9</t>
  </si>
  <si>
    <t>г. Иркутск, Слюдянская ул., д. 8</t>
  </si>
  <si>
    <t>г. Иркутск, Слюдянская ул., д. 9</t>
  </si>
  <si>
    <t>г. Иркутск, Терешковой ул., д. 25</t>
  </si>
  <si>
    <t>г. Иркутск, Терешковой ул., д. 31</t>
  </si>
  <si>
    <t>г. Иркутск, Терешковой ул., д. 37</t>
  </si>
  <si>
    <t>г. Иркутск, Терешковой ул., д. 39</t>
  </si>
  <si>
    <t>г. Иркутск, Украинская ул., д. 14</t>
  </si>
  <si>
    <t>г. Иркутск, Украинская ул., д. 21</t>
  </si>
  <si>
    <t>г. Иркутск, Украинская ул., д. 8</t>
  </si>
  <si>
    <t>г. Иркутск, Украинская ул., д. 9</t>
  </si>
  <si>
    <t>г. Иркутск, Чайковского ул., д. 14</t>
  </si>
  <si>
    <t>г. Иркутск, ул. Чайковского, д. 23</t>
  </si>
  <si>
    <t>г. Иркутск, ул. Чайковского, д. 25</t>
  </si>
  <si>
    <t>г. Иркутск, ул. Чайковского, д. 3А</t>
  </si>
  <si>
    <t>г. Иркутск, ул. Чайковского, д. 4</t>
  </si>
  <si>
    <t>г. Иркутск, Шмидта ул., д. 36</t>
  </si>
  <si>
    <t>г. Иркутск, Шмидта ул., д. 38</t>
  </si>
  <si>
    <t>г. Иркутск, Юбилейный мкр., д. 104</t>
  </si>
  <si>
    <t>г. Иркутск, Юбилейный мкр., д. 29</t>
  </si>
  <si>
    <t>г. Иркутск, Юбилейный мкр., д. 3</t>
  </si>
  <si>
    <t>г. Иркутск, Юбилейный мкр., д. 51</t>
  </si>
  <si>
    <t>г. Иркутск, Юбилейный мкр., д. 6</t>
  </si>
  <si>
    <t>г. Иркутск, Юбилейный мкр., д. 60</t>
  </si>
  <si>
    <t>г. Иркутск, Юбилейный мкр., д. 71</t>
  </si>
  <si>
    <t>г. Иркутск, Юбилейный мкр., д. 79</t>
  </si>
  <si>
    <t>г. Саянск, Юбилейный мкр., д. 65</t>
  </si>
  <si>
    <t>г. Свирск, Лермонтова ул., д. 15</t>
  </si>
  <si>
    <t>г. Свирск, О.Кошевого ул., д. 1</t>
  </si>
  <si>
    <t>г. Тулун, Заречная 1-я ул., д. 13</t>
  </si>
  <si>
    <t>г. Тулун, Заречная 1-я ул., д. 17</t>
  </si>
  <si>
    <t>г. Тулун, Горького ул., д. 37А</t>
  </si>
  <si>
    <t>г. Тулун, ул. Дачная, д. 2</t>
  </si>
  <si>
    <t>г. Тулун, ул. Заречная 2-я, д. 13</t>
  </si>
  <si>
    <t>г. Тулун, ЛЭП 500 ул., д. 4</t>
  </si>
  <si>
    <t>г. Тулун, ЛЭП 500 ул., д. 6</t>
  </si>
  <si>
    <t>г. Тулун, ЛЭП 500 ул., д. 8</t>
  </si>
  <si>
    <t>г. Усолье-Сибирское, Богдана Хмельницкого ул., д. 10</t>
  </si>
  <si>
    <t>г. Усолье-Сибирское, Богдана Хмельницкого ул., д. 14</t>
  </si>
  <si>
    <t>г. Усолье-Сибирское, Богдана Хмельницкого ул., д. 20</t>
  </si>
  <si>
    <t>г. Усолье-Сибирское, Богдана Хмельницкого ул., д. 22</t>
  </si>
  <si>
    <t>г. Усолье-Сибирское, Богдана Хмельницкого ул., д. 24</t>
  </si>
  <si>
    <t>г. Усолье-Сибирское, Интернациональная ул., д. 50</t>
  </si>
  <si>
    <t>г. Усолье-Сибирское, Комсомольский пр-кт., д. 99</t>
  </si>
  <si>
    <t>г. Усолье-Сибирское, Шевченко ул., д. 20</t>
  </si>
  <si>
    <t>г. Усолье-Сибирское, Энгельса ул., д. 1</t>
  </si>
  <si>
    <t>г. Усолье-Сибирское, Энгельса ул., д. 25</t>
  </si>
  <si>
    <t>п. Усолье-7, ул. Лесная, д. 2</t>
  </si>
  <si>
    <t>п. Усолье-7, ул. Лесная, д. 3</t>
  </si>
  <si>
    <t>г. Усть-Илимск, Федотова ул., д. 2</t>
  </si>
  <si>
    <t>г. Усть-Илимск, Федотова ул., д. 4</t>
  </si>
  <si>
    <t>г. Черемхово, Гейштова ул., д. 16</t>
  </si>
  <si>
    <t>г. Черемхово, Гейштова ул., д. 5</t>
  </si>
  <si>
    <t>г. Черемхово, Гейштова ул., д. 6</t>
  </si>
  <si>
    <t>г. Черемхово, Малый пер., д. 8</t>
  </si>
  <si>
    <t>г. Черемхово, Малый пер., д. 9</t>
  </si>
  <si>
    <t>г. Черемхово, Некрасова ул., д. 9</t>
  </si>
  <si>
    <t>г. Черемхово, Орджоникидзе ул., д. 19</t>
  </si>
  <si>
    <t>г. Черемхово, Свердлова ул., д. 26</t>
  </si>
  <si>
    <t>г. Черемхово, Свердлова ул., д. 28</t>
  </si>
  <si>
    <t>г. Черемхово, Свердлова ул., д. 30</t>
  </si>
  <si>
    <t>г. Черемхово, Фурманова ул., д. 17</t>
  </si>
  <si>
    <t>г. Черемхово, Цэсовская ул., д. 10</t>
  </si>
  <si>
    <t>г. Черемхово, Чапаева ул., д. 1</t>
  </si>
  <si>
    <t>г. Черемхово, Шевченко пер., д. 3</t>
  </si>
  <si>
    <t>г. Бодайбо, 8 Марта ул., д. 28</t>
  </si>
  <si>
    <t>г. Бодайбо, Железнодорожная ул., д. 9</t>
  </si>
  <si>
    <t>г. Бодайбо, ул. Иркутская, д. 6А</t>
  </si>
  <si>
    <t>г. Бодайбо, ул. Иркутская, д. 6Б</t>
  </si>
  <si>
    <t>г. Бодайбо, ул. Иркутская, д. 6В</t>
  </si>
  <si>
    <t>г. Бодайбо, Карла Либкнехта ул., д. 109</t>
  </si>
  <si>
    <t>г. Бодайбо, Лыткинская ул., д. 58</t>
  </si>
  <si>
    <t>г. Бодайбо, Лыткинская ул., д. 60</t>
  </si>
  <si>
    <t>г. Бодайбо, Лыткинская ул., д. 64</t>
  </si>
  <si>
    <t>г. Бодайбо, ул. Мира, д. 30</t>
  </si>
  <si>
    <t>г. Бодайбо, Октябрьская ул., д. 39</t>
  </si>
  <si>
    <t>г. Бодайбо, Октябрьская ул., д. 41</t>
  </si>
  <si>
    <t>г. Бодайбо, Октябрьская ул., д. 43</t>
  </si>
  <si>
    <t>г. Бодайбо, Олега Кошевого ул., д. 18</t>
  </si>
  <si>
    <t>г. Бодайбо, ул. Первомайская, д. 33А</t>
  </si>
  <si>
    <t>г. Бодайбо, ул. Садовая, д. 5В</t>
  </si>
  <si>
    <t>г. Бодайбо, Урицкого ул., д. 6</t>
  </si>
  <si>
    <t>г. Вихоревка, Горького ул., д. 3</t>
  </si>
  <si>
    <t>г. Вихоревка, Горького ул., д. 5</t>
  </si>
  <si>
    <t>г. Вихоревка, Дзержинского ул., д. 42</t>
  </si>
  <si>
    <t>г. Вихоревка, Ленина ул., д. 28</t>
  </si>
  <si>
    <t>г. Вихоревка, Ленина ул., д. 30</t>
  </si>
  <si>
    <t>г. Вихоревка, Ленина ул., д. 31</t>
  </si>
  <si>
    <t>г. Вихоревка, Ленина ул., д. 33</t>
  </si>
  <si>
    <t>г. Вихоревка, Ленина ул., д. 38</t>
  </si>
  <si>
    <t>г. Вихоревка, Ленина ул., д. 42</t>
  </si>
  <si>
    <t>рп. Качуг, Заводская ул., д. 18</t>
  </si>
  <si>
    <t>рп. Качуг, Судостроительная ул., д. 15</t>
  </si>
  <si>
    <t>рп. Качуг, Юбилейная ул., д. 30</t>
  </si>
  <si>
    <t>г. Железногорск-Илимский, 1-й кв-л., д. 45</t>
  </si>
  <si>
    <t>г. Железногорск-Илимский, 1-й кв-л., д. 5</t>
  </si>
  <si>
    <t>г. Железногорск-Илимский, 1-й кв-л., д. 63В</t>
  </si>
  <si>
    <t>г. Железногорск-Илимский, 1-й кв-л., д. 67</t>
  </si>
  <si>
    <t>г. Железногорск-Илимский, 1-й кв-л., д. 87</t>
  </si>
  <si>
    <t>г. Железногорск-Илимский, 2-й кв-л., д. 14</t>
  </si>
  <si>
    <t>г. Железногорск-Илимский, 2-й кв-л., д. 16</t>
  </si>
  <si>
    <t>г. Железногорск-Илимский, 2-й кв-л., д. 20</t>
  </si>
  <si>
    <t>г. Железногорск-Илимский, 2-й кв-л., д. 40</t>
  </si>
  <si>
    <t>г. Железногорск-Илимский, 2-й кв-л., д. 42</t>
  </si>
  <si>
    <t>г. Железногорск-Илимский, 2-й кв-л., д. 47</t>
  </si>
  <si>
    <t>г. Железногорск-Илимский, 2-й кв-л., д. 48</t>
  </si>
  <si>
    <t>г. Нижнеудинск, Знаменская ул., д. 103</t>
  </si>
  <si>
    <t>г. Нижнеудинск, Знаменская ул., д. 105</t>
  </si>
  <si>
    <t>г. Нижнеудинск, Знаменская ул., д. 107</t>
  </si>
  <si>
    <t>г. Нижнеудинск, Знаменская ул., д. 66</t>
  </si>
  <si>
    <t>г. Нижнеудинск, Знаменская 2-я ул., д. 26</t>
  </si>
  <si>
    <t>г. Нижнеудинск, Знаменская 2-я ул., д. 28</t>
  </si>
  <si>
    <t>г. Нижнеудинск, Розы Шнеерсон ул., д. 326</t>
  </si>
  <si>
    <t>г. Нижнеудинск, Розы Шнеерсон ул., д. 334</t>
  </si>
  <si>
    <t>г. Нижнеудинск, Знаменская ул., д. 68</t>
  </si>
  <si>
    <t>г. Нижнеудинск, Знаменская ул., д. 93</t>
  </si>
  <si>
    <t>г. Байкальск, мкр. Южный, 3-й кв-л., д. 17</t>
  </si>
  <si>
    <t>г. Байкальск, мкр. Южный, 3-й кв-л., д. 8</t>
  </si>
  <si>
    <t>г. Байкальск, мкр. Южный, 4-й кв-л., д. 10</t>
  </si>
  <si>
    <t>г. Байкальск, мкр. Южный, 4-й кв-л., д. 12</t>
  </si>
  <si>
    <t>г. Слюдянка, Амбулаторная ул., д. 8</t>
  </si>
  <si>
    <t>г. Слюдянка, Амбулаторная ул., д. 9</t>
  </si>
  <si>
    <t>г. Слюдянка, Бабушкина ул., д. 18</t>
  </si>
  <si>
    <t>г. Слюдянка, Красногвардейский пер., д. 1</t>
  </si>
  <si>
    <t>г. Слюдянка, Красногвардейский пер., д. 3</t>
  </si>
  <si>
    <t>г. Слюдянка, Ленина ул., д. 14</t>
  </si>
  <si>
    <t>г. Слюдянка, Слюдянских Красногвардейцев ул., д. 63</t>
  </si>
  <si>
    <t>г. Слюдянка, Фрунзе ул., д. 1</t>
  </si>
  <si>
    <t>г. Слюдянка, Фрунзе ул., д. 12</t>
  </si>
  <si>
    <t>г. Слюдянка, Школьная ул., д. 6</t>
  </si>
  <si>
    <t>г. Слюдянка, Школьная ул., д. 7</t>
  </si>
  <si>
    <t>г. Слюдянка, Школьная ул., д. 8</t>
  </si>
  <si>
    <t>г. Тайшет, Зои Космодемьянской ул., д. 10</t>
  </si>
  <si>
    <t>г. Тайшет, Крупской ул., д. 102</t>
  </si>
  <si>
    <t>г. Тайшет, Крупской ул., д. 106</t>
  </si>
  <si>
    <t>г. Тайшет, Крупской ул., д. 108</t>
  </si>
  <si>
    <t>п/ст. Невельская, ул. Транспортная, д. 10</t>
  </si>
  <si>
    <t>п/ст. Невельская, ул. Транспортная, д. 12</t>
  </si>
  <si>
    <t>с. Мальта, Привокзальная ул., д. 3</t>
  </si>
  <si>
    <t>с. Мальта, Школьная ул., д. 25</t>
  </si>
  <si>
    <t>рп. Звездный, Горбунова ул., д. 7</t>
  </si>
  <si>
    <t>п. Ния, Каландарашвили ул., д. 3</t>
  </si>
  <si>
    <t>п. Ния, Каландарашвили ул., д. 4</t>
  </si>
  <si>
    <t>г. Усть-Кут, Кирова ул., д. 122</t>
  </si>
  <si>
    <t>г. Усть-Кут, Кирова ул., д. 36КОРП1</t>
  </si>
  <si>
    <t>г. Усть-Кут, Кирова ул., д. 90</t>
  </si>
  <si>
    <t>г. Усть-Кут, Нефтяников ул., д. 13</t>
  </si>
  <si>
    <t>рп. Янталь, Лесная ул., д. 9</t>
  </si>
  <si>
    <t>рп. Янталь, Энтузиастов ул., д. 6</t>
  </si>
  <si>
    <t>г. Шелехов, 20-й кв-л., д. 20</t>
  </si>
  <si>
    <t>г. Шелехов, 20-й кв-л., д. 21</t>
  </si>
  <si>
    <t>г. Шелехов, 18-й кв-л., д. 11</t>
  </si>
  <si>
    <t>г. Шелехов, 18-й кв-л., д. 12</t>
  </si>
  <si>
    <t>г. Шелехов, 18-й кв-л., д. 13</t>
  </si>
  <si>
    <t>г. Шелехов, 18-й кв-л., д. 16</t>
  </si>
  <si>
    <t>г. Шелехов, 18-й кв-л., д. 21</t>
  </si>
  <si>
    <t>г. Шелехов, 18-й кв-л., д. 31</t>
  </si>
  <si>
    <t>г. Шелехов, 18-й кв-л., д. 32</t>
  </si>
  <si>
    <t>г. Шелехов, 18-й кв-л., д. 33</t>
  </si>
  <si>
    <t>г. Шелехов, 18-й кв-л., д. 34</t>
  </si>
  <si>
    <t>г. Шелехов, 18-й кв-л., д. 37</t>
  </si>
  <si>
    <t>г. Шелехов, 20-й кв-л., д. 29</t>
  </si>
  <si>
    <t>г. Шелехов, 20-й кв-л., д. 88</t>
  </si>
  <si>
    <t>г. Шелехов, 20-й кв-л., д. 89</t>
  </si>
  <si>
    <t>г. Шелехов, 20-й кв-л., д. 93</t>
  </si>
  <si>
    <t>г. Шелехов, 20-й кв-л., д. 94</t>
  </si>
  <si>
    <t>г. Шелехов, 20-й кв-л., д. 95</t>
  </si>
  <si>
    <t>г. Шелехов, 5-й кв-л., д. 21</t>
  </si>
  <si>
    <t>г. Шелехов, 5-й кв-л., д. 23</t>
  </si>
  <si>
    <t>г. Шелехов, 6-й кв-л., д. 1</t>
  </si>
  <si>
    <t>п. Усть-Ордынский, Ватутина ул., д. 60</t>
  </si>
  <si>
    <t>п. Усть-Ордынский, Ватутина ул., д. 64</t>
  </si>
  <si>
    <t>п. Усть-Ордынский, Ватутина ул., д. 66</t>
  </si>
  <si>
    <t>п. Усть-Ордынский, Ватутина ул., д. 68</t>
  </si>
  <si>
    <t>п. Усть-Ордынский, Микрорайон ул., д. 6</t>
  </si>
  <si>
    <t>г. Ангарск, 11-й мкр., д. 4</t>
  </si>
  <si>
    <t>г. Ангарск, 120-й кв-л., д. 1</t>
  </si>
  <si>
    <t>г. Ангарск, 120-й кв-л., д. 18</t>
  </si>
  <si>
    <t>г. Ангарск, 13-й мкр., д. 14а</t>
  </si>
  <si>
    <t>г. Ангарск, 13-й мкр., д. 15</t>
  </si>
  <si>
    <t>г. Ангарск, 13-й мкр., д. 24</t>
  </si>
  <si>
    <t>г. Ангарск, 13-й мкр., д. 26</t>
  </si>
  <si>
    <t>г. Ангарск, 207/210 кв-л., д. 18</t>
  </si>
  <si>
    <t>г. Ангарск, 207/210 кв-л., д. 5</t>
  </si>
  <si>
    <t>г. Ангарск, 211-й кв-л., д. 16</t>
  </si>
  <si>
    <t>г. Ангарск, 47-й кв-л., д. 8</t>
  </si>
  <si>
    <t>г. Ангарск, 58-й кв-л., д. 3</t>
  </si>
  <si>
    <t>г. Ангарск, 61-й кв-л., д. 12</t>
  </si>
  <si>
    <t>г. Ангарск, 61-й кв-л., д. 14</t>
  </si>
  <si>
    <t>г. Ангарск, 61-й кв-л., д. 17</t>
  </si>
  <si>
    <t>г. Ангарск, 61-й кв-л., д. 18</t>
  </si>
  <si>
    <t>г. Ангарск, 61-й кв-л., д. 19</t>
  </si>
  <si>
    <t>г. Ангарск, 61-й кв-л., д. 20</t>
  </si>
  <si>
    <t>г. Ангарск, 61-й кв-л., д. 21</t>
  </si>
  <si>
    <t>г. Ангарск, 61-й кв-л., д. 22</t>
  </si>
  <si>
    <t>г. Ангарск, 61-й кв-л., д. 6</t>
  </si>
  <si>
    <t>г. Ангарск, 61-й кв-л., д. 8</t>
  </si>
  <si>
    <t>г. Ангарск, 73-й кв-л., д. 10</t>
  </si>
  <si>
    <t>г. Ангарск, 73-й кв-л., д. 2</t>
  </si>
  <si>
    <t>г. Ангарск, 73-й кв-л., д. 3</t>
  </si>
  <si>
    <t>г. Ангарск, 73-й кв-л., д. 9</t>
  </si>
  <si>
    <t>г. Ангарск, 74-й кв-л., д. 1</t>
  </si>
  <si>
    <t>г. Ангарск, 74-й кв-л., д. 10</t>
  </si>
  <si>
    <t>г. Ангарск, 74-й кв-л., д. 4б</t>
  </si>
  <si>
    <t>г. Ангарск, 74-й кв-л., д. 7</t>
  </si>
  <si>
    <t>г. Ангарск, 74-й кв-л., д. 8</t>
  </si>
  <si>
    <t>г. Ангарск, 74-й кв-л., д. 9</t>
  </si>
  <si>
    <t>г. Ангарск, 75-й кв-л., д. 19</t>
  </si>
  <si>
    <t>г. Ангарск, 75-й кв-л., д. 9</t>
  </si>
  <si>
    <t>г. Ангарск, 77-й кв-л., д. 2</t>
  </si>
  <si>
    <t>г. Ангарск, 77-й кв-л., д. 9</t>
  </si>
  <si>
    <t>г. Ангарск, 80-й кв-л., д. 11</t>
  </si>
  <si>
    <t>г. Ангарск, 80-й кв-л., д. 2</t>
  </si>
  <si>
    <t>г. Ангарск, 81-й кв-л., д. 13</t>
  </si>
  <si>
    <t>г. Ангарск, 81-й кв-л., д. 17</t>
  </si>
  <si>
    <t>г. Ангарск, 81-й кв-л., д. 7</t>
  </si>
  <si>
    <t>г. Ангарск, 81-й кв-л., д. 8</t>
  </si>
  <si>
    <t>г. Ангарск, 82-й кв-л., д. 19</t>
  </si>
  <si>
    <t>г. Ангарск, 92-й кв-л., д. 18</t>
  </si>
  <si>
    <t>г. Ангарск, 93-й кв-л., д. 11</t>
  </si>
  <si>
    <t>г. Ангарск, 93-й кв-л., д. 12</t>
  </si>
  <si>
    <t>г. Ангарск, А кв-л., д. 13</t>
  </si>
  <si>
    <t>г. Иркутск, 5-й Армии ул., д. 50</t>
  </si>
  <si>
    <t>г. Иркутск, Баха ул., д. 2</t>
  </si>
  <si>
    <t>г. Иркутск, Воинская Площадка ул., д. 31</t>
  </si>
  <si>
    <t>г. Иркутск, Воинская Площадка ул., д. 32</t>
  </si>
  <si>
    <t>г. Иркутск, Воинская Площадка ул., д. 33</t>
  </si>
  <si>
    <t>г. Иркутск, Воинская Площадка ул., д. 34</t>
  </si>
  <si>
    <t>г. Иркутск, Воинская Площадка ул., д. 35</t>
  </si>
  <si>
    <t>г. Иркутск, Воинская Площадка ул., д. 36</t>
  </si>
  <si>
    <t>г. Иркутск, Воинская Площадка ул., д. 37</t>
  </si>
  <si>
    <t>г. Иркутск, Волгоградская ул., д. 11</t>
  </si>
  <si>
    <t>г. Иркутск, Генерала Доватора ул., д. 11</t>
  </si>
  <si>
    <t>г. Иркутск, Генерала Доватора ул., д. 13</t>
  </si>
  <si>
    <t>г. Иркутск, Генерала Доватора ул., д. 5</t>
  </si>
  <si>
    <t>г. Иркутск, Генерала Доватора ул., д. 7</t>
  </si>
  <si>
    <t>г. Иркутск, Глеба Успенского ул., д. 2</t>
  </si>
  <si>
    <t>г. Иркутск, Глеба Успенского ул., д. 6</t>
  </si>
  <si>
    <t>г. Иркутск, Глеба Успенского ул., д. 8</t>
  </si>
  <si>
    <t>г. Иркутск, Глеба Успенского ул., д. 8а</t>
  </si>
  <si>
    <t>г. Иркутск, Гончарная ул., д. 10</t>
  </si>
  <si>
    <t>г. Иркутск, ул. Горького, д. 21</t>
  </si>
  <si>
    <t>г. Иркутск, Деповский пер., д. 12</t>
  </si>
  <si>
    <t>г. Иркутск, Детская ул., д. 19</t>
  </si>
  <si>
    <t>г. Иркутск, Дзержинского ул., д. 60/2</t>
  </si>
  <si>
    <t>г. Иркутск, Днепровская ул., д. 1</t>
  </si>
  <si>
    <t>г. Иркутск, Донская ул., д. 38</t>
  </si>
  <si>
    <t>г. Иркутск, Игошина ул., д. 16</t>
  </si>
  <si>
    <t>г. Иркутск, Карла Либкнехта ул., д. 130</t>
  </si>
  <si>
    <t>г. Иркутск, Карла Либкнехта ул., д. 2</t>
  </si>
  <si>
    <t>г. Иркутск, ул. Касаткина, д. 5</t>
  </si>
  <si>
    <t>г. Иркутск, ул. Касаткина, д. 7</t>
  </si>
  <si>
    <t>г. Иркутск, ул. Касаткина, д. 9</t>
  </si>
  <si>
    <t>г. Иркутск, Киевская ул., д. 27</t>
  </si>
  <si>
    <t>г. Иркутск, Киренская ул., д. 19</t>
  </si>
  <si>
    <t>г. Иркутск, Кировская 1-я ул., д. 43</t>
  </si>
  <si>
    <t>г. Иркутск, Кировская 1-я ул., д. 45</t>
  </si>
  <si>
    <t>г. Иркутск, ул. Клары Цеткин, д. 38</t>
  </si>
  <si>
    <t>г. Иркутск, Колхозная ул., д. 28</t>
  </si>
  <si>
    <t>г. Иркутск, Красноказачья ул., д. 9А</t>
  </si>
  <si>
    <t>г. Иркутск, Красных Мадьяр ул., д. 52</t>
  </si>
  <si>
    <t>г. Иркутск, Крупской ул., д. 1</t>
  </si>
  <si>
    <t>г. Иркутск, Крупской ул., д. 3</t>
  </si>
  <si>
    <t>г. Иркутск, Крупской ул., д. 6</t>
  </si>
  <si>
    <t>г. Иркутск, Крупской ул., д. 7</t>
  </si>
  <si>
    <t>г. Иркутск, Крупской ул., д. 8</t>
  </si>
  <si>
    <t>г. Иркутск, Лызина ул., д. 5</t>
  </si>
  <si>
    <t>г. Иркутск, Лыткина ул., д. 54а</t>
  </si>
  <si>
    <t>г. Иркутск, Лыткина ул., д. 65</t>
  </si>
  <si>
    <t>г. Иркутск, Лыткина ул., д. 73/1</t>
  </si>
  <si>
    <t>г. Иркутск, Мехгорка тер., д. 9</t>
  </si>
  <si>
    <t>г. Иркутск, Мира ул., д. 60</t>
  </si>
  <si>
    <t>г. Иркутск, Мира ул., д. 84</t>
  </si>
  <si>
    <t>г. Иркутск, Мира ул., д. 90</t>
  </si>
  <si>
    <t>г. Иркутск, Мира ул., д. 90А</t>
  </si>
  <si>
    <t>г. Иркутск, Мира ул., д. 92</t>
  </si>
  <si>
    <t>г. Иркутск, Московская 1-я ул., д. 33</t>
  </si>
  <si>
    <t>г. Иркутск, Муравьева ул., д. 25</t>
  </si>
  <si>
    <t>г. Иркутск, Нестерова ул., д. 22</t>
  </si>
  <si>
    <t>г. Иркутск, Нестерова ул., д. 24</t>
  </si>
  <si>
    <t>г. Иркутск, Нестерова ул., д. 26</t>
  </si>
  <si>
    <t>г. Иркутск, Нестерова ул., д. 34</t>
  </si>
  <si>
    <t>г. Иркутск, Нестерова ул., д. 36</t>
  </si>
  <si>
    <t>г. Иркутск, тер. Нефтебаза, д. 5</t>
  </si>
  <si>
    <t>г. Иркутск, ул. Новаторов, д. 24</t>
  </si>
  <si>
    <t>г. Иркутск, Новаторов ул., д. 26А</t>
  </si>
  <si>
    <t>г. Иркутск, Освобождения ул., д. 103</t>
  </si>
  <si>
    <t>г. Иркутск, Партизанская ул., д. 101</t>
  </si>
  <si>
    <t>г. Иркутск, Партизанская ул., д. 24</t>
  </si>
  <si>
    <t>г. Иркутск, Петрова ул., д. 36</t>
  </si>
  <si>
    <t>г. Иркутск, Почтамтская ул., д. 130</t>
  </si>
  <si>
    <t>г. Иркутск, пер. Пугачева, д. 3</t>
  </si>
  <si>
    <t>г. Иркутск, Пулковский пер., д. 22</t>
  </si>
  <si>
    <t>г. Иркутск, Рабочая ул., д. 5б</t>
  </si>
  <si>
    <t>г. Иркутск, Рабочего Штаба ул., д. 18Б</t>
  </si>
  <si>
    <t>г. Иркутск, Рабочего Штаба ул., д. 18Д</t>
  </si>
  <si>
    <t>г. Иркутск, Российская ул., д. 25</t>
  </si>
  <si>
    <t>г. Иркутск, Сарафановская ул., д. 50</t>
  </si>
  <si>
    <t>г. Иркутск, Сарафановская ул., д. 62</t>
  </si>
  <si>
    <t>г. Иркутск, Сарафановская ул., д. 66</t>
  </si>
  <si>
    <t>г. Иркутск, Сарафановская ул., д. 74</t>
  </si>
  <si>
    <t>г. Иркутск, Сарафановская ул., д. 80</t>
  </si>
  <si>
    <t>г. Иркутск, Свердлова ул., д. 40</t>
  </si>
  <si>
    <t>г. Иркутск, Сибирская ул., д. 23</t>
  </si>
  <si>
    <t>г. Иркутск, Советская ул., д. 124а</t>
  </si>
  <si>
    <t>г. Иркутск, Советская ул., д. 74</t>
  </si>
  <si>
    <t>г. Иркутск, Советская ул., д. 81</t>
  </si>
  <si>
    <t>г. Иркутск, Софьи Перовской ул., д. 32А</t>
  </si>
  <si>
    <t>г. Иркутск, Тельмана ул., д. 185</t>
  </si>
  <si>
    <t>г. Иркутск, Тельмана ул., д. 54</t>
  </si>
  <si>
    <t>г. Иркутск, Трактовая ул., д. 1</t>
  </si>
  <si>
    <t>г. Иркутск, Трактовая ул., д. 2</t>
  </si>
  <si>
    <t>г. Иркутск, Трилиссера ул., д. 101</t>
  </si>
  <si>
    <t>г. Иркутск, Трилиссера ул., д. 107</t>
  </si>
  <si>
    <t>г. Иркутск, Трилиссера ул., д. 109</t>
  </si>
  <si>
    <t>г. Иркутск, Трилиссера ул., д. 113</t>
  </si>
  <si>
    <t>г. Иркутск, Трилиссера ул., д. 59</t>
  </si>
  <si>
    <t>г. Иркутск, Трилиссера ул., д. 69</t>
  </si>
  <si>
    <t>г. Иркутск, Трилиссера ул., д. 85</t>
  </si>
  <si>
    <t>г. Иркутск, Трудовая ул., д. 109а</t>
  </si>
  <si>
    <t>г. Иркутск, Трудовая ул., д. 113</t>
  </si>
  <si>
    <t>г. Иркутск, Трудовая ул., д. 115</t>
  </si>
  <si>
    <t>г. Иркутск, Трудовая ул., д. 119</t>
  </si>
  <si>
    <t>г. Иркутск, Трудовая ул., д. 49</t>
  </si>
  <si>
    <t>г. Иркутск, Трудовая ул., д. 75</t>
  </si>
  <si>
    <t>г. Иркутск, ул. Тургенева, д. 5А</t>
  </si>
  <si>
    <t>г. Иркутск, ул. Тухачевского, д. 5/25</t>
  </si>
  <si>
    <t>г. Иркутск, ул. Тухачевского, д. 6/31</t>
  </si>
  <si>
    <t>г. Иркутск, ул. Тухачевского, д. 6/76</t>
  </si>
  <si>
    <t>г. Иркутск, Урожайная ул., д. 2</t>
  </si>
  <si>
    <t>г. Иркутск, Ушаковская ул., д. 2Б</t>
  </si>
  <si>
    <t>г. Иркутск, Ушаковская ул., д. 2В</t>
  </si>
  <si>
    <t>г. Иркутск, Ушаковская ул., д. 2Г</t>
  </si>
  <si>
    <t>г. Иркутск, Ушаковская ул., д. 2Д</t>
  </si>
  <si>
    <t>г. Иркутск, Флюкова ул., д. 1</t>
  </si>
  <si>
    <t>г. Иркутск, Фурманова ул., д. 2А</t>
  </si>
  <si>
    <t>г. Иркутск, Халтурина ул., д. 24</t>
  </si>
  <si>
    <t>г. Иркутск, Центральная ул., д. 1А</t>
  </si>
  <si>
    <t>г. Иркутск, Ширямова ул., д. 30</t>
  </si>
  <si>
    <t>г. Иркутск, Щедрина ул., д. 18/2</t>
  </si>
  <si>
    <t>г. Иркутск, Щедрина ул., д. 18/3</t>
  </si>
  <si>
    <t>г. Иркутск, Щедрина ул., д. 18/5</t>
  </si>
  <si>
    <t>г. Иркутск, Щедрина ул., д. 18ж</t>
  </si>
  <si>
    <t>г. Иркутск, Ядринцева ул., д. 3</t>
  </si>
  <si>
    <t>г. Свирск, Ленина ул., д. 3</t>
  </si>
  <si>
    <t>г. Свирск, Ленина ул., д. 35</t>
  </si>
  <si>
    <t>г. Свирск, Лермонтова ул., д. 2</t>
  </si>
  <si>
    <t>г. Свирск, Лермонтова ул., д. 4</t>
  </si>
  <si>
    <t>г. Свирск, Лермонтова ул., д. 6</t>
  </si>
  <si>
    <t>г. Свирск, Промучасток ул., д. 7</t>
  </si>
  <si>
    <t>г. Тулун, Кутузова ул., д. 6</t>
  </si>
  <si>
    <t>г. Тулун, Ленина ул., д. 97</t>
  </si>
  <si>
    <t>г. Тулун, ЛЭП 500 ул., д. 11</t>
  </si>
  <si>
    <t>г. Тулун, ЛЭП 500 ул., д. 3</t>
  </si>
  <si>
    <t>г. Тулун, Островского ул., д. 2</t>
  </si>
  <si>
    <t>г. Тулун, Угольщиков мкр., д. 4б</t>
  </si>
  <si>
    <t>г. Тулун, Угольщиков мкр., д. 6</t>
  </si>
  <si>
    <t>г. Тулун, Угольщиков мкр., д. 7</t>
  </si>
  <si>
    <t>г. Тулун, Угольщиков мкр., д. 9</t>
  </si>
  <si>
    <t>г. Усолье-Сибирское, Богдана Хмельницкого ул., д. 2</t>
  </si>
  <si>
    <t>г. Усолье-Сибирское, Богдана Хмельницкого ул., д. 4</t>
  </si>
  <si>
    <t>г. Усть-Илимск, Мира пр-кт., д. 64</t>
  </si>
  <si>
    <t>г. Усть-Илимск, Мира пр-кт., д. 8</t>
  </si>
  <si>
    <t>г. Усть-Илимск, Южный пер., д. 1</t>
  </si>
  <si>
    <t>г. Усть-Илимск, Южный пер., д. 3</t>
  </si>
  <si>
    <t>п. Усолье-7, ул. Лесная, д. 4</t>
  </si>
  <si>
    <t>п. Усолье-7, ул. Лесная, д. 5</t>
  </si>
  <si>
    <t>г. Черемхово, Бердниковой ул., д. 67</t>
  </si>
  <si>
    <t>г. Черемхово, Бердниковой ул., д. 69</t>
  </si>
  <si>
    <t>г. Черемхово, Бердниковой ул., д. 8</t>
  </si>
  <si>
    <t>г. Черемхово, Бульварная ул., д. 1</t>
  </si>
  <si>
    <t>г. Черемхово, Волочаевская ул., д. 44</t>
  </si>
  <si>
    <t>г. Черемхово, Гейштова ул., д. 12</t>
  </si>
  <si>
    <t>г. Черемхово, Глинки пер., д. 6</t>
  </si>
  <si>
    <t>г. Черемхово, Детская ул., д. 74</t>
  </si>
  <si>
    <t>г. Черемхово, Куйбышева ул., д. 27</t>
  </si>
  <si>
    <t>г. Черемхово, Ленина ул., д. 12</t>
  </si>
  <si>
    <t>г. Черемхово, Малый пер., д. 3</t>
  </si>
  <si>
    <t>г. Черемхово, Школьная ул., д. 26</t>
  </si>
  <si>
    <t>п. Кутулик, А кв-л., д. 2А</t>
  </si>
  <si>
    <t>п. Кутулик, Нефтяников кв-л., д. 6</t>
  </si>
  <si>
    <t>п. Забитуй, ул. Кирова, д. 6</t>
  </si>
  <si>
    <t>п. Бохан, Циолковского ул., д. 1</t>
  </si>
  <si>
    <t>п. Бохан, Циолковского ул., д. 3</t>
  </si>
  <si>
    <t>п. Бохан, Циолковского ул., д. 7</t>
  </si>
  <si>
    <t>рп. Залари, Дзержинского ул., д. 49</t>
  </si>
  <si>
    <t>рп. Залари, Матросова ул., д. 10</t>
  </si>
  <si>
    <t>рп. Залари, Матросова ул., д. 4</t>
  </si>
  <si>
    <t>рп. Залари, Матросова ул., д. 8</t>
  </si>
  <si>
    <t>рп. Залари, Российская ул., д. 13</t>
  </si>
  <si>
    <t>рп. Залари, Чкалова ул., д. 3</t>
  </si>
  <si>
    <t>рп. Залари, Чкалова ул., д. 7</t>
  </si>
  <si>
    <t>рп. Залари, Чкалова ул., д. 9</t>
  </si>
  <si>
    <t>рп. Магистральный, 1-й мкр., д. 10</t>
  </si>
  <si>
    <t>рп. Магистральный, 1-й мкр., д. 11</t>
  </si>
  <si>
    <t>рп. Магистральный, 1-й мкр., д. 14</t>
  </si>
  <si>
    <t>рп. Магистральный, 1-й мкр., д. 15</t>
  </si>
  <si>
    <t>рп. Магистральный, 1-й мкр., д. 17</t>
  </si>
  <si>
    <t>рп. Магистральный, 1-й мкр., д. 22</t>
  </si>
  <si>
    <t>рп. Магистральный, 1-й мкр., д. 29</t>
  </si>
  <si>
    <t>рп. Улькан, 26 Бакинских комиссаров ул., д. 8</t>
  </si>
  <si>
    <t>рп. Улькан, Бамовский пер., д. 8</t>
  </si>
  <si>
    <t>г. Вихоревка, Ленина ул., д. 43</t>
  </si>
  <si>
    <t>г. Вихоревка, Ленина ул., д. 45</t>
  </si>
  <si>
    <t>г. Вихоревка, Ленина ул., д. 47</t>
  </si>
  <si>
    <t>г. Вихоревка, Ленина ул., д. 48</t>
  </si>
  <si>
    <t>г. Вихоревка, Пионерская ул., д. 21</t>
  </si>
  <si>
    <t>г. Вихоревка, Пионерская ул., д. 23</t>
  </si>
  <si>
    <t>г. Вихоревка, Пионерская ул., д. 24</t>
  </si>
  <si>
    <t>г. Вихоревка, Пионерская ул., д. 27</t>
  </si>
  <si>
    <t>д. Карлук, Школьная ул., д. 4</t>
  </si>
  <si>
    <t>д. Карлук, Школьная ул., д. 6</t>
  </si>
  <si>
    <t>рп. Листвянка, Академическая ул., д. 10</t>
  </si>
  <si>
    <t>рп. Листвянка, Академическая ул., д. 11</t>
  </si>
  <si>
    <t>рп. Листвянка, Академическая ул., д. 14</t>
  </si>
  <si>
    <t>рп. Листвянка, Академическая ул., д. 15</t>
  </si>
  <si>
    <t>рп. Листвянка, Гудина ул., д. 13КОРПА</t>
  </si>
  <si>
    <t>рп. Маркова, мкр. Березовый, д. 114Б</t>
  </si>
  <si>
    <t>рп. Маркова, мкр. Березовый, д. 115</t>
  </si>
  <si>
    <t>рп. Маркова, мкр. Березовый, д. 115А</t>
  </si>
  <si>
    <t>рп. Маркова, мкр. Березовый, д. 116Б</t>
  </si>
  <si>
    <t>рп. Маркова, мкр. Березовый, д. 117А</t>
  </si>
  <si>
    <t>рп. Маркова, мкр. Березовый, д. 118</t>
  </si>
  <si>
    <t>рп. Маркова, мкр. Березовый, д. 119</t>
  </si>
  <si>
    <t>рп. Маркова, мкр. Березовый, д. 120</t>
  </si>
  <si>
    <t>рп. Маркова, мкр. Березовый, д. 121</t>
  </si>
  <si>
    <t>рп. Маркова, мкр. Березовый, д. 122</t>
  </si>
  <si>
    <t>рп. Маркова, мкр. Березовый, д. 123</t>
  </si>
  <si>
    <t>рп. Маркова, Мира ул., д. 11</t>
  </si>
  <si>
    <t>рп. Маркова, Пихтовая ул., д. 5</t>
  </si>
  <si>
    <t>рп. Маркова, д. 2</t>
  </si>
  <si>
    <t>рп. Маркова, д. 24</t>
  </si>
  <si>
    <t>рп. Маркова, д. 26</t>
  </si>
  <si>
    <t>рп. Маркова, д. 35</t>
  </si>
  <si>
    <t>рп. Маркова, д. 37</t>
  </si>
  <si>
    <t>п. Молодежный, д. 6</t>
  </si>
  <si>
    <t>с. Оек, ул. ДОС8, д. 64/49</t>
  </si>
  <si>
    <t>с. Оек, Коммунистическая ул., д. 18КОРПА</t>
  </si>
  <si>
    <t>с. Смоленщина, Трудовая ул., д. 7КОРПА</t>
  </si>
  <si>
    <t>п. Малая Топка, Верхняя ул., д. 10</t>
  </si>
  <si>
    <t>п. Малая Топка, Верхняя ул., д. 12</t>
  </si>
  <si>
    <t>п. Малая Топка, Ключевая ул., д. 25КОРПА</t>
  </si>
  <si>
    <t>п. Малая Топка, Ключевая ул., д. 45</t>
  </si>
  <si>
    <t>п. Малая Топка, Ключевая ул., д. 47</t>
  </si>
  <si>
    <t>п. Малая Топка, ул. Ключевая, д. 50А</t>
  </si>
  <si>
    <t>с. Пивовариха, Дачная ул., д. 5</t>
  </si>
  <si>
    <t>п. Патроны, Набережная ул., д. 1</t>
  </si>
  <si>
    <t>п. Патроны, Набережная ул., д. 1Б</t>
  </si>
  <si>
    <t>рп. Куйтун, Гвардейская ул., д. 1</t>
  </si>
  <si>
    <t>п. Харик, Горького ул., д. 1А</t>
  </si>
  <si>
    <t>п. Березняки, Янгеля ул., д. 22</t>
  </si>
  <si>
    <t>п. Березняки, Янгеля ул., д. 38</t>
  </si>
  <si>
    <t>г. Железногорск-Илимский, 2-й кв-л., д. 51</t>
  </si>
  <si>
    <t>г. Железногорск-Илимский, 2-й кв-л., д. 67</t>
  </si>
  <si>
    <t>г. Железногорск-Илимский, 2-й кв-л., д. 68</t>
  </si>
  <si>
    <t>г. Железногорск-Илимский, 2-й кв-л., д. 74</t>
  </si>
  <si>
    <t>г. Железногорск-Илимский, 3-й кв-л., д. 12</t>
  </si>
  <si>
    <t>г. Железногорск-Илимский, 7-й кв-л., д. 3</t>
  </si>
  <si>
    <t>г. Железногорск-Илимский, 7-й кв-л., д. 4</t>
  </si>
  <si>
    <t>г. Железногорск-Илимский, 8-й кв-л., д. 10</t>
  </si>
  <si>
    <t>г. Железногорск-Илимский, 8-й кв-л., д. 7</t>
  </si>
  <si>
    <t>г. Железногорск-Илимский, Иващенко ул., д. 11</t>
  </si>
  <si>
    <t>г. Железногорск-Илимский, Иващенко ул., д. 3</t>
  </si>
  <si>
    <t>г. Железногорск-Илимский, Янгеля ул., д. 12</t>
  </si>
  <si>
    <t>рп. Новая Игирма, мкр. Химки, д. 13</t>
  </si>
  <si>
    <t>г. Нижнеудинск, Кржижановского ул., д. 11</t>
  </si>
  <si>
    <t>г. Нижнеудинск, Кржижановского ул., д. 3</t>
  </si>
  <si>
    <t>г. Нижнеудинск, Кржижановского ул., д. 5</t>
  </si>
  <si>
    <t>г. Нижнеудинск, Кржижановского ул., д. 9</t>
  </si>
  <si>
    <t>г. Нижнеудинск, Масловского ул., д. 7</t>
  </si>
  <si>
    <t>г. Нижнеудинск, Масловского ул., д. 9</t>
  </si>
  <si>
    <t>г. Нижнеудинск, Знаменская ул., д. 95</t>
  </si>
  <si>
    <t>г. Нижнеудинск, Знаменская ул., д. 99</t>
  </si>
  <si>
    <t>рп. Култук, Депутатская ул., д. 12Б</t>
  </si>
  <si>
    <t>г. Слюдянка, Бабушкина ул., д. 3</t>
  </si>
  <si>
    <t>г. Слюдянка, Волгоградский пер., д. 2</t>
  </si>
  <si>
    <t>г. Слюдянка, Героя Ивана Тонконог ул., д. 15</t>
  </si>
  <si>
    <t>г. Слюдянка, Горняцкая ул., д. 5</t>
  </si>
  <si>
    <t>г. Слюдянка, Горняцкая ул., д. 7</t>
  </si>
  <si>
    <t>г. Слюдянка, Куприна ул., д. 57</t>
  </si>
  <si>
    <t>г. Слюдянка, Ленина ул., д. 116</t>
  </si>
  <si>
    <t>г. Слюдянка, Ленина ул., д. 118</t>
  </si>
  <si>
    <t>г. Слюдянка, Ленина ул., д. 12</t>
  </si>
  <si>
    <t>г. Слюдянка, Слюдянских Красногвардейцев ул., д. 55</t>
  </si>
  <si>
    <t>г. Слюдянка, Советская ул., д. 45</t>
  </si>
  <si>
    <t>г. Слюдянка, Школьная ул., д. 5</t>
  </si>
  <si>
    <t>с. Еланцы, Кирова ул., д. 25</t>
  </si>
  <si>
    <t>с. Еланцы, Кирова ул., д. 40</t>
  </si>
  <si>
    <t>с. Еланцы, Пенкальского ул., д. 34</t>
  </si>
  <si>
    <t>рп. Юрты, Больничная ул., д. 7</t>
  </si>
  <si>
    <t>рп. Юрты, Больничная ул., д. 9</t>
  </si>
  <si>
    <t>рп. Юрты, Бульварная ул., д. 20</t>
  </si>
  <si>
    <t>рп. Юрты, Победы пер., д. 8</t>
  </si>
  <si>
    <t>рп. Юрты, Советская ул., д. 23</t>
  </si>
  <si>
    <t>рп. Юрты, Советская ул., д. 26</t>
  </si>
  <si>
    <t>рп. Юрты, Советская ул., д. 35</t>
  </si>
  <si>
    <t>рп. Юрты, Советская ул., д. 36</t>
  </si>
  <si>
    <t>рп. Юрты, Советская ул., д. 39</t>
  </si>
  <si>
    <t>рп. Юрты, Советская ул., д. 41</t>
  </si>
  <si>
    <t>рп. Юрты, Советская ул., д. 41А</t>
  </si>
  <si>
    <t>г. Тайшет, Ленина ул., д. 258</t>
  </si>
  <si>
    <t>г. Тайшет, Локомотивная ул., д. 9</t>
  </si>
  <si>
    <t>г. Тайшет, Суворова ул., д. 11</t>
  </si>
  <si>
    <t>г. Тайшет, Суворова ул., д. 6</t>
  </si>
  <si>
    <t>г. Тайшет, Терешковой ул., д. 4</t>
  </si>
  <si>
    <t>г. Тайшет, Транспортная ул., д. 89</t>
  </si>
  <si>
    <t>п. Железнодорожный, Комсомольская ул., д. 34</t>
  </si>
  <si>
    <t>п. Железнодорожный, Комсомольская ул., д. 35</t>
  </si>
  <si>
    <t>п. Железнодорожный, Комсомольская ул., д. 36</t>
  </si>
  <si>
    <t>п. Железнодорожный, Комсомольская ул., д. 37</t>
  </si>
  <si>
    <t>г. Усть-Кут, Нефтяников ул., д. 33</t>
  </si>
  <si>
    <t>г. Усть-Кут, Нефтяников ул., д. 35</t>
  </si>
  <si>
    <t>г. Усть-Кут, Нефтяников ул., д. 9</t>
  </si>
  <si>
    <t>г. Усть-Кут, Пролетарская ул., д. 15</t>
  </si>
  <si>
    <t>г. Усть-Кут, Пушкина ул., д. 103</t>
  </si>
  <si>
    <t>г. Усть-Кут, Пушкина ул., д. 93</t>
  </si>
  <si>
    <t>г. Усть-Кут, Речников ул., д. 42</t>
  </si>
  <si>
    <t>рп. Усть-Уда, Горького ул., д. 16</t>
  </si>
  <si>
    <t>рп. Усть-Уда, Свердлова ул., д. 51</t>
  </si>
  <si>
    <t>рп. Михайловка, 2-й кв-л., д. 32</t>
  </si>
  <si>
    <t>г. Шелехов, 6-й кв-л., д. 16</t>
  </si>
  <si>
    <t>г. Шелехов, 6-й кв-л., д. 17</t>
  </si>
  <si>
    <t>г. Шелехов, 6-й кв-л., д. 25</t>
  </si>
  <si>
    <t>г. Шелехов, 6-й кв-л., д. 26</t>
  </si>
  <si>
    <t>г. Шелехов, 6-й кв-л., д. 31</t>
  </si>
  <si>
    <t>г. Шелехов, 7-й кв-л., д. 15</t>
  </si>
  <si>
    <t>г. Шелехов, 7-й кв-л., д. 16</t>
  </si>
  <si>
    <t>г. Шелехов, 8-й кв-л., д. 5</t>
  </si>
  <si>
    <t>г. Шелехов, 8-й кв-л., д. 8</t>
  </si>
  <si>
    <t>г. Ангарск, 25-й кв-л., д. 2</t>
  </si>
  <si>
    <t>г. Иркутск, Можайского ул., д. 1</t>
  </si>
  <si>
    <t>г. Иркутск, Можайского ул., д. 5</t>
  </si>
  <si>
    <t>рп. Жигалово, Советский пер., д. 2</t>
  </si>
  <si>
    <t>г. Ангарск, 106-й кв-л., д. 4</t>
  </si>
  <si>
    <t>Министр жилищной политики и энергетики Иркутской области</t>
  </si>
  <si>
    <t>г. Ангарск, 35-й кв-л., д. 2</t>
  </si>
  <si>
    <t>г. Ангарск, 60-й кв-л., д. 33</t>
  </si>
  <si>
    <t>г. Ангарск, 92/93 кв-л., д. 15</t>
  </si>
  <si>
    <t>г. Ангарск, 99-й кв-л., д. 2</t>
  </si>
  <si>
    <t>г. Иркутск, Зеленый мкр., д. 31</t>
  </si>
  <si>
    <t>г. Иркутск, Лермонтова ул., д. 327в</t>
  </si>
  <si>
    <t>г. Иркутск, Лермонтова ул., д. 333г</t>
  </si>
  <si>
    <t>рп. Алексеевск, Молодёжный кв-л., д. 12</t>
  </si>
  <si>
    <t>г. Усть-Кут, Калинина ул., д. 3</t>
  </si>
  <si>
    <t>г. Усть-Кут, Калинина ул., д. 2</t>
  </si>
  <si>
    <t>г. Усть-Кут, Комсомольский пер., д. 3</t>
  </si>
  <si>
    <t>г. Усть-Илимск, Дружбы Народов пр-кт., д. 25</t>
  </si>
  <si>
    <t>г. Вихоревка, Пионерская ул., д. 34</t>
  </si>
  <si>
    <t>23.1. Муниципальное образование "Тайшетское городское поселение"</t>
  </si>
  <si>
    <t>Итого по Иркутской области за 2023-2025 гг.</t>
  </si>
  <si>
    <t>г. Братск, жилрайон. Центральный, б-р. Космонавтов, д. 58</t>
  </si>
  <si>
    <t>г. Братск, жилрайон. Центральный, Возрождения ул., д. 14</t>
  </si>
  <si>
    <t>г. Братск, жилрайон Гидростроитель, Заводская ул., д. 11а</t>
  </si>
  <si>
    <t>г. Братск, жилрайон Гидростроитель, Сосновая ул., д. 11</t>
  </si>
  <si>
    <t>г. Братск, жилрайон Гидростроитель, Сосновая ул., д. 5А</t>
  </si>
  <si>
    <t>г. Братск, жилрайон Гидростроитель, Сосновая ул., д. 8</t>
  </si>
  <si>
    <t>г. Братск, г. Братск, жилрайон Центральный, Мира ул., д. 29Б</t>
  </si>
  <si>
    <t>г. Братск, г. Братск, жилрайон Центральный, Мира ул., д. 31А</t>
  </si>
  <si>
    <t>г. Братск, жилрайон Центральный, Мира ул., д. 38</t>
  </si>
  <si>
    <t>г. Братск, г. Братск, жилрайон Центральный, Мира ул., д. 39Б</t>
  </si>
  <si>
    <t>г. Братск, г. Братск, жилрайон Центральный, Мира ул., д. 41</t>
  </si>
  <si>
    <t>г. Братск, г. Братск, жилрайон Центральный, Мира ул., д. 41Б</t>
  </si>
  <si>
    <t>г. Братск, жилрайон Центральный, Обручева ул., д. 5</t>
  </si>
  <si>
    <t>г. Братск, г. Братск, жилрайон Центральный, Подбельского ул., д. 11Б</t>
  </si>
  <si>
    <t>г. Братск, г. Братск, жилрайон Центральный, Подбельского ул., д. 13</t>
  </si>
  <si>
    <t>г. Братск, г. Братск, жилрайон Энергетик, Наймушина ул., д. 18</t>
  </si>
  <si>
    <t>г. Братск, г. Братск, жилрайон Гидростроитель, Гайнулина ул., д. 52</t>
  </si>
  <si>
    <t>г. Шелехов, 6-й кв-л., д. 3</t>
  </si>
  <si>
    <t>г. Шелехов, 6-й кв-л., д. 20</t>
  </si>
  <si>
    <t>г. Ангарск, 219-й мкр., д.16</t>
  </si>
  <si>
    <t>г. Братск, жилрайон Гидростроитель, Вокзальная ул., д. 13</t>
  </si>
  <si>
    <t>г. Братск, жилрайон Энергетик, Мечтателей ул., д. 29</t>
  </si>
  <si>
    <t>г. Железногорск-Илимский, 6-й кв-л, д.7А</t>
  </si>
  <si>
    <t>г. Железногорск-Илимский, 7-й кв-л, д.15</t>
  </si>
  <si>
    <t>г. Иркутск, мкр. Юбилейный, д.109</t>
  </si>
  <si>
    <t>г. Иркутск, ул. Волгоградская, д.53</t>
  </si>
  <si>
    <t>г. Усолье-Сибирское, Ленинский пр-кт., д. 24</t>
  </si>
  <si>
    <t>г. Усолье-Сибирское, Ленинский пр-кт., д. 26</t>
  </si>
  <si>
    <t>г. Усолье-Сибирское, Ленинский пр-кт., д. 28</t>
  </si>
  <si>
    <t>г. Усолье-Сибирское, пр. Комсомольский, д.39</t>
  </si>
  <si>
    <t>г. Усолье-Сибирское, пр. Комсомольский, д.59</t>
  </si>
  <si>
    <t>г. Усолье-Сибирское, ул. Интернациональная, д.4</t>
  </si>
  <si>
    <t>г. Усолье-Сибирское, ул. Стопани, д.57</t>
  </si>
  <si>
    <t>д. Маниловская, Иркутск-45, ул. Молодежная, д. 11</t>
  </si>
  <si>
    <t>д. Маниловская, Иркутск-45, ул. Молодежная, д. 15</t>
  </si>
  <si>
    <t>д. Маниловская, Иркутск-45, ул. Юбилейная, д. 30</t>
  </si>
  <si>
    <t>рп. Тыреть 1-я, Солерудник мкр., д. 7</t>
  </si>
  <si>
    <t>г. Ангарск, 106-й кв-л., д. 5</t>
  </si>
  <si>
    <t>г. Ангарск, 178-й кв-л., д. 15</t>
  </si>
  <si>
    <t>г. Ангарск, 179-й кв-л., д. 6</t>
  </si>
  <si>
    <t>г. Ангарск, 179-й кв-л., д. 9</t>
  </si>
  <si>
    <t>г. Ангарск, 188-й кв-л., д. 12</t>
  </si>
  <si>
    <t>г. Ангарск, 188-й кв-л., д. 13</t>
  </si>
  <si>
    <t>г. Ангарск, 211-й кв-л., д. 2</t>
  </si>
  <si>
    <t>г. Ангарск, 211-й кв-л., д. 3</t>
  </si>
  <si>
    <t>г. Ангарск, 211-й кв-л., д. 4</t>
  </si>
  <si>
    <t>г. Ангарск, 80-й кв-л., д. 6</t>
  </si>
  <si>
    <t>г. Ангарск, 75-й кв-л., д. 20</t>
  </si>
  <si>
    <t>г. Ангарск, 75-й кв-л., д. 6</t>
  </si>
  <si>
    <t>г. Ангарск, 80-й кв-л., д. 17</t>
  </si>
  <si>
    <t>г. Ангарск, 82-й кв-л., д. 11</t>
  </si>
  <si>
    <t>г. Ангарск, 82-й кв-л., д. 20</t>
  </si>
  <si>
    <t>г. Ангарск, 86-й кв-л., д. 1</t>
  </si>
  <si>
    <t>г. Ангарск, 88-й кв-л., д. 7</t>
  </si>
  <si>
    <t>г. Ангарск, 86-й кв-л., д. 10</t>
  </si>
  <si>
    <t>г. Ангарск, 88-й кв-л., д. 1</t>
  </si>
  <si>
    <t>г. Ангарск, 88-й кв-л., д. 12</t>
  </si>
  <si>
    <t>г. Ангарск, 88-й кв-л., д. 13</t>
  </si>
  <si>
    <t>г. Ангарск, Б кв-л., д. 1</t>
  </si>
  <si>
    <t>г. Иркутск, Академическая ул., д. 16</t>
  </si>
  <si>
    <t>г. Иркутск, Академическая ул., д. 2</t>
  </si>
  <si>
    <t>г. Иркутск, Академическая ул., д. 20</t>
  </si>
  <si>
    <t>г. Иркутск, Лермонтова ул., д. 84</t>
  </si>
  <si>
    <t>г. Иркутск, Депутатская ул., д. 39</t>
  </si>
  <si>
    <t>г. Иркутск, Карла Либкнехта ул., д. 249</t>
  </si>
  <si>
    <t>г. Иркутск, Красных Мадьяр ул., д. 131</t>
  </si>
  <si>
    <t>г. Иркутск, Красных Мадьяр ул., д. 141</t>
  </si>
  <si>
    <t>г. Иркутск, Лермонтова ул., д. 94</t>
  </si>
  <si>
    <t>г. Иркутск, Маяковского ул., д. 63</t>
  </si>
  <si>
    <t>г. Иркутск, Профсоюзная ул., д. 4</t>
  </si>
  <si>
    <t>г. Иркутск, Советская ул., д. 138</t>
  </si>
  <si>
    <t>г. Иркутск, Советская ул., д. 180</t>
  </si>
  <si>
    <t>г. Иркутск, Украинская ул., д. 11</t>
  </si>
  <si>
    <t>г. Тулун, ул. Заречная 1-я, д. 24</t>
  </si>
  <si>
    <t>г. Шелехов, 6-й кв-л., д. 5</t>
  </si>
  <si>
    <t>г. Шелехов, 3-й кв-л., д. 8</t>
  </si>
  <si>
    <t>г. Шелехов, 6-й кв-л., д. 19</t>
  </si>
  <si>
    <t>г. Шелехов, 6-й кв-л., д. 21</t>
  </si>
  <si>
    <t>г. Шелехов, 6-й кв-л., д. 23</t>
  </si>
  <si>
    <t>г. Шелехов, 6-й кв-л., д. 6</t>
  </si>
  <si>
    <t>г. Шелехов, 6-й кв-л., д. 7</t>
  </si>
  <si>
    <t>с. Кимильтей, ул. Ленина, д.13</t>
  </si>
  <si>
    <t>г. Усть-Кут, пер. Комсомольский, д.1</t>
  </si>
  <si>
    <t>г. Усть-Кут, ул. Кирова, д.124</t>
  </si>
  <si>
    <t>г. Усть-Илимск, ул. Генералова, д.19</t>
  </si>
  <si>
    <t>15.1. Заларинское муниципальное образование</t>
  </si>
  <si>
    <t>15.2. Тыретское муниципальное образование</t>
  </si>
  <si>
    <t>г. Ангарск, 94-й кв-л., д. 24 (СПЕЦСЧЕТ)</t>
  </si>
  <si>
    <t>г. Иркутск, Амурский проезд., д. 10 (СПЕЦСЧЕТ)</t>
  </si>
  <si>
    <t>г. Иркутск, Рябикова б-р., д. 23 (СПЕЦСЧЕТ)</t>
  </si>
  <si>
    <t>г. Саянск, Солнечный мкр., д. 2 (СПЕЦСЧЕТ)</t>
  </si>
  <si>
    <t>г. Саянск, Солнечный мкр., д. 9 (СПЕЦСЧЕТ)</t>
  </si>
  <si>
    <t>г. Саянск, Центральный мкр., д. 8 (СПЕЦСЧЕТ)</t>
  </si>
  <si>
    <t>рп. Мишелевка, Лесная ул., д. 13 (СПЕЦСЧЕТ)</t>
  </si>
  <si>
    <t>рп. Михайловка, 2-й кв-л., д. 28 (СПЕЦСЧЕТ)</t>
  </si>
  <si>
    <t>г. Саянск, Центральный мкр., д. 3 (СПЕЦСЧЕТ)</t>
  </si>
  <si>
    <t>г. Саянск, Юбилейный мкр., д. 62 (СПЕЦСЧЕТ)</t>
  </si>
  <si>
    <t>г. Саянск, Юбилейный мкр., д. 69 (СПЕЦСЧЕТ)</t>
  </si>
  <si>
    <t>г. Ангарск, 12А мкр., д. 15 (СПЕЦСЧЕТ)</t>
  </si>
  <si>
    <t>г. Иркутск, Академика Образцова ул., д. 4 (СПЕЦСЧЕТ)</t>
  </si>
  <si>
    <t>г. Иркутск, Байкальская ул., д. 221 (СПЕЦСЧЕТ)</t>
  </si>
  <si>
    <t>г. Иркутск, Байкальская ул., д. 235 (СПЕЦСЧЕТ)</t>
  </si>
  <si>
    <t>г. Иркутск, Лермонтова ул., д. 91 (СПЕЦСЧЕТ)</t>
  </si>
  <si>
    <t>г. Иркутск, Партизанская ул., д. 83 (СПЕЦСЧЕТ)</t>
  </si>
  <si>
    <t>г. Иркутск, Ржанова ул., д. 19 (СПЕЦСЧЕТ)</t>
  </si>
  <si>
    <t>г. Иркутск, Советская ул., д. 176/169 (СПЕЦСЧЕТ)</t>
  </si>
  <si>
    <t>г. Иркутск, Юбилейный мкр., д. 39 (СПЕЦСЧЕТ)</t>
  </si>
  <si>
    <t>г. Иркутск, Деповский пер., д. 10 (СПЕЦСЧЕТ)</t>
  </si>
  <si>
    <t>г. Саянск, Солнечный мкр., д. 1 (СПЕЦСЧЕТ)</t>
  </si>
  <si>
    <t>г. Саянск, Юбилейный мкр., д. 73  (СПЕЦСЧЕТ)</t>
  </si>
  <si>
    <t>г. Саянск, Юбилейный мкр., д. 74 (СПЕЦСЧЕТ)</t>
  </si>
  <si>
    <t>г. Саянск, Юбилейный мкр., д. 75 (СПЕЦСЧЕТ)</t>
  </si>
  <si>
    <t>рп. Магистральный, 1-й мкр., д. 13 (СПЕЦСЧЕТ)</t>
  </si>
  <si>
    <t>рп. Магистральный, 1-й мкр., д. 20 (СПЕЦСЧЕТ)</t>
  </si>
  <si>
    <t>рп. Магистральный, 1-й мкр., д. 21 (СПЕЦСЧЕТ)</t>
  </si>
  <si>
    <t>г. Железногорск-Илимский, 7-й кв-л., д. 1 (СПЕЦСЧЕТ)</t>
  </si>
  <si>
    <t>г. Братск, жилрайон Центральный, Мира ул., д. 39А (ОКН)</t>
  </si>
  <si>
    <t>г. Иркутск, Александра Невского ул., д. 3  (ОКН)</t>
  </si>
  <si>
    <t>г. Иркутск, Баррикад ул., д. 54/11 (ОКН)</t>
  </si>
  <si>
    <t>г. Иркутск, Богдана Хмельницкого ул., д. 13  (ОКН)</t>
  </si>
  <si>
    <t>г. Иркутск, Богдана Хмельницкого ул., д. 16 (ОКН)</t>
  </si>
  <si>
    <t>г. Иркутск, Богдана Хмельницкого ул., д. 20 (ОКН)</t>
  </si>
  <si>
    <t>г. Иркутск, Богдана Хмельницкого ул., д. 3 (ОКН)</t>
  </si>
  <si>
    <t>г. Иркутск, Володарского ул., д. 4 (ОКН)</t>
  </si>
  <si>
    <t>г. Иркутск, Гагарина б-р., д. 4 (ОКН)</t>
  </si>
  <si>
    <t>г. Иркутск, Гончарная ул., д. 4 (ОКН)</t>
  </si>
  <si>
    <t>г. Иркутск, Декабрьских Событий ул., д. 56 (ОКН)</t>
  </si>
  <si>
    <t>г. Иркутск, Желябова ул., д. 21 (ОКН)</t>
  </si>
  <si>
    <t>г. Иркутск, Карла Либкнехта ул., д. 39А (ОКН)</t>
  </si>
  <si>
    <t>г. Иркутск, Карла Маркса ул., д. 31 (ОКН)</t>
  </si>
  <si>
    <t>г. Иркутск, Карла Маркса ул., д. 33 (ОКН)</t>
  </si>
  <si>
    <t>г. Иркутск, Каховского ул., д. 33 (ОКН)</t>
  </si>
  <si>
    <t>г. Иркутск, Лапина ул., д. 14 (ОКН)</t>
  </si>
  <si>
    <t>г. Иркутск, Полярная ул., д. 83 (ОКН)</t>
  </si>
  <si>
    <t>г. Иркутск, Полярная ул., д. 78 (ОКН)</t>
  </si>
  <si>
    <t>г. Иркутск, Рабочая ул., д. 12 (ОКН)</t>
  </si>
  <si>
    <t>г. Иркутск, Свердлова ул., д. 38 (ОКН)</t>
  </si>
  <si>
    <t>г. Иркутск, Советская ул., д. 121а (ОКН)</t>
  </si>
  <si>
    <t>г. Иркутск, Советская ул., д. 123а (ОКН)</t>
  </si>
  <si>
    <t>г. Иркутск, Советская ул., д. 182 (ОКН)</t>
  </si>
  <si>
    <t>г. Иркутск, Степана Разина ул., д. 22 (ОКН)</t>
  </si>
  <si>
    <t>г. Иркутск, Сухэ-Батора ул., д. 12 (ОКН)</t>
  </si>
  <si>
    <t>г. Иркутск, ул. Бабушкина, д. 11 (ОКН)</t>
  </si>
  <si>
    <t>г. Иркутск, ул. Грязнова, д. 15 (ОКН)</t>
  </si>
  <si>
    <t>г. Иркутск, ул. Ленина, д. 36 (ОКН)</t>
  </si>
  <si>
    <t>г. Иркутск, Франк-Каменецкого ул., д. 11 (ОКН)</t>
  </si>
  <si>
    <t>г. Иркутск, Халтурина ул., д. 15 (ОКН)</t>
  </si>
  <si>
    <t>г. Иркутск, Чкалова ул., д. 33 (ОКН)</t>
  </si>
  <si>
    <t>г. Черемхово, Бердниковой ул., д. 33 (ОКН)</t>
  </si>
  <si>
    <t>г. Ангарск, 29 мкр., д. 12</t>
  </si>
  <si>
    <t>г. Ангарск, 12а мкр., д. 11</t>
  </si>
  <si>
    <t>г. Ангарск, 12а мкр., д. 12</t>
  </si>
  <si>
    <t>г. Ангарск, 84 кв-л, д. 20</t>
  </si>
  <si>
    <t>г. Ангарск, 29 мкр., д. 11</t>
  </si>
  <si>
    <t>г. Ангарск, 32 мкр., д. 2</t>
  </si>
  <si>
    <t>г. Братск, жилрайон. Гидростроитель, Ангарская ул., д. 47</t>
  </si>
  <si>
    <t>г. Иркутск, Университетский мкр., д. 67</t>
  </si>
  <si>
    <t>г. Иркутск, Университетский мкр., д. 88</t>
  </si>
  <si>
    <t>г. Иркутск, Университетский мкр., д. 106</t>
  </si>
  <si>
    <t>г. Иркутск, Университетский мкр., д. 65</t>
  </si>
  <si>
    <t>г. Иркутск, Трудовая ул., д. 55</t>
  </si>
  <si>
    <t>г. Иркутск, Трудовая ул., д. 126/1</t>
  </si>
  <si>
    <t>г. Саянск, Строителей мкр., д. 5</t>
  </si>
  <si>
    <t>г. Шелехов, 1 мкр., д. 40а</t>
  </si>
  <si>
    <t>рп. Янталь, Энтузиастов ул., д. 8</t>
  </si>
  <si>
    <t>рп. Янталь, Киевская ул., д. 10</t>
  </si>
  <si>
    <t>г. Усолье-Сибирское, Интернациональная ул., д. 34</t>
  </si>
  <si>
    <t>г. Усолье-Сибирское, Стопани ул., д. 65</t>
  </si>
  <si>
    <t>г. Усолье-Сибирское, Комсомольский пр-кт., д. 32</t>
  </si>
  <si>
    <t>г. Усолье-Сибирское, Интернациональная ул., д. 46</t>
  </si>
  <si>
    <t>г. Иркутск, Мира ул., д. 19</t>
  </si>
  <si>
    <t>г. Иркутск, Сибирских Партизан ул., д. 3а</t>
  </si>
  <si>
    <t>г. Иркутск, Ленина ул., д. 28</t>
  </si>
  <si>
    <t>г. Иркутск, Зверева ул., д. 29</t>
  </si>
  <si>
    <t>г. Иркутск, Маршала Жукова пр-кт., д. 72и</t>
  </si>
  <si>
    <t>г. Иркутск, Маршала Конева ул., д. 20</t>
  </si>
  <si>
    <t>г. Иркутск, Радужный мкр., д. 42</t>
  </si>
  <si>
    <t>г. Иркутск, Александра Невского ул., д. 46Б</t>
  </si>
  <si>
    <t>г. Иркутск, Кайская ул., д. 41</t>
  </si>
  <si>
    <t>Год</t>
  </si>
  <si>
    <t>г. Усть-Илимск, Мира пр-кт., д. 51</t>
  </si>
  <si>
    <t>г. Иркутск, Желябова ул., д. 17 (ОКН)</t>
  </si>
  <si>
    <t>г. Иркутск, Степана Разина ул., д. 31 (ОКН)</t>
  </si>
  <si>
    <t>г. Черемхово, Забойщика ул., д. 46</t>
  </si>
  <si>
    <t>г. Черемхово, Забойщика ул., д. 48</t>
  </si>
  <si>
    <t>г. Иркутск, Карла Либкнехта ул., д. 208 (спецсчет)</t>
  </si>
  <si>
    <t>г. Усть-Илимск, 40 лет Победы ул., д. 9</t>
  </si>
  <si>
    <t>г. Иркутск, Юбилейный мкр., д. 62</t>
  </si>
  <si>
    <t>г. Иркутск, Ленина ул., д. 24 (СПЕЦСЧЕТ)</t>
  </si>
  <si>
    <t>г. Иркутск, Розы Люксембург ул., д. 331 (СПЕЦСЧЕТ)</t>
  </si>
  <si>
    <t>рп. Магистральный, 1-й мкр., д. 12 (спецсчет)</t>
  </si>
  <si>
    <t>рп. Магистральный, 1-й мкр., д. 16 (спецсчет)</t>
  </si>
  <si>
    <t>г. Вихоревка, Октябрьская ул., д. 4А</t>
  </si>
  <si>
    <t>г. Черемхово, Лучевая ул., д. 2</t>
  </si>
  <si>
    <t>г. Черемхово, Забойщика ул., д. 49</t>
  </si>
  <si>
    <t>г. Зима, мкр. Ангарский, д.10</t>
  </si>
  <si>
    <t>г. Зима, мкр. Ангарский, д. 3</t>
  </si>
  <si>
    <t>г. Зима, мкр. Ангарский, д. 19</t>
  </si>
  <si>
    <t>г. Зима, ул. Ленина, д. 2</t>
  </si>
  <si>
    <t>г. Зима, ул. Ленина, д. 11</t>
  </si>
  <si>
    <t>г. Зима, ул. Клименко, д. 55</t>
  </si>
  <si>
    <t>г. Зима, ул. Клименко, д. 57</t>
  </si>
  <si>
    <t>г. Зима, ул. Каландарашвили, д. 4</t>
  </si>
  <si>
    <t>г. Зима, ул. Каландарашвили, д. 6</t>
  </si>
  <si>
    <t>г. Зима, ул. Каландарашвили, д. 8</t>
  </si>
  <si>
    <t>г. Зима, ул. Лазо, д. 31</t>
  </si>
  <si>
    <t>г. Зима, ул. Лазо, д. 38</t>
  </si>
  <si>
    <t>г. Зима, ул. Садовая, д. 2</t>
  </si>
  <si>
    <t>г. Зима, ул. Орджоникидзе, д. 62</t>
  </si>
  <si>
    <t>г. Зима, ул. Краснопартизанская, д. 38</t>
  </si>
  <si>
    <t>г. Зима, мкр. Ангарский, д. 4</t>
  </si>
  <si>
    <t>п. Янгель, мкр. Звездный, д. 1</t>
  </si>
  <si>
    <t>п. Янгель, мкр. Звездный, д. 2</t>
  </si>
  <si>
    <t>п. Янгель, мкр. Космонавтов, д. 7</t>
  </si>
  <si>
    <t>п. Янгель, мкр. Космонавтов, д. 8</t>
  </si>
  <si>
    <t>г. Усолье-Сибирское, пр-кт Комсомольский, д. 134</t>
  </si>
  <si>
    <t>г. Шелехов, мкр. 4, д. 95</t>
  </si>
  <si>
    <t>г. Братск, жилрайон Гидростроитель, ул. Краснодарская, д.1А</t>
  </si>
  <si>
    <t>г. Братск, жилрайон. Энергетик, Иванова ул., д. 16</t>
  </si>
  <si>
    <t>г. Братск, жилрайон. Центральный, Советская ул., д. 27А</t>
  </si>
  <si>
    <t>г. Братск, жилрайон. Энергетик, Студенческая ул., д. 2</t>
  </si>
  <si>
    <t>г. Ангарск, мкр. 29, д. 15</t>
  </si>
  <si>
    <t>г. Ангарск, мкр. 29, д. 16</t>
  </si>
  <si>
    <t>г. Ангарск, мкр. 29, д. 19</t>
  </si>
  <si>
    <t>г. Ангарск, кв. 29, д. 17</t>
  </si>
  <si>
    <t>г. Иркутск, ул. Аэрофлотская, д. 6</t>
  </si>
  <si>
    <t>г. Иркутск, ул. Волжская, д. 57</t>
  </si>
  <si>
    <t>г. Иркутск, ул. Красных Мадьяр, д. 80</t>
  </si>
  <si>
    <t>г. Иркутск, ул. Трилиссера, д. 118</t>
  </si>
  <si>
    <t>г. Иркутск, ул. Трилиссера, д. 120</t>
  </si>
  <si>
    <t>г. Иркутск, ул. Декабрьских Событий, д. 98</t>
  </si>
  <si>
    <t>г. Иркутск, ул. Карла Либкнехта, д. 99</t>
  </si>
  <si>
    <t>г. Иркутск, ул. Карла Либкнехта, д. 99а</t>
  </si>
  <si>
    <t>г. Иркутск, мкр. Первомайский, д. 90</t>
  </si>
  <si>
    <t>г. Иркутск, мкр. Зеленый, д. 23</t>
  </si>
  <si>
    <t>г. Иркутск, мкр. Первомайский, д. 88</t>
  </si>
  <si>
    <t>г. Иркутск, мкр. Первомайский, д. 88/1</t>
  </si>
  <si>
    <t>г. Иркутск, мкр. Университетский, д. 62</t>
  </si>
  <si>
    <t>г. Иркутск, ул. Баумана, д. 191</t>
  </si>
  <si>
    <t>г. Иркутск, пр. Маршала Жукова, д. 72г</t>
  </si>
  <si>
    <t>г. Иркутск, мкр. Первомайский, д. 89</t>
  </si>
  <si>
    <t>г. Иркутск, ул. Волгоградская, д. 6</t>
  </si>
  <si>
    <t>г. Иркутск, ул. Сибирских Партизан, д. 9а</t>
  </si>
  <si>
    <t>г. Иркутск, ул. Бабушкина, д. 13/1 (ОКН)</t>
  </si>
  <si>
    <t>г. Ангарск, 106-й кв-л., д. 7В</t>
  </si>
  <si>
    <t>г. Ангарск, 81-й кв-л., д. 5</t>
  </si>
  <si>
    <t>г. Братск, жилрайон. Центральный, б-р. Победы, д. 16</t>
  </si>
  <si>
    <t>г. Иркутск, Карла Маркса ул., д. 5</t>
  </si>
  <si>
    <t>г. Иркутск, Маршала Жукова пр-кт., д. 68</t>
  </si>
  <si>
    <t>г. Иркутск, ул. Розы Люксембург, д. 31</t>
  </si>
  <si>
    <t>г. Иркутск, Фридриха Энгельса ул., д. 5</t>
  </si>
  <si>
    <t xml:space="preserve">г. Нижнеудинск, ул. Гоголя, д. 28 </t>
  </si>
  <si>
    <t>г. Тайшет, ул. Свободы, д. 2</t>
  </si>
  <si>
    <t>г. Тайшет, ул. Свободы, д. 6</t>
  </si>
  <si>
    <t>г. Тайшет, ул. Терешковой, д. 5</t>
  </si>
  <si>
    <t>г. Тайшет, ул. Терешковой, д. 7</t>
  </si>
  <si>
    <t>171 176,00</t>
  </si>
  <si>
    <t>г. Усолье-Сибирское, Комсомольский пр-кт., д. 71</t>
  </si>
  <si>
    <t>г. Усолье-Сибирское, пр-кт. Красных Партизан, д. 40</t>
  </si>
  <si>
    <t>г. Усолье-Сибирское, пр-кт. Красных Партизан, д. 44</t>
  </si>
  <si>
    <t>г. Усолье-Сибирское, Ленинский пр-кт., д. 10</t>
  </si>
  <si>
    <t>г. Усолье-Сибирское, Ленинский пр-кт., д. 2</t>
  </si>
  <si>
    <t>г. Усолье-Сибирское, Ленинский пр-кт., д. 4</t>
  </si>
  <si>
    <t>г. Усолье-Сибирское, Ленинский пр-кт., д. 6</t>
  </si>
  <si>
    <t>г. Усолье-Сибирское, Серегина проезд., д. 18</t>
  </si>
  <si>
    <t>г. Усолье-Сибирское, Серегина проезд., д. 28</t>
  </si>
  <si>
    <t>г. Усолье-Сибирское, Стопани ул., д. 85</t>
  </si>
  <si>
    <t>г. Усолье-Сибирское, Химиков пр-кт., д. 27</t>
  </si>
  <si>
    <t>г. Усолье-Сибирское, Химиков пр-кт., д. 31</t>
  </si>
  <si>
    <t>г. Усолье-Сибирское, Энгельса ул., д. 24</t>
  </si>
  <si>
    <t>г. Усть-Илимск, Чайковского ул., д. 6</t>
  </si>
  <si>
    <t>г. Черемхово, Красная ул., д. 28</t>
  </si>
  <si>
    <t>г. Черемхово, Плеханова ул., д. 10</t>
  </si>
  <si>
    <t>4 081 905,60</t>
  </si>
  <si>
    <t>п. Мамакан, Ленина ул., д. 3</t>
  </si>
  <si>
    <t>п. Мамакан, Ленина ул., д. 6</t>
  </si>
  <si>
    <t>п. Мамакан, Ленина ул., д. 7</t>
  </si>
  <si>
    <t>п. Мамакан, Ленина ул., д. 9</t>
  </si>
  <si>
    <t>п. Мамакан, Лизы Чайкиной ул., д. 3</t>
  </si>
  <si>
    <t>п. Мамакан, Лизы Чайкиной ул., д. 4</t>
  </si>
  <si>
    <t>п. Мамакан, Мира ул., д. 3</t>
  </si>
  <si>
    <t>п. Мамакан, Мира ул., д. 4</t>
  </si>
  <si>
    <t>п. Мамакан, Мира ул., д. 7</t>
  </si>
  <si>
    <t>п. Мамакан, Мира ул., д. 8</t>
  </si>
  <si>
    <t>п. Мамакан, Мира ул., д. 9</t>
  </si>
  <si>
    <t>п. Дзержинск, Парковая ул., д. 10</t>
  </si>
  <si>
    <t>п. Дзержинск, Парковая ул., д. 12</t>
  </si>
  <si>
    <t>рп. Мегет, Садовая ул., д. 25</t>
  </si>
  <si>
    <t>г. Вихоревка, Ленина ул., д. 40</t>
  </si>
  <si>
    <t>16. Муниципальное образование "Зиминский район"</t>
  </si>
  <si>
    <t>16.1. Кимильтейское муниципальное образование</t>
  </si>
  <si>
    <t>16.2. Ухтуйское муниципальное образование</t>
  </si>
  <si>
    <t>с. Ухтуй, Лесная ул., д. 4</t>
  </si>
  <si>
    <t>с. Ухтуй, Советская ул., д. 7</t>
  </si>
  <si>
    <t>г. Железногорск-Илимский, 3-й кв-л., д. 14</t>
  </si>
  <si>
    <t>г. Железногорск-Илимский, 3-й кв-л., д. 16</t>
  </si>
  <si>
    <t>г. Железногорск-Илимский, 3-й кв-л., д. 22</t>
  </si>
  <si>
    <t>г. Железногорск-Илимский, 3-й кв-л., д. 25</t>
  </si>
  <si>
    <t>рп. Мишелевка, Маяковского ул., д. 20</t>
  </si>
  <si>
    <t>рп. Мегет, ул. Садовая, д. 35</t>
  </si>
  <si>
    <t>РО</t>
  </si>
  <si>
    <t>СС</t>
  </si>
  <si>
    <t>17.2. Листвянское муниципальное образование</t>
  </si>
  <si>
    <t>17.3. Мамонское муниципальное образование</t>
  </si>
  <si>
    <t>17.4. Марковское муниципальное образование</t>
  </si>
  <si>
    <t>17.1. Карлукское муниципальное образование</t>
  </si>
  <si>
    <t>17.5. Уриковское муниципальное образование</t>
  </si>
  <si>
    <t>17.6. Ушаковское муниципальное образование</t>
  </si>
  <si>
    <t>17.7. Хомутовское муниципальное образование</t>
  </si>
  <si>
    <t>1. Ангарское городское муниципальное образование</t>
  </si>
  <si>
    <t>2. Муниципальное образование города Братска</t>
  </si>
  <si>
    <t>3. Зиминское городское муниципальное образование</t>
  </si>
  <si>
    <t>4. Город Иркутск</t>
  </si>
  <si>
    <t>5. Муниципальное образование "город Саянск"</t>
  </si>
  <si>
    <t>6. Муниципальное образование - "город Тулун"</t>
  </si>
  <si>
    <t>7. Муниципальное образование город Усолье-Сибирское</t>
  </si>
  <si>
    <t>8. Муниципальное образование город Усть-Илимск</t>
  </si>
  <si>
    <t>9. Муниципальное образование "город Черемхово"</t>
  </si>
  <si>
    <t>10. Аларский муниципальный район</t>
  </si>
  <si>
    <t>11. Балаганский муниципальный район</t>
  </si>
  <si>
    <t>12. Братский муниципальный район</t>
  </si>
  <si>
    <t>13. Муниципальное образование города Бодайбо и района</t>
  </si>
  <si>
    <t>14. Муниципальное образование "Боханский район"</t>
  </si>
  <si>
    <t>15. Муниципальное образование "Заларинский район"</t>
  </si>
  <si>
    <t>17. Иркутский муниципальный район</t>
  </si>
  <si>
    <t>11.1 Балаганское муниципальное образование</t>
  </si>
  <si>
    <t>12.1 Вихоревское муниципальное образование</t>
  </si>
  <si>
    <t>13.1 Бодайбинское муниципальное образование</t>
  </si>
  <si>
    <t>13.2 Кропоткинское муниципальное образование</t>
  </si>
  <si>
    <t>13.3 Мамаканское муниципальное образование</t>
  </si>
  <si>
    <t>14.1 Муниципальное образование "Бохан"</t>
  </si>
  <si>
    <t>18. Муниципальное образование "Нукутский район"</t>
  </si>
  <si>
    <t>18.1.  Новонукутское муниципальное образование</t>
  </si>
  <si>
    <t>19. Киренское районное муниципальное образование</t>
  </si>
  <si>
    <t>19.1. Киренское муниципальное образование</t>
  </si>
  <si>
    <t>19.2. Алексеевское муниципальное образование</t>
  </si>
  <si>
    <t>20. Нижнеилимский муниципальный район</t>
  </si>
  <si>
    <t>20.1 Березняковское муниципальное образование</t>
  </si>
  <si>
    <t>20.2. Муниципальное образование "Железногорск-Илимское городское поселение"</t>
  </si>
  <si>
    <t>20.3. Янгелевское муниципальное образование</t>
  </si>
  <si>
    <t>21. Нижнеудинский муниципальный район</t>
  </si>
  <si>
    <t>21.1. Нижнеудинское муниципальное образование</t>
  </si>
  <si>
    <t>22. Муниципальное образование "Слюдянский район"</t>
  </si>
  <si>
    <t>23. Мамско-Чуйское муниципальное образование</t>
  </si>
  <si>
    <t>22.1. Слюдянское муниципальное образование</t>
  </si>
  <si>
    <t>23.1. Мамское муниципальное образование</t>
  </si>
  <si>
    <t>24. Тайшетский муниципальный район</t>
  </si>
  <si>
    <t>24.1. Муниципальное образование "Тайшетское городское поселение"</t>
  </si>
  <si>
    <t>24.2. Бирюсинское муниципальное образование</t>
  </si>
  <si>
    <t xml:space="preserve">24.3. Юртинское муниципальное образование </t>
  </si>
  <si>
    <t>25. Тулунский муниципальный район</t>
  </si>
  <si>
    <t>25.1. Азейское муниципальное образование</t>
  </si>
  <si>
    <t>25.2. Будаговское муниципальное образование</t>
  </si>
  <si>
    <t>25.3. Шерагульское муниципальное образование</t>
  </si>
  <si>
    <t>26. Усольское районное муниципальное образование</t>
  </si>
  <si>
    <t>26.1. Мишелевкое муниципальное образование</t>
  </si>
  <si>
    <t>26.3. Тайтуртовское муниципальное образование</t>
  </si>
  <si>
    <t>26.4. Тельминское муниципальное образование</t>
  </si>
  <si>
    <t>27. Усть-Илимский муниципальный район</t>
  </si>
  <si>
    <t>27.1. Железнодорожное муниципальное образование</t>
  </si>
  <si>
    <t>28. Усть-Кутский муниципальный район</t>
  </si>
  <si>
    <t>28.1. Звездинское муниципальное образование</t>
  </si>
  <si>
    <t>28.2. Усть-Кутское муниципальное образование (городское поселение)</t>
  </si>
  <si>
    <t>28.3. Янтальское муниципальное образование</t>
  </si>
  <si>
    <t>29. Черемховский муниципальный район</t>
  </si>
  <si>
    <t>29.1.  Михайловское муниципальное образование</t>
  </si>
  <si>
    <t>30. Чунский муниципальный район</t>
  </si>
  <si>
    <t>30.1. Чунское муниципальное образование</t>
  </si>
  <si>
    <t>30.2.  Лесогорское муниципальное образование</t>
  </si>
  <si>
    <t>31. Шелеховский муниципальный район</t>
  </si>
  <si>
    <t>31.1. Город Шелехов</t>
  </si>
  <si>
    <t>32. Эхирит-Булагатский муниципальный район</t>
  </si>
  <si>
    <t>32.1. Усть-Ордынское муниципальное образование</t>
  </si>
  <si>
    <t>г. Шелехов, 8-й кв-л, д .4</t>
  </si>
  <si>
    <t>3. Город Иркутск</t>
  </si>
  <si>
    <t>4. Муниципальное образование "город Саянск"</t>
  </si>
  <si>
    <t>5. Муниципальное образование - "город Тулун"</t>
  </si>
  <si>
    <t>6. Муниципальное образование город Усолье-Сибирское</t>
  </si>
  <si>
    <t>7. Муниципальное образование город Усть-Илимск</t>
  </si>
  <si>
    <t>8. Муниципальное образование "город Черемхово"</t>
  </si>
  <si>
    <t>9. Муниципальное образование города Бодайбо и района</t>
  </si>
  <si>
    <t>9.2. Бодайбинское муниципальное образование</t>
  </si>
  <si>
    <t>9.1 Артемовское муниципальное образование</t>
  </si>
  <si>
    <t>10.1. Вихоревское муниципальное образование</t>
  </si>
  <si>
    <t>10. Братский муниципальный район</t>
  </si>
  <si>
    <t>11. Иркутский муниципальный район</t>
  </si>
  <si>
    <t>11.1. Дзержинское муниципальное образование</t>
  </si>
  <si>
    <t>11.2. Карлукское муниципальное образование</t>
  </si>
  <si>
    <t>11.3. Марковское муниципальное образование</t>
  </si>
  <si>
    <t>12. Муниципальное образование "Заларинский район"</t>
  </si>
  <si>
    <t>12.1. Заларинское муниципальное образование</t>
  </si>
  <si>
    <t>13. Качугский муниципальный район</t>
  </si>
  <si>
    <t>13.1. Качугское  муниципальное образование</t>
  </si>
  <si>
    <t>14. Киренское районное муниципальное образование</t>
  </si>
  <si>
    <t>14.1. Алексеевское муниципальное образование</t>
  </si>
  <si>
    <t>15. Нижнеилимский муниципальный район</t>
  </si>
  <si>
    <t>15.1 Березняковское муниципальное образование</t>
  </si>
  <si>
    <t>15.2. Муниципальное образование "Железногорск-Илимское городское поселение"</t>
  </si>
  <si>
    <t>г. Железногорск-Илимский, 1-й кв-л., д. 63Б</t>
  </si>
  <si>
    <t>16. Нижнеудинский муниципальный район</t>
  </si>
  <si>
    <t>16.1. Нижнеудинское муниципальное образование</t>
  </si>
  <si>
    <t>17. Муниципальное образование "Слюдянский район"</t>
  </si>
  <si>
    <t>17.1. Байкальское  муниципальное образование</t>
  </si>
  <si>
    <t>17.2. Слюдянское муниципальное образование</t>
  </si>
  <si>
    <t>18. Мамско-Чуйское муниципальное образование</t>
  </si>
  <si>
    <t>18.1. Мамское муниципальное образование</t>
  </si>
  <si>
    <t>19. Тайшетский муниципальный район</t>
  </si>
  <si>
    <t>19.1. Муниципальное образование "Тайшетское городское поселение"</t>
  </si>
  <si>
    <t xml:space="preserve">19.2. Юртинское муниципальное образование </t>
  </si>
  <si>
    <t>20. Усольское районное муниципальное образование</t>
  </si>
  <si>
    <t>20.1. Мальтинское муниципальное образование</t>
  </si>
  <si>
    <t>20.2. Мишелевкое муниципальное образование</t>
  </si>
  <si>
    <t>21. Усть-Кутский муниципальный район</t>
  </si>
  <si>
    <t>21.1. Нийское муниципальное образование</t>
  </si>
  <si>
    <t>21.2. Усть-Кутское муниципальное образование (городское поселение)</t>
  </si>
  <si>
    <t>22. Чунский муниципальный район</t>
  </si>
  <si>
    <t>22.1. Чунское муниципальное образование</t>
  </si>
  <si>
    <t>23. Шелеховский муниципальный район</t>
  </si>
  <si>
    <t>23.1. Город Шелехов</t>
  </si>
  <si>
    <t>22.2.  Лесогорское муниципальное образование</t>
  </si>
  <si>
    <t>24. Эхирит-Булагатский муниципальный район</t>
  </si>
  <si>
    <t>24.1. Усть-Ордынское муниципальное образование</t>
  </si>
  <si>
    <t>5. Муниципальное образование "город Свирск"</t>
  </si>
  <si>
    <t>10. Муниципальное образование "Аларский район"</t>
  </si>
  <si>
    <t>10.1. Муниципальное образование  "Кутулик"</t>
  </si>
  <si>
    <t>10.2. Муниципальное образование  "Забитуй"</t>
  </si>
  <si>
    <t>11. Муниципальное образование города Бодайбо и района</t>
  </si>
  <si>
    <t>11.1. Бодайбинское муниципальное образование</t>
  </si>
  <si>
    <t>11.2. Мараканское муниципальное образование</t>
  </si>
  <si>
    <t>13. Муниципальное образование "Казачинско-Ленский район"</t>
  </si>
  <si>
    <t>13.1. Магистральнинское муниципальное образование</t>
  </si>
  <si>
    <t>13.2. Ульканское муниципальное образование</t>
  </si>
  <si>
    <t>14. Братский муниципальный район</t>
  </si>
  <si>
    <t>14.1. Вихоревское муниципальное образование</t>
  </si>
  <si>
    <t>15 Иркутский муниципальный район</t>
  </si>
  <si>
    <t>15.1. Листвянское муниципальное образование</t>
  </si>
  <si>
    <t>15.2. Марковское муниципальное образование</t>
  </si>
  <si>
    <t>15.3. Молодежное муниципальное образование</t>
  </si>
  <si>
    <t>15.4. Оёкское муниципальное образование</t>
  </si>
  <si>
    <t>15.5. Смоленское муниципальное образование</t>
  </si>
  <si>
    <t>15.6. Уриковское муниципальное образование</t>
  </si>
  <si>
    <t>15.7. Ушаковское муниципальное образование</t>
  </si>
  <si>
    <t>16. Куйтунский муниципальный район</t>
  </si>
  <si>
    <t>16.1. Куйтунское муниципальное образование</t>
  </si>
  <si>
    <t>16.2. Харикское муниципальное образование</t>
  </si>
  <si>
    <t>17. Нижнеилимский муниципальный район</t>
  </si>
  <si>
    <t>17.1. Муниципальное образование "Железногорск-Илимское городское поселение"</t>
  </si>
  <si>
    <t>17.2 Новоигирминское муниципальное образование</t>
  </si>
  <si>
    <t>18. Муниципальное образование  "Жигаловский район"</t>
  </si>
  <si>
    <t>18.1. Жигаловское муниципальное образование</t>
  </si>
  <si>
    <t>19. Мамско-Чуйское муниципальное образование</t>
  </si>
  <si>
    <t>19.1. Луговское муниципальное образование</t>
  </si>
  <si>
    <t>20. Муниципальное образование "Слюдянский район"</t>
  </si>
  <si>
    <t>20.1. Култукское муниципальное образование</t>
  </si>
  <si>
    <t>20.2. Слюдянское муниципальное образование</t>
  </si>
  <si>
    <t>22. Ольхонское районное муниципальное образование</t>
  </si>
  <si>
    <t>22.1. Ольхонское  муниципальное образование</t>
  </si>
  <si>
    <t>23. Тайшетский муниципальный район</t>
  </si>
  <si>
    <t>23.2. Юртинское муниципальное образование</t>
  </si>
  <si>
    <t>24. Усольское районное муниципальное образование</t>
  </si>
  <si>
    <t>25. Усть-Илимский муниципальный район</t>
  </si>
  <si>
    <t>25.1. Железнодорожное муниципальное образование</t>
  </si>
  <si>
    <t>26. Усть-Кутский муниципальный район</t>
  </si>
  <si>
    <t>Приложение к 
приказу министерства жилищной политики и энергетики Иркутской области 
от _____________________________ № ________________________</t>
  </si>
  <si>
    <t>Раздел 1. Перечень многоквартирных домов, расположенных на территории Иркутской области, в отношении которых планируется проведение капитального ремонта общего имущества (далее - МКД)</t>
  </si>
  <si>
    <t>Способ формирования фонда капитального ремонта МКД</t>
  </si>
  <si>
    <t>Материал стен</t>
  </si>
  <si>
    <t>Количество этажей</t>
  </si>
  <si>
    <t>Количество подъездов</t>
  </si>
  <si>
    <t>Количество ремонтируемых лифтов</t>
  </si>
  <si>
    <t>Общая площадь МКД</t>
  </si>
  <si>
    <t>Площадь помещений МКД</t>
  </si>
  <si>
    <t>Стоимость капитального ремонта</t>
  </si>
  <si>
    <t>Начальный срок проведения капитального ремонта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</si>
  <si>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</si>
  <si>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</si>
  <si>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</si>
  <si>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Всего:</t>
  </si>
  <si>
    <t>в том числе:</t>
  </si>
  <si>
    <t>за счет средств собственников помещений в МКД</t>
  </si>
  <si>
    <t>за счет средств областного бюджета</t>
  </si>
  <si>
    <t>за счет средств бюджета органов местного самоуправления</t>
  </si>
  <si>
    <t>за счет средств иных источников</t>
  </si>
  <si>
    <t>кв.м</t>
  </si>
  <si>
    <t>руб.</t>
  </si>
  <si>
    <t>г. Железногорск-Илимский, 6-й кв-л, д. 7А</t>
  </si>
  <si>
    <t>г. Железногорск-Илимский, 7-й кв-л, д. 15</t>
  </si>
  <si>
    <t>г. Усть-Кут, ул. Кирова, д. 124</t>
  </si>
  <si>
    <t>г. Иркутск, Карла Либкнехта ул., д. 39 (ОКН)</t>
  </si>
  <si>
    <t xml:space="preserve"> Панельные</t>
  </si>
  <si>
    <t xml:space="preserve"> Кирпичные</t>
  </si>
  <si>
    <t xml:space="preserve"> Крупноблочные силикат</t>
  </si>
  <si>
    <t xml:space="preserve"> Блочные</t>
  </si>
  <si>
    <t xml:space="preserve"> Смешанные</t>
  </si>
  <si>
    <t xml:space="preserve"> Газозолобетон оштукатуренный с двух сторон </t>
  </si>
  <si>
    <t xml:space="preserve"> Бревно (брус)</t>
  </si>
  <si>
    <t xml:space="preserve"> крупнопанельный</t>
  </si>
  <si>
    <t xml:space="preserve"> Деревянные</t>
  </si>
  <si>
    <t xml:space="preserve"> Комбинированные</t>
  </si>
  <si>
    <t xml:space="preserve"> панели</t>
  </si>
  <si>
    <t>Кирпичные, каменные</t>
  </si>
  <si>
    <t xml:space="preserve"> деревянные</t>
  </si>
  <si>
    <t xml:space="preserve"> панельные</t>
  </si>
  <si>
    <t xml:space="preserve"> Кирпичные, шлакоблочные</t>
  </si>
  <si>
    <t xml:space="preserve"> Шлако-блочный</t>
  </si>
  <si>
    <t xml:space="preserve"> Каменные</t>
  </si>
  <si>
    <t xml:space="preserve"> кирпич</t>
  </si>
  <si>
    <t>А.Н Никитин</t>
  </si>
  <si>
    <t>20.3. Среднинское муниципальное образование</t>
  </si>
  <si>
    <t>20.4. Тайтуртовское муниципальное образование</t>
  </si>
  <si>
    <t>26.1. Усть-Кутское муниципальное образование (городское поселение)</t>
  </si>
  <si>
    <t>27. Чунский муниципальный район</t>
  </si>
  <si>
    <t>27.1.  Лесогорское муниципальное образование</t>
  </si>
  <si>
    <t>28. Усть-Удинский муниципальный район</t>
  </si>
  <si>
    <t>28.1.  Усть-Удинское муниципальное образование</t>
  </si>
  <si>
    <t>30. Шелеховский муниципальный район</t>
  </si>
  <si>
    <t>30.1. Город Шелехов</t>
  </si>
  <si>
    <t>Деревянные</t>
  </si>
  <si>
    <t>Панельные</t>
  </si>
  <si>
    <t>Кирпичные</t>
  </si>
  <si>
    <t>-</t>
  </si>
  <si>
    <t>24.1.Мишелевское муниципальное образование</t>
  </si>
  <si>
    <t>Краткосрочный план реализации в 2023-2025 годах региональной программы капитального ремонта общего имущества в многоквартирных домах 
на территории Иркутской области</t>
  </si>
  <si>
    <t>г. Иркутск, Карла Либкнехта ул., д. 208 (СПЕЦСЧЕТ)</t>
  </si>
  <si>
    <t>рп. Магистральный, 1-й мкр., д. 16 (СПЕЦСЧЕТ)</t>
  </si>
  <si>
    <t>рп. Магистральный, 1-й мкр., д. 12 (СПЕЦСЧЕТ)</t>
  </si>
  <si>
    <t>«Утвержден 
приказом министерства жилищной политики и энергетики Иркутской области 
от 16 ноября 2021 года № 58-31-мпр</t>
  </si>
  <si>
    <t>* работы, связанные с ЧС»</t>
  </si>
  <si>
    <t>Слюдянский р-н, п. Сухой Ручей, Линейная ул., д. 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</si>
</sst>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\ _₽_-;\-* #,##0.00\ _₽_-;_-* \-??\ _₽_-;_-@_-"/>
  </numFmts>
  <fonts count="2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28"/>
      <color rgb="FF000000"/>
      <name val="Times New Roman"/>
      <family val="1"/>
      <charset val="204"/>
    </font>
    <font>
      <sz val="28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0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Border="0" applyProtection="0"/>
    <xf numFmtId="165" fontId="5" fillId="0" borderId="0" applyBorder="0" applyProtection="0"/>
    <xf numFmtId="165" fontId="5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4" fontId="9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0" fontId="23" fillId="0" borderId="0"/>
  </cellStyleXfs>
  <cellXfs count="187">
    <xf numFmtId="0" fontId="0" fillId="0" borderId="0" xfId="0"/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Protection="1"/>
    <xf numFmtId="1" fontId="1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Border="1"/>
    <xf numFmtId="4" fontId="0" fillId="0" borderId="0" xfId="0" applyNumberFormat="1" applyFill="1" applyAlignment="1">
      <alignment horizontal="center"/>
    </xf>
    <xf numFmtId="4" fontId="7" fillId="0" borderId="0" xfId="0" applyNumberFormat="1" applyFont="1" applyFill="1" applyBorder="1" applyAlignment="1">
      <alignment horizontal="center" vertical="center" shrinkToFit="1"/>
    </xf>
    <xf numFmtId="4" fontId="2" fillId="0" borderId="0" xfId="0" applyNumberFormat="1" applyFont="1" applyFill="1" applyAlignment="1" applyProtection="1">
      <alignment horizontal="center"/>
    </xf>
    <xf numFmtId="4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Border="1"/>
    <xf numFmtId="0" fontId="10" fillId="0" borderId="0" xfId="1" applyFont="1" applyFill="1" applyBorder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0" fillId="0" borderId="0" xfId="0" applyFont="1" applyFill="1" applyBorder="1"/>
    <xf numFmtId="0" fontId="0" fillId="0" borderId="0" xfId="0" applyFill="1"/>
    <xf numFmtId="0" fontId="11" fillId="0" borderId="0" xfId="0" applyFont="1" applyFill="1" applyAlignment="1"/>
    <xf numFmtId="0" fontId="2" fillId="0" borderId="0" xfId="0" applyFont="1" applyFill="1"/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9" fillId="0" borderId="7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 shrinkToFit="1"/>
    </xf>
    <xf numFmtId="3" fontId="13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 shrinkToFit="1"/>
    </xf>
    <xf numFmtId="3" fontId="14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4" fontId="12" fillId="0" borderId="3" xfId="2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36" applyNumberFormat="1" applyFont="1" applyFill="1" applyBorder="1" applyAlignment="1" applyProtection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shrinkToFit="1"/>
    </xf>
    <xf numFmtId="4" fontId="15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 shrinkToFit="1"/>
    </xf>
    <xf numFmtId="0" fontId="11" fillId="0" borderId="2" xfId="0" applyFont="1" applyFill="1" applyBorder="1" applyAlignment="1">
      <alignment vertical="center" shrinkToFit="1"/>
    </xf>
    <xf numFmtId="4" fontId="15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/>
    <xf numFmtId="0" fontId="11" fillId="0" borderId="2" xfId="13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4" fontId="10" fillId="0" borderId="7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0" fontId="11" fillId="0" borderId="2" xfId="0" applyFont="1" applyFill="1" applyBorder="1"/>
    <xf numFmtId="4" fontId="10" fillId="0" borderId="0" xfId="0" applyNumberFormat="1" applyFont="1" applyFill="1" applyBorder="1"/>
    <xf numFmtId="0" fontId="17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shrinkToFit="1"/>
    </xf>
    <xf numFmtId="4" fontId="15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left" vertical="center"/>
    </xf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shrinkToFit="1"/>
    </xf>
    <xf numFmtId="4" fontId="16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/>
    </xf>
    <xf numFmtId="4" fontId="10" fillId="0" borderId="2" xfId="36" applyNumberFormat="1" applyFont="1" applyFill="1" applyBorder="1" applyAlignment="1" applyProtection="1">
      <alignment horizontal="center" vertical="center"/>
    </xf>
    <xf numFmtId="4" fontId="11" fillId="0" borderId="0" xfId="36" applyNumberFormat="1" applyFont="1" applyFill="1" applyBorder="1" applyAlignment="1" applyProtection="1">
      <alignment horizontal="center" vertical="center"/>
    </xf>
    <xf numFmtId="4" fontId="10" fillId="0" borderId="0" xfId="36" applyNumberFormat="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1" fontId="16" fillId="0" borderId="9" xfId="0" applyNumberFormat="1" applyFont="1" applyFill="1" applyBorder="1" applyAlignment="1">
      <alignment vertical="center" wrapText="1"/>
    </xf>
    <xf numFmtId="4" fontId="16" fillId="0" borderId="9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/>
    </xf>
    <xf numFmtId="1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8" fillId="0" borderId="0" xfId="2" applyNumberFormat="1" applyFont="1" applyFill="1" applyAlignment="1" applyProtection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shrinkToFit="1"/>
    </xf>
    <xf numFmtId="14" fontId="11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 shrinkToFit="1"/>
    </xf>
    <xf numFmtId="0" fontId="11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/>
    <xf numFmtId="3" fontId="10" fillId="0" borderId="2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2" borderId="0" xfId="0" applyFont="1" applyFill="1"/>
    <xf numFmtId="0" fontId="10" fillId="0" borderId="7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10" fillId="0" borderId="14" xfId="1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49" fontId="10" fillId="0" borderId="13" xfId="1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/>
    </xf>
    <xf numFmtId="49" fontId="10" fillId="0" borderId="1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4" xfId="1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3" fontId="22" fillId="0" borderId="7" xfId="0" applyNumberFormat="1" applyFont="1" applyFill="1" applyBorder="1" applyAlignment="1">
      <alignment horizontal="center" vertical="center" textRotation="90" wrapText="1"/>
    </xf>
    <xf numFmtId="3" fontId="22" fillId="0" borderId="5" xfId="0" applyNumberFormat="1" applyFont="1" applyFill="1" applyBorder="1" applyAlignment="1">
      <alignment horizontal="center" vertical="center" textRotation="90" wrapText="1"/>
    </xf>
    <xf numFmtId="3" fontId="22" fillId="0" borderId="9" xfId="0" applyNumberFormat="1" applyFont="1" applyFill="1" applyBorder="1" applyAlignment="1">
      <alignment horizontal="center" vertical="center" textRotation="90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1" fontId="10" fillId="0" borderId="7" xfId="0" applyNumberFormat="1" applyFont="1" applyFill="1" applyBorder="1" applyAlignment="1">
      <alignment horizontal="center" vertical="center" textRotation="90" wrapText="1"/>
    </xf>
    <xf numFmtId="1" fontId="10" fillId="0" borderId="5" xfId="0" applyNumberFormat="1" applyFont="1" applyFill="1" applyBorder="1" applyAlignment="1">
      <alignment horizontal="center" vertical="center" textRotation="90" wrapText="1"/>
    </xf>
    <xf numFmtId="1" fontId="10" fillId="0" borderId="9" xfId="0" applyNumberFormat="1" applyFont="1" applyFill="1" applyBorder="1" applyAlignment="1">
      <alignment horizontal="center" vertical="center" textRotation="90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</cellXfs>
  <cellStyles count="40">
    <cellStyle name="Обычный" xfId="0" builtinId="0"/>
    <cellStyle name="Обычный 10" xfId="3"/>
    <cellStyle name="Обычный 10 2" xfId="39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37"/>
    <cellStyle name="Обычный 3" xfId="21"/>
    <cellStyle name="Обычный 3 2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УровеньСтолб_2" xfId="2" builtinId="2" iLevel="1"/>
    <cellStyle name="УровеньСтрок_1" xfId="1" builtinId="1" iLevel="0"/>
    <cellStyle name="Финансовый" xfId="36" builtinId="3"/>
    <cellStyle name="Финансовый 2" xfId="29"/>
    <cellStyle name="Финансовый 2 2" xfId="33"/>
    <cellStyle name="Финансовый 2 3" xfId="32"/>
    <cellStyle name="Финансовый 3" xfId="30"/>
    <cellStyle name="Финансовый 3 2" xfId="34"/>
    <cellStyle name="Финансовый 4" xfId="31"/>
    <cellStyle name="Финансовый 4 2" xfId="35"/>
    <cellStyle name="Финансовый 5" xfId="3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3"/>
      <color rgb="FFF3FFF3"/>
      <color rgb="FFEF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/>
    <pageSetUpPr fitToPage="1"/>
  </sheetPr>
  <dimension ref="A1:W2199"/>
  <sheetViews>
    <sheetView view="pageBreakPreview" zoomScale="40" zoomScaleNormal="40" zoomScaleSheetLayoutView="40" zoomScalePageLayoutView="40" workbookViewId="0">
      <pane xSplit="2" ySplit="2" topLeftCell="C2152" activePane="bottomRight" state="frozen"/>
      <selection pane="topRight" activeCell="C1" sqref="C1"/>
      <selection pane="bottomLeft" activeCell="A3" sqref="A3"/>
      <selection pane="bottomRight" activeCell="D2189" sqref="D2189"/>
    </sheetView>
  </sheetViews>
  <sheetFormatPr defaultColWidth="8.7109375" defaultRowHeight="35.25" outlineLevelRow="4" outlineLevelCol="2" x14ac:dyDescent="0.5"/>
  <cols>
    <col min="1" max="1" width="9.42578125" style="106" customWidth="1"/>
    <col min="2" max="2" width="79.7109375" style="107" customWidth="1"/>
    <col min="3" max="3" width="12.28515625" style="108" customWidth="1"/>
    <col min="4" max="4" width="26.85546875" style="11" customWidth="1"/>
    <col min="5" max="5" width="26.28515625" style="11" customWidth="1" outlineLevel="1"/>
    <col min="6" max="6" width="23.42578125" style="11" customWidth="1" outlineLevel="2"/>
    <col min="7" max="7" width="23.7109375" style="11" customWidth="1" outlineLevel="2"/>
    <col min="8" max="8" width="20.85546875" style="11" customWidth="1" outlineLevel="2"/>
    <col min="9" max="9" width="22.28515625" style="11" customWidth="1" outlineLevel="2"/>
    <col min="10" max="10" width="22" style="11" customWidth="1" outlineLevel="2"/>
    <col min="11" max="11" width="22.7109375" style="11" customWidth="1" outlineLevel="2"/>
    <col min="12" max="12" width="20.85546875" style="11" customWidth="1" outlineLevel="2"/>
    <col min="13" max="13" width="23.7109375" style="11" customWidth="1" outlineLevel="2"/>
    <col min="14" max="14" width="29.28515625" style="11" customWidth="1" outlineLevel="2"/>
    <col min="15" max="15" width="24.140625" style="11" customWidth="1" outlineLevel="2"/>
    <col min="16" max="16" width="24.85546875" style="11" customWidth="1" outlineLevel="2"/>
    <col min="17" max="17" width="28" style="11" customWidth="1" outlineLevel="2"/>
    <col min="18" max="19" width="20.85546875" style="11" customWidth="1" outlineLevel="2"/>
    <col min="20" max="20" width="25.85546875" style="11" customWidth="1" outlineLevel="2"/>
    <col min="21" max="21" width="22.28515625" style="11" customWidth="1" outlineLevel="2"/>
    <col min="22" max="22" width="20.85546875" style="11" customWidth="1" outlineLevel="2"/>
    <col min="23" max="23" width="23" style="113" customWidth="1" outlineLevel="1"/>
    <col min="24" max="16384" width="8.7109375" style="20"/>
  </cols>
  <sheetData>
    <row r="1" spans="1:23" s="7" customFormat="1" ht="20.25" x14ac:dyDescent="0.3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</row>
    <row r="2" spans="1:23" s="7" customFormat="1" ht="181.5" customHeight="1" x14ac:dyDescent="0.3">
      <c r="A2" s="6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43" t="s">
        <v>23</v>
      </c>
    </row>
    <row r="3" spans="1:23" s="5" customFormat="1" ht="15.75" x14ac:dyDescent="0.2">
      <c r="A3" s="21">
        <v>1</v>
      </c>
      <c r="B3" s="22">
        <v>2</v>
      </c>
      <c r="C3" s="21">
        <v>3</v>
      </c>
      <c r="D3" s="23">
        <v>4</v>
      </c>
      <c r="E3" s="21">
        <v>5</v>
      </c>
      <c r="F3" s="21">
        <v>6</v>
      </c>
      <c r="G3" s="21">
        <v>7</v>
      </c>
      <c r="H3" s="21">
        <v>8</v>
      </c>
      <c r="I3" s="21">
        <v>9</v>
      </c>
      <c r="J3" s="21">
        <v>10</v>
      </c>
      <c r="K3" s="21">
        <v>11</v>
      </c>
      <c r="L3" s="21">
        <v>12</v>
      </c>
      <c r="M3" s="23">
        <v>13</v>
      </c>
      <c r="N3" s="21">
        <v>14</v>
      </c>
      <c r="O3" s="21">
        <v>15</v>
      </c>
      <c r="P3" s="21">
        <v>16</v>
      </c>
      <c r="Q3" s="21">
        <v>17</v>
      </c>
      <c r="R3" s="21">
        <v>18</v>
      </c>
      <c r="S3" s="21">
        <v>19</v>
      </c>
      <c r="T3" s="21">
        <v>20</v>
      </c>
      <c r="U3" s="21">
        <v>21</v>
      </c>
      <c r="V3" s="21">
        <v>22</v>
      </c>
      <c r="W3" s="24">
        <v>23</v>
      </c>
    </row>
    <row r="4" spans="1:23" s="13" customFormat="1" ht="23.25" customHeight="1" x14ac:dyDescent="0.25">
      <c r="A4" s="44"/>
      <c r="B4" s="44"/>
      <c r="C4" s="44"/>
      <c r="D4" s="44"/>
      <c r="E4" s="44"/>
      <c r="F4" s="45"/>
      <c r="G4" s="45"/>
      <c r="H4" s="45"/>
      <c r="I4" s="45"/>
      <c r="J4" s="45"/>
      <c r="K4" s="44" t="s">
        <v>84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23" s="14" customFormat="1" ht="23.25" customHeight="1" outlineLevel="1" x14ac:dyDescent="0.3">
      <c r="B5" s="46"/>
      <c r="C5" s="47"/>
      <c r="D5" s="47"/>
      <c r="E5" s="47"/>
      <c r="F5" s="48"/>
      <c r="G5" s="48"/>
      <c r="H5" s="48"/>
      <c r="I5" s="48"/>
      <c r="J5" s="48"/>
      <c r="K5" s="48" t="s">
        <v>1851</v>
      </c>
      <c r="L5" s="49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s="7" customFormat="1" ht="23.25" customHeight="1" outlineLevel="2" x14ac:dyDescent="0.3">
      <c r="A6" s="50">
        <v>1</v>
      </c>
      <c r="B6" s="51" t="s">
        <v>88</v>
      </c>
      <c r="C6" s="50">
        <v>40339</v>
      </c>
      <c r="D6" s="52">
        <f t="shared" ref="D6:D37" si="0">SUM(F6:W6)</f>
        <v>0</v>
      </c>
      <c r="E6" s="52">
        <f t="shared" ref="E6:E37" si="1">SUM(F6:V6)</f>
        <v>0</v>
      </c>
      <c r="F6" s="53">
        <v>0</v>
      </c>
      <c r="G6" s="54">
        <v>0</v>
      </c>
      <c r="H6" s="52">
        <v>0</v>
      </c>
      <c r="I6" s="52">
        <v>0</v>
      </c>
      <c r="J6" s="55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6">
        <v>0</v>
      </c>
      <c r="U6" s="56">
        <v>0</v>
      </c>
      <c r="V6" s="56">
        <v>0</v>
      </c>
      <c r="W6" s="56">
        <v>0</v>
      </c>
    </row>
    <row r="7" spans="1:23" s="7" customFormat="1" ht="23.25" customHeight="1" outlineLevel="2" x14ac:dyDescent="0.3">
      <c r="A7" s="50">
        <f t="shared" ref="A7:A70" si="2">A6+1</f>
        <v>2</v>
      </c>
      <c r="B7" s="51" t="s">
        <v>89</v>
      </c>
      <c r="C7" s="50">
        <v>40350</v>
      </c>
      <c r="D7" s="52">
        <f t="shared" si="0"/>
        <v>0</v>
      </c>
      <c r="E7" s="52">
        <f t="shared" si="1"/>
        <v>0</v>
      </c>
      <c r="F7" s="53">
        <v>0</v>
      </c>
      <c r="G7" s="54">
        <v>0</v>
      </c>
      <c r="H7" s="52">
        <v>0</v>
      </c>
      <c r="I7" s="52">
        <v>0</v>
      </c>
      <c r="J7" s="55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6">
        <v>0</v>
      </c>
      <c r="U7" s="56">
        <v>0</v>
      </c>
      <c r="V7" s="56">
        <v>0</v>
      </c>
      <c r="W7" s="56">
        <v>0</v>
      </c>
    </row>
    <row r="8" spans="1:23" s="7" customFormat="1" ht="23.25" customHeight="1" outlineLevel="2" x14ac:dyDescent="0.3">
      <c r="A8" s="50">
        <f t="shared" si="2"/>
        <v>3</v>
      </c>
      <c r="B8" s="51" t="s">
        <v>48</v>
      </c>
      <c r="C8" s="50">
        <v>40361</v>
      </c>
      <c r="D8" s="52">
        <f t="shared" si="0"/>
        <v>0</v>
      </c>
      <c r="E8" s="52">
        <f t="shared" si="1"/>
        <v>0</v>
      </c>
      <c r="F8" s="52">
        <v>0</v>
      </c>
      <c r="G8" s="54">
        <v>0</v>
      </c>
      <c r="H8" s="52">
        <v>0</v>
      </c>
      <c r="I8" s="52">
        <v>0</v>
      </c>
      <c r="J8" s="55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6">
        <v>0</v>
      </c>
      <c r="U8" s="56">
        <v>0</v>
      </c>
      <c r="V8" s="56">
        <v>0</v>
      </c>
      <c r="W8" s="56">
        <v>0</v>
      </c>
    </row>
    <row r="9" spans="1:23" s="7" customFormat="1" ht="23.25" customHeight="1" outlineLevel="2" x14ac:dyDescent="0.3">
      <c r="A9" s="50">
        <f t="shared" si="2"/>
        <v>4</v>
      </c>
      <c r="B9" s="51" t="s">
        <v>90</v>
      </c>
      <c r="C9" s="50">
        <v>40592</v>
      </c>
      <c r="D9" s="52">
        <f t="shared" si="0"/>
        <v>0</v>
      </c>
      <c r="E9" s="52">
        <f t="shared" si="1"/>
        <v>0</v>
      </c>
      <c r="F9" s="52">
        <v>0</v>
      </c>
      <c r="G9" s="54">
        <v>0</v>
      </c>
      <c r="H9" s="52">
        <v>0</v>
      </c>
      <c r="I9" s="52">
        <v>0</v>
      </c>
      <c r="J9" s="55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6">
        <v>0</v>
      </c>
      <c r="U9" s="56">
        <v>0</v>
      </c>
      <c r="V9" s="56">
        <v>0</v>
      </c>
      <c r="W9" s="56">
        <v>0</v>
      </c>
    </row>
    <row r="10" spans="1:23" s="7" customFormat="1" ht="23.25" customHeight="1" outlineLevel="2" x14ac:dyDescent="0.3">
      <c r="A10" s="50">
        <f t="shared" si="2"/>
        <v>5</v>
      </c>
      <c r="B10" s="57" t="s">
        <v>91</v>
      </c>
      <c r="C10" s="50">
        <v>40548</v>
      </c>
      <c r="D10" s="52">
        <f t="shared" si="0"/>
        <v>0</v>
      </c>
      <c r="E10" s="52">
        <f t="shared" si="1"/>
        <v>0</v>
      </c>
      <c r="F10" s="52">
        <v>0</v>
      </c>
      <c r="G10" s="54">
        <v>0</v>
      </c>
      <c r="H10" s="52">
        <v>0</v>
      </c>
      <c r="I10" s="52">
        <v>0</v>
      </c>
      <c r="J10" s="55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6">
        <v>0</v>
      </c>
      <c r="U10" s="56">
        <v>0</v>
      </c>
      <c r="V10" s="56">
        <v>0</v>
      </c>
      <c r="W10" s="56">
        <v>0</v>
      </c>
    </row>
    <row r="11" spans="1:23" s="7" customFormat="1" ht="23.25" customHeight="1" outlineLevel="2" x14ac:dyDescent="0.3">
      <c r="A11" s="50">
        <f t="shared" si="2"/>
        <v>6</v>
      </c>
      <c r="B11" s="51" t="s">
        <v>92</v>
      </c>
      <c r="C11" s="50">
        <v>39571</v>
      </c>
      <c r="D11" s="52">
        <f t="shared" si="0"/>
        <v>0</v>
      </c>
      <c r="E11" s="52">
        <f t="shared" si="1"/>
        <v>0</v>
      </c>
      <c r="F11" s="53">
        <v>0</v>
      </c>
      <c r="G11" s="54">
        <v>0</v>
      </c>
      <c r="H11" s="52">
        <v>0</v>
      </c>
      <c r="I11" s="52">
        <v>0</v>
      </c>
      <c r="J11" s="55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6">
        <v>0</v>
      </c>
      <c r="U11" s="56">
        <v>0</v>
      </c>
      <c r="V11" s="56">
        <v>0</v>
      </c>
      <c r="W11" s="56">
        <v>0</v>
      </c>
    </row>
    <row r="12" spans="1:23" s="7" customFormat="1" ht="23.25" customHeight="1" outlineLevel="2" x14ac:dyDescent="0.3">
      <c r="A12" s="50">
        <f t="shared" si="2"/>
        <v>7</v>
      </c>
      <c r="B12" s="51" t="s">
        <v>93</v>
      </c>
      <c r="C12" s="50">
        <v>39594</v>
      </c>
      <c r="D12" s="52">
        <f t="shared" si="0"/>
        <v>0</v>
      </c>
      <c r="E12" s="52">
        <f t="shared" si="1"/>
        <v>0</v>
      </c>
      <c r="F12" s="52">
        <v>0</v>
      </c>
      <c r="G12" s="54">
        <v>0</v>
      </c>
      <c r="H12" s="52">
        <v>0</v>
      </c>
      <c r="I12" s="52">
        <v>0</v>
      </c>
      <c r="J12" s="55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6">
        <v>0</v>
      </c>
      <c r="U12" s="56">
        <v>0</v>
      </c>
      <c r="V12" s="56">
        <v>0</v>
      </c>
      <c r="W12" s="56">
        <v>0</v>
      </c>
    </row>
    <row r="13" spans="1:23" s="7" customFormat="1" ht="23.25" customHeight="1" outlineLevel="2" x14ac:dyDescent="0.3">
      <c r="A13" s="50">
        <f t="shared" si="2"/>
        <v>8</v>
      </c>
      <c r="B13" s="51" t="s">
        <v>94</v>
      </c>
      <c r="C13" s="50">
        <v>39596</v>
      </c>
      <c r="D13" s="52">
        <f t="shared" si="0"/>
        <v>0</v>
      </c>
      <c r="E13" s="52">
        <f t="shared" si="1"/>
        <v>0</v>
      </c>
      <c r="F13" s="53">
        <v>0</v>
      </c>
      <c r="G13" s="54">
        <v>0</v>
      </c>
      <c r="H13" s="52">
        <v>0</v>
      </c>
      <c r="I13" s="52">
        <v>0</v>
      </c>
      <c r="J13" s="55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6">
        <v>0</v>
      </c>
      <c r="U13" s="56">
        <v>0</v>
      </c>
      <c r="V13" s="56">
        <v>0</v>
      </c>
      <c r="W13" s="56">
        <v>0</v>
      </c>
    </row>
    <row r="14" spans="1:23" s="7" customFormat="1" ht="23.25" customHeight="1" outlineLevel="2" x14ac:dyDescent="0.3">
      <c r="A14" s="50">
        <f t="shared" si="2"/>
        <v>9</v>
      </c>
      <c r="B14" s="58" t="s">
        <v>41</v>
      </c>
      <c r="C14" s="50">
        <v>39588</v>
      </c>
      <c r="D14" s="52">
        <f t="shared" si="0"/>
        <v>11135090.440000001</v>
      </c>
      <c r="E14" s="52">
        <f t="shared" si="1"/>
        <v>10974412.300000001</v>
      </c>
      <c r="F14" s="53">
        <v>0</v>
      </c>
      <c r="G14" s="54">
        <v>0</v>
      </c>
      <c r="H14" s="52">
        <v>0</v>
      </c>
      <c r="I14" s="52">
        <v>0</v>
      </c>
      <c r="J14" s="55">
        <v>0</v>
      </c>
      <c r="K14" s="52">
        <v>0</v>
      </c>
      <c r="L14" s="52">
        <v>0</v>
      </c>
      <c r="M14" s="52">
        <v>10711876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6">
        <v>262536.3</v>
      </c>
      <c r="U14" s="56">
        <v>0</v>
      </c>
      <c r="V14" s="56">
        <v>0</v>
      </c>
      <c r="W14" s="56">
        <v>160678.13999999998</v>
      </c>
    </row>
    <row r="15" spans="1:23" s="7" customFormat="1" ht="23.25" customHeight="1" outlineLevel="2" x14ac:dyDescent="0.3">
      <c r="A15" s="50">
        <f t="shared" si="2"/>
        <v>10</v>
      </c>
      <c r="B15" s="59" t="s">
        <v>95</v>
      </c>
      <c r="C15" s="50">
        <v>39610</v>
      </c>
      <c r="D15" s="52">
        <f t="shared" si="0"/>
        <v>0</v>
      </c>
      <c r="E15" s="52">
        <f t="shared" si="1"/>
        <v>0</v>
      </c>
      <c r="F15" s="52">
        <v>0</v>
      </c>
      <c r="G15" s="54">
        <v>0</v>
      </c>
      <c r="H15" s="52">
        <v>0</v>
      </c>
      <c r="I15" s="52">
        <v>0</v>
      </c>
      <c r="J15" s="55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6">
        <v>0</v>
      </c>
      <c r="U15" s="56">
        <v>0</v>
      </c>
      <c r="V15" s="56">
        <v>0</v>
      </c>
      <c r="W15" s="56">
        <v>0</v>
      </c>
    </row>
    <row r="16" spans="1:23" s="7" customFormat="1" ht="20.25" outlineLevel="2" x14ac:dyDescent="0.3">
      <c r="A16" s="50">
        <f t="shared" si="2"/>
        <v>11</v>
      </c>
      <c r="B16" s="58" t="s">
        <v>96</v>
      </c>
      <c r="C16" s="50">
        <v>39644</v>
      </c>
      <c r="D16" s="52">
        <f t="shared" si="0"/>
        <v>0</v>
      </c>
      <c r="E16" s="52">
        <f t="shared" si="1"/>
        <v>0</v>
      </c>
      <c r="F16" s="53">
        <v>0</v>
      </c>
      <c r="G16" s="54">
        <v>0</v>
      </c>
      <c r="H16" s="52">
        <v>0</v>
      </c>
      <c r="I16" s="52">
        <v>0</v>
      </c>
      <c r="J16" s="55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6">
        <v>0</v>
      </c>
      <c r="U16" s="56">
        <v>0</v>
      </c>
      <c r="V16" s="56">
        <v>0</v>
      </c>
      <c r="W16" s="56">
        <v>0</v>
      </c>
    </row>
    <row r="17" spans="1:23" s="7" customFormat="1" ht="20.25" outlineLevel="2" x14ac:dyDescent="0.3">
      <c r="A17" s="50">
        <f t="shared" si="2"/>
        <v>12</v>
      </c>
      <c r="B17" s="58" t="s">
        <v>97</v>
      </c>
      <c r="C17" s="50">
        <v>39646</v>
      </c>
      <c r="D17" s="52">
        <f t="shared" si="0"/>
        <v>0</v>
      </c>
      <c r="E17" s="52">
        <f t="shared" si="1"/>
        <v>0</v>
      </c>
      <c r="F17" s="53">
        <v>0</v>
      </c>
      <c r="G17" s="54">
        <v>0</v>
      </c>
      <c r="H17" s="52">
        <v>0</v>
      </c>
      <c r="I17" s="52">
        <v>0</v>
      </c>
      <c r="J17" s="55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6">
        <v>0</v>
      </c>
      <c r="U17" s="56">
        <v>0</v>
      </c>
      <c r="V17" s="56">
        <v>0</v>
      </c>
      <c r="W17" s="56">
        <v>0</v>
      </c>
    </row>
    <row r="18" spans="1:23" s="7" customFormat="1" ht="20.25" outlineLevel="2" x14ac:dyDescent="0.3">
      <c r="A18" s="50">
        <f t="shared" si="2"/>
        <v>13</v>
      </c>
      <c r="B18" s="51" t="s">
        <v>98</v>
      </c>
      <c r="C18" s="50">
        <v>39638</v>
      </c>
      <c r="D18" s="52">
        <f t="shared" si="0"/>
        <v>0</v>
      </c>
      <c r="E18" s="52">
        <f t="shared" si="1"/>
        <v>0</v>
      </c>
      <c r="F18" s="53">
        <v>0</v>
      </c>
      <c r="G18" s="54">
        <v>0</v>
      </c>
      <c r="H18" s="52">
        <v>0</v>
      </c>
      <c r="I18" s="52">
        <v>0</v>
      </c>
      <c r="J18" s="55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6">
        <v>0</v>
      </c>
      <c r="U18" s="56">
        <v>0</v>
      </c>
      <c r="V18" s="56">
        <v>0</v>
      </c>
      <c r="W18" s="56">
        <v>0</v>
      </c>
    </row>
    <row r="19" spans="1:23" s="7" customFormat="1" ht="20.25" outlineLevel="2" x14ac:dyDescent="0.3">
      <c r="A19" s="50">
        <f t="shared" si="2"/>
        <v>14</v>
      </c>
      <c r="B19" s="51" t="s">
        <v>99</v>
      </c>
      <c r="C19" s="50">
        <v>39403</v>
      </c>
      <c r="D19" s="52">
        <f t="shared" si="0"/>
        <v>0</v>
      </c>
      <c r="E19" s="52">
        <f t="shared" si="1"/>
        <v>0</v>
      </c>
      <c r="F19" s="53">
        <v>0</v>
      </c>
      <c r="G19" s="54">
        <v>0</v>
      </c>
      <c r="H19" s="52">
        <v>0</v>
      </c>
      <c r="I19" s="52">
        <v>0</v>
      </c>
      <c r="J19" s="55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6">
        <v>0</v>
      </c>
      <c r="U19" s="56">
        <v>0</v>
      </c>
      <c r="V19" s="56">
        <v>0</v>
      </c>
      <c r="W19" s="56">
        <v>0</v>
      </c>
    </row>
    <row r="20" spans="1:23" s="7" customFormat="1" ht="20.25" outlineLevel="2" x14ac:dyDescent="0.3">
      <c r="A20" s="50">
        <f t="shared" si="2"/>
        <v>15</v>
      </c>
      <c r="B20" s="58" t="s">
        <v>100</v>
      </c>
      <c r="C20" s="50">
        <v>39501</v>
      </c>
      <c r="D20" s="52">
        <f t="shared" si="0"/>
        <v>0</v>
      </c>
      <c r="E20" s="52">
        <f t="shared" si="1"/>
        <v>0</v>
      </c>
      <c r="F20" s="53">
        <v>0</v>
      </c>
      <c r="G20" s="54">
        <v>0</v>
      </c>
      <c r="H20" s="52">
        <v>0</v>
      </c>
      <c r="I20" s="52">
        <v>0</v>
      </c>
      <c r="J20" s="55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6">
        <v>0</v>
      </c>
      <c r="U20" s="56">
        <v>0</v>
      </c>
      <c r="V20" s="56">
        <v>0</v>
      </c>
      <c r="W20" s="56">
        <v>0</v>
      </c>
    </row>
    <row r="21" spans="1:23" s="7" customFormat="1" ht="20.25" outlineLevel="2" x14ac:dyDescent="0.3">
      <c r="A21" s="50">
        <f t="shared" si="2"/>
        <v>16</v>
      </c>
      <c r="B21" s="58" t="s">
        <v>101</v>
      </c>
      <c r="C21" s="50">
        <v>39446</v>
      </c>
      <c r="D21" s="52">
        <f t="shared" si="0"/>
        <v>0</v>
      </c>
      <c r="E21" s="52">
        <f t="shared" si="1"/>
        <v>0</v>
      </c>
      <c r="F21" s="53">
        <v>0</v>
      </c>
      <c r="G21" s="54">
        <v>0</v>
      </c>
      <c r="H21" s="52">
        <v>0</v>
      </c>
      <c r="I21" s="52">
        <v>0</v>
      </c>
      <c r="J21" s="55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6">
        <v>0</v>
      </c>
      <c r="U21" s="56">
        <v>0</v>
      </c>
      <c r="V21" s="56">
        <v>0</v>
      </c>
      <c r="W21" s="56">
        <v>0</v>
      </c>
    </row>
    <row r="22" spans="1:23" s="7" customFormat="1" ht="20.25" outlineLevel="2" x14ac:dyDescent="0.3">
      <c r="A22" s="50">
        <f t="shared" si="2"/>
        <v>17</v>
      </c>
      <c r="B22" s="58" t="s">
        <v>102</v>
      </c>
      <c r="C22" s="50">
        <v>39456</v>
      </c>
      <c r="D22" s="52">
        <f t="shared" si="0"/>
        <v>0</v>
      </c>
      <c r="E22" s="52">
        <f t="shared" si="1"/>
        <v>0</v>
      </c>
      <c r="F22" s="52">
        <v>0</v>
      </c>
      <c r="G22" s="54">
        <v>0</v>
      </c>
      <c r="H22" s="52">
        <v>0</v>
      </c>
      <c r="I22" s="52">
        <v>0</v>
      </c>
      <c r="J22" s="55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6">
        <v>0</v>
      </c>
      <c r="U22" s="56">
        <v>0</v>
      </c>
      <c r="V22" s="56">
        <v>0</v>
      </c>
      <c r="W22" s="56">
        <v>0</v>
      </c>
    </row>
    <row r="23" spans="1:23" s="7" customFormat="1" ht="20.25" outlineLevel="2" x14ac:dyDescent="0.3">
      <c r="A23" s="50">
        <f t="shared" si="2"/>
        <v>18</v>
      </c>
      <c r="B23" s="58" t="s">
        <v>103</v>
      </c>
      <c r="C23" s="50">
        <v>39645</v>
      </c>
      <c r="D23" s="52">
        <f t="shared" si="0"/>
        <v>0</v>
      </c>
      <c r="E23" s="52">
        <f t="shared" si="1"/>
        <v>0</v>
      </c>
      <c r="F23" s="53">
        <v>0</v>
      </c>
      <c r="G23" s="54">
        <v>0</v>
      </c>
      <c r="H23" s="52">
        <v>0</v>
      </c>
      <c r="I23" s="52">
        <v>0</v>
      </c>
      <c r="J23" s="55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6">
        <v>0</v>
      </c>
      <c r="U23" s="56">
        <v>0</v>
      </c>
      <c r="V23" s="56">
        <v>0</v>
      </c>
      <c r="W23" s="56">
        <v>0</v>
      </c>
    </row>
    <row r="24" spans="1:23" s="7" customFormat="1" ht="20.25" outlineLevel="2" x14ac:dyDescent="0.3">
      <c r="A24" s="50">
        <f t="shared" si="2"/>
        <v>19</v>
      </c>
      <c r="B24" s="58" t="s">
        <v>104</v>
      </c>
      <c r="C24" s="50">
        <v>39943</v>
      </c>
      <c r="D24" s="52">
        <f t="shared" si="0"/>
        <v>0</v>
      </c>
      <c r="E24" s="52">
        <f t="shared" si="1"/>
        <v>0</v>
      </c>
      <c r="F24" s="53">
        <v>0</v>
      </c>
      <c r="G24" s="54">
        <v>0</v>
      </c>
      <c r="H24" s="52">
        <v>0</v>
      </c>
      <c r="I24" s="52">
        <v>0</v>
      </c>
      <c r="J24" s="55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6">
        <v>0</v>
      </c>
      <c r="U24" s="56">
        <v>0</v>
      </c>
      <c r="V24" s="56">
        <v>0</v>
      </c>
      <c r="W24" s="56">
        <v>0</v>
      </c>
    </row>
    <row r="25" spans="1:23" s="7" customFormat="1" ht="20.25" outlineLevel="2" x14ac:dyDescent="0.3">
      <c r="A25" s="50">
        <f t="shared" si="2"/>
        <v>20</v>
      </c>
      <c r="B25" s="58" t="s">
        <v>105</v>
      </c>
      <c r="C25" s="50">
        <v>39898</v>
      </c>
      <c r="D25" s="52">
        <f t="shared" si="0"/>
        <v>0</v>
      </c>
      <c r="E25" s="52">
        <f t="shared" si="1"/>
        <v>0</v>
      </c>
      <c r="F25" s="53">
        <v>0</v>
      </c>
      <c r="G25" s="54">
        <v>0</v>
      </c>
      <c r="H25" s="52">
        <v>0</v>
      </c>
      <c r="I25" s="52">
        <v>0</v>
      </c>
      <c r="J25" s="55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6">
        <v>0</v>
      </c>
      <c r="U25" s="56">
        <v>0</v>
      </c>
      <c r="V25" s="56">
        <v>0</v>
      </c>
      <c r="W25" s="56">
        <v>0</v>
      </c>
    </row>
    <row r="26" spans="1:23" s="7" customFormat="1" ht="20.25" outlineLevel="2" x14ac:dyDescent="0.3">
      <c r="A26" s="50">
        <f t="shared" si="2"/>
        <v>21</v>
      </c>
      <c r="B26" s="58" t="s">
        <v>106</v>
      </c>
      <c r="C26" s="50">
        <v>39932</v>
      </c>
      <c r="D26" s="52">
        <f t="shared" si="0"/>
        <v>0</v>
      </c>
      <c r="E26" s="52">
        <f t="shared" si="1"/>
        <v>0</v>
      </c>
      <c r="F26" s="52">
        <v>0</v>
      </c>
      <c r="G26" s="54">
        <v>0</v>
      </c>
      <c r="H26" s="52">
        <v>0</v>
      </c>
      <c r="I26" s="52">
        <v>0</v>
      </c>
      <c r="J26" s="55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6">
        <v>0</v>
      </c>
      <c r="U26" s="56">
        <v>0</v>
      </c>
      <c r="V26" s="56">
        <v>0</v>
      </c>
      <c r="W26" s="56">
        <v>0</v>
      </c>
    </row>
    <row r="27" spans="1:23" s="7" customFormat="1" ht="20.25" outlineLevel="2" x14ac:dyDescent="0.3">
      <c r="A27" s="50">
        <f t="shared" si="2"/>
        <v>22</v>
      </c>
      <c r="B27" s="58" t="s">
        <v>107</v>
      </c>
      <c r="C27" s="50">
        <v>40028</v>
      </c>
      <c r="D27" s="52">
        <f t="shared" si="0"/>
        <v>0</v>
      </c>
      <c r="E27" s="52">
        <f t="shared" si="1"/>
        <v>0</v>
      </c>
      <c r="F27" s="52">
        <v>0</v>
      </c>
      <c r="G27" s="54">
        <v>0</v>
      </c>
      <c r="H27" s="52">
        <v>0</v>
      </c>
      <c r="I27" s="52">
        <v>0</v>
      </c>
      <c r="J27" s="55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6">
        <v>0</v>
      </c>
      <c r="U27" s="56">
        <v>0</v>
      </c>
      <c r="V27" s="56">
        <v>0</v>
      </c>
      <c r="W27" s="56">
        <v>0</v>
      </c>
    </row>
    <row r="28" spans="1:23" s="7" customFormat="1" ht="20.25" outlineLevel="2" x14ac:dyDescent="0.3">
      <c r="A28" s="50">
        <f t="shared" si="2"/>
        <v>23</v>
      </c>
      <c r="B28" s="58" t="s">
        <v>108</v>
      </c>
      <c r="C28" s="50">
        <v>40009</v>
      </c>
      <c r="D28" s="52">
        <f t="shared" si="0"/>
        <v>0</v>
      </c>
      <c r="E28" s="52">
        <f t="shared" si="1"/>
        <v>0</v>
      </c>
      <c r="F28" s="53">
        <v>0</v>
      </c>
      <c r="G28" s="54">
        <v>0</v>
      </c>
      <c r="H28" s="52">
        <v>0</v>
      </c>
      <c r="I28" s="52">
        <v>0</v>
      </c>
      <c r="J28" s="55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6">
        <v>0</v>
      </c>
      <c r="U28" s="56">
        <v>0</v>
      </c>
      <c r="V28" s="56">
        <v>0</v>
      </c>
      <c r="W28" s="56">
        <v>0</v>
      </c>
    </row>
    <row r="29" spans="1:23" s="15" customFormat="1" ht="23.25" customHeight="1" outlineLevel="2" x14ac:dyDescent="0.3">
      <c r="A29" s="50">
        <f t="shared" si="2"/>
        <v>24</v>
      </c>
      <c r="B29" s="58" t="s">
        <v>1527</v>
      </c>
      <c r="C29" s="50">
        <v>40329</v>
      </c>
      <c r="D29" s="52">
        <f t="shared" si="0"/>
        <v>0</v>
      </c>
      <c r="E29" s="52">
        <f t="shared" si="1"/>
        <v>0</v>
      </c>
      <c r="F29" s="53">
        <v>0</v>
      </c>
      <c r="G29" s="54">
        <v>0</v>
      </c>
      <c r="H29" s="52">
        <v>0</v>
      </c>
      <c r="I29" s="52">
        <v>0</v>
      </c>
      <c r="J29" s="55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6">
        <v>0</v>
      </c>
      <c r="U29" s="56">
        <v>0</v>
      </c>
      <c r="V29" s="56">
        <v>0</v>
      </c>
      <c r="W29" s="56">
        <v>0</v>
      </c>
    </row>
    <row r="30" spans="1:23" s="7" customFormat="1" ht="23.25" customHeight="1" outlineLevel="2" x14ac:dyDescent="0.3">
      <c r="A30" s="50">
        <f t="shared" si="2"/>
        <v>25</v>
      </c>
      <c r="B30" s="51" t="s">
        <v>109</v>
      </c>
      <c r="C30" s="50">
        <v>40382</v>
      </c>
      <c r="D30" s="52">
        <f t="shared" si="0"/>
        <v>0</v>
      </c>
      <c r="E30" s="52">
        <f t="shared" si="1"/>
        <v>0</v>
      </c>
      <c r="F30" s="53">
        <v>0</v>
      </c>
      <c r="G30" s="54">
        <v>0</v>
      </c>
      <c r="H30" s="52">
        <v>0</v>
      </c>
      <c r="I30" s="52">
        <v>0</v>
      </c>
      <c r="J30" s="55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6">
        <v>0</v>
      </c>
      <c r="U30" s="56">
        <v>0</v>
      </c>
      <c r="V30" s="56">
        <v>0</v>
      </c>
      <c r="W30" s="56">
        <v>0</v>
      </c>
    </row>
    <row r="31" spans="1:23" s="7" customFormat="1" ht="20.25" outlineLevel="2" x14ac:dyDescent="0.3">
      <c r="A31" s="50">
        <f t="shared" si="2"/>
        <v>26</v>
      </c>
      <c r="B31" s="58" t="s">
        <v>793</v>
      </c>
      <c r="C31" s="50">
        <v>40557</v>
      </c>
      <c r="D31" s="52">
        <f t="shared" si="0"/>
        <v>0</v>
      </c>
      <c r="E31" s="52">
        <f t="shared" si="1"/>
        <v>0</v>
      </c>
      <c r="F31" s="52">
        <v>0</v>
      </c>
      <c r="G31" s="54">
        <v>0</v>
      </c>
      <c r="H31" s="52">
        <v>0</v>
      </c>
      <c r="I31" s="52">
        <v>0</v>
      </c>
      <c r="J31" s="55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6">
        <v>0</v>
      </c>
      <c r="U31" s="56">
        <v>0</v>
      </c>
      <c r="V31" s="56">
        <v>0</v>
      </c>
      <c r="W31" s="56">
        <v>0</v>
      </c>
    </row>
    <row r="32" spans="1:23" s="15" customFormat="1" ht="23.25" customHeight="1" outlineLevel="2" x14ac:dyDescent="0.3">
      <c r="A32" s="50">
        <f t="shared" si="2"/>
        <v>27</v>
      </c>
      <c r="B32" s="51" t="s">
        <v>1528</v>
      </c>
      <c r="C32" s="50">
        <v>46150</v>
      </c>
      <c r="D32" s="52">
        <f t="shared" si="0"/>
        <v>0</v>
      </c>
      <c r="E32" s="52">
        <f t="shared" si="1"/>
        <v>0</v>
      </c>
      <c r="F32" s="52">
        <v>0</v>
      </c>
      <c r="G32" s="54">
        <v>0</v>
      </c>
      <c r="H32" s="52">
        <v>0</v>
      </c>
      <c r="I32" s="52">
        <v>0</v>
      </c>
      <c r="J32" s="55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6">
        <v>0</v>
      </c>
      <c r="U32" s="56">
        <v>0</v>
      </c>
      <c r="V32" s="56">
        <v>0</v>
      </c>
      <c r="W32" s="56">
        <v>0</v>
      </c>
    </row>
    <row r="33" spans="1:23" s="7" customFormat="1" ht="23.25" customHeight="1" outlineLevel="2" x14ac:dyDescent="0.3">
      <c r="A33" s="50">
        <f t="shared" si="2"/>
        <v>28</v>
      </c>
      <c r="B33" s="51" t="s">
        <v>110</v>
      </c>
      <c r="C33" s="50">
        <v>40681</v>
      </c>
      <c r="D33" s="52">
        <f t="shared" si="0"/>
        <v>0</v>
      </c>
      <c r="E33" s="52">
        <f t="shared" si="1"/>
        <v>0</v>
      </c>
      <c r="F33" s="53">
        <v>0</v>
      </c>
      <c r="G33" s="54">
        <v>0</v>
      </c>
      <c r="H33" s="52">
        <v>0</v>
      </c>
      <c r="I33" s="52">
        <v>0</v>
      </c>
      <c r="J33" s="55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6">
        <v>0</v>
      </c>
      <c r="U33" s="56">
        <v>0</v>
      </c>
      <c r="V33" s="56">
        <v>0</v>
      </c>
      <c r="W33" s="56">
        <v>0</v>
      </c>
    </row>
    <row r="34" spans="1:23" s="7" customFormat="1" ht="23.25" customHeight="1" outlineLevel="2" x14ac:dyDescent="0.3">
      <c r="A34" s="50">
        <f t="shared" si="2"/>
        <v>29</v>
      </c>
      <c r="B34" s="51" t="s">
        <v>111</v>
      </c>
      <c r="C34" s="50">
        <v>40670</v>
      </c>
      <c r="D34" s="52">
        <f t="shared" si="0"/>
        <v>0</v>
      </c>
      <c r="E34" s="52">
        <f t="shared" si="1"/>
        <v>0</v>
      </c>
      <c r="F34" s="53">
        <v>0</v>
      </c>
      <c r="G34" s="54">
        <v>0</v>
      </c>
      <c r="H34" s="52">
        <v>0</v>
      </c>
      <c r="I34" s="52">
        <v>0</v>
      </c>
      <c r="J34" s="55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6">
        <v>0</v>
      </c>
      <c r="U34" s="56">
        <v>0</v>
      </c>
      <c r="V34" s="56">
        <v>0</v>
      </c>
      <c r="W34" s="56">
        <v>0</v>
      </c>
    </row>
    <row r="35" spans="1:23" s="7" customFormat="1" ht="33" customHeight="1" outlineLevel="2" x14ac:dyDescent="0.3">
      <c r="A35" s="50">
        <f t="shared" si="2"/>
        <v>30</v>
      </c>
      <c r="B35" s="51" t="s">
        <v>112</v>
      </c>
      <c r="C35" s="50">
        <v>40672</v>
      </c>
      <c r="D35" s="52">
        <f t="shared" si="0"/>
        <v>0</v>
      </c>
      <c r="E35" s="52">
        <f t="shared" si="1"/>
        <v>0</v>
      </c>
      <c r="F35" s="52">
        <v>0</v>
      </c>
      <c r="G35" s="54">
        <v>0</v>
      </c>
      <c r="H35" s="52">
        <v>0</v>
      </c>
      <c r="I35" s="52">
        <v>0</v>
      </c>
      <c r="J35" s="55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6">
        <v>0</v>
      </c>
      <c r="U35" s="56">
        <v>0</v>
      </c>
      <c r="V35" s="56">
        <v>0</v>
      </c>
      <c r="W35" s="56">
        <v>0</v>
      </c>
    </row>
    <row r="36" spans="1:23" s="7" customFormat="1" ht="20.25" outlineLevel="2" x14ac:dyDescent="0.3">
      <c r="A36" s="50">
        <f t="shared" si="2"/>
        <v>31</v>
      </c>
      <c r="B36" s="58" t="s">
        <v>113</v>
      </c>
      <c r="C36" s="50">
        <v>40674</v>
      </c>
      <c r="D36" s="52">
        <f t="shared" si="0"/>
        <v>0</v>
      </c>
      <c r="E36" s="52">
        <f t="shared" si="1"/>
        <v>0</v>
      </c>
      <c r="F36" s="52">
        <v>0</v>
      </c>
      <c r="G36" s="54">
        <v>0</v>
      </c>
      <c r="H36" s="52">
        <v>0</v>
      </c>
      <c r="I36" s="52">
        <v>0</v>
      </c>
      <c r="J36" s="55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6">
        <v>0</v>
      </c>
      <c r="U36" s="56">
        <v>0</v>
      </c>
      <c r="V36" s="56">
        <v>0</v>
      </c>
      <c r="W36" s="56">
        <v>0</v>
      </c>
    </row>
    <row r="37" spans="1:23" s="7" customFormat="1" ht="23.25" customHeight="1" outlineLevel="2" x14ac:dyDescent="0.3">
      <c r="A37" s="50">
        <f t="shared" si="2"/>
        <v>32</v>
      </c>
      <c r="B37" s="51" t="s">
        <v>114</v>
      </c>
      <c r="C37" s="50">
        <v>40675</v>
      </c>
      <c r="D37" s="52">
        <f t="shared" si="0"/>
        <v>0</v>
      </c>
      <c r="E37" s="52">
        <f t="shared" si="1"/>
        <v>0</v>
      </c>
      <c r="F37" s="52">
        <v>0</v>
      </c>
      <c r="G37" s="54">
        <v>0</v>
      </c>
      <c r="H37" s="52">
        <v>0</v>
      </c>
      <c r="I37" s="52">
        <v>0</v>
      </c>
      <c r="J37" s="55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6">
        <v>0</v>
      </c>
      <c r="U37" s="56">
        <v>0</v>
      </c>
      <c r="V37" s="56">
        <v>0</v>
      </c>
      <c r="W37" s="56">
        <v>0</v>
      </c>
    </row>
    <row r="38" spans="1:23" s="7" customFormat="1" ht="20.25" outlineLevel="2" x14ac:dyDescent="0.3">
      <c r="A38" s="50">
        <f t="shared" si="2"/>
        <v>33</v>
      </c>
      <c r="B38" s="51" t="s">
        <v>115</v>
      </c>
      <c r="C38" s="50">
        <v>40676</v>
      </c>
      <c r="D38" s="52">
        <f t="shared" ref="D38:D69" si="3">SUM(F38:W38)</f>
        <v>0</v>
      </c>
      <c r="E38" s="52">
        <f t="shared" ref="E38:E69" si="4">SUM(F38:V38)</f>
        <v>0</v>
      </c>
      <c r="F38" s="53">
        <v>0</v>
      </c>
      <c r="G38" s="54">
        <v>0</v>
      </c>
      <c r="H38" s="52">
        <v>0</v>
      </c>
      <c r="I38" s="52">
        <v>0</v>
      </c>
      <c r="J38" s="55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6">
        <v>0</v>
      </c>
      <c r="U38" s="56">
        <v>0</v>
      </c>
      <c r="V38" s="56">
        <v>0</v>
      </c>
      <c r="W38" s="56">
        <v>0</v>
      </c>
    </row>
    <row r="39" spans="1:23" s="7" customFormat="1" ht="20.25" outlineLevel="2" x14ac:dyDescent="0.3">
      <c r="A39" s="50">
        <f t="shared" si="2"/>
        <v>34</v>
      </c>
      <c r="B39" s="51" t="s">
        <v>116</v>
      </c>
      <c r="C39" s="50">
        <v>40677</v>
      </c>
      <c r="D39" s="52">
        <f t="shared" si="3"/>
        <v>0</v>
      </c>
      <c r="E39" s="52">
        <f t="shared" si="4"/>
        <v>0</v>
      </c>
      <c r="F39" s="53">
        <v>0</v>
      </c>
      <c r="G39" s="54">
        <v>0</v>
      </c>
      <c r="H39" s="52">
        <v>0</v>
      </c>
      <c r="I39" s="52">
        <v>0</v>
      </c>
      <c r="J39" s="55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6">
        <v>0</v>
      </c>
      <c r="U39" s="56">
        <v>0</v>
      </c>
      <c r="V39" s="56">
        <v>0</v>
      </c>
      <c r="W39" s="56">
        <v>0</v>
      </c>
    </row>
    <row r="40" spans="1:23" s="7" customFormat="1" ht="20.25" outlineLevel="2" x14ac:dyDescent="0.3">
      <c r="A40" s="50">
        <f t="shared" si="2"/>
        <v>35</v>
      </c>
      <c r="B40" s="51" t="s">
        <v>117</v>
      </c>
      <c r="C40" s="50">
        <v>40744</v>
      </c>
      <c r="D40" s="52">
        <f t="shared" si="3"/>
        <v>0</v>
      </c>
      <c r="E40" s="52">
        <f t="shared" si="4"/>
        <v>0</v>
      </c>
      <c r="F40" s="53">
        <v>0</v>
      </c>
      <c r="G40" s="54">
        <v>0</v>
      </c>
      <c r="H40" s="52">
        <v>0</v>
      </c>
      <c r="I40" s="52">
        <v>0</v>
      </c>
      <c r="J40" s="55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6">
        <v>0</v>
      </c>
      <c r="U40" s="56">
        <v>0</v>
      </c>
      <c r="V40" s="56">
        <v>0</v>
      </c>
      <c r="W40" s="56">
        <v>0</v>
      </c>
    </row>
    <row r="41" spans="1:23" s="7" customFormat="1" ht="20.25" outlineLevel="2" x14ac:dyDescent="0.3">
      <c r="A41" s="50">
        <f t="shared" si="2"/>
        <v>36</v>
      </c>
      <c r="B41" s="51" t="s">
        <v>118</v>
      </c>
      <c r="C41" s="50">
        <v>40745</v>
      </c>
      <c r="D41" s="52">
        <f t="shared" si="3"/>
        <v>0</v>
      </c>
      <c r="E41" s="52">
        <f t="shared" si="4"/>
        <v>0</v>
      </c>
      <c r="F41" s="53">
        <v>0</v>
      </c>
      <c r="G41" s="54">
        <v>0</v>
      </c>
      <c r="H41" s="52">
        <v>0</v>
      </c>
      <c r="I41" s="52">
        <v>0</v>
      </c>
      <c r="J41" s="55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6">
        <v>0</v>
      </c>
      <c r="U41" s="56">
        <v>0</v>
      </c>
      <c r="V41" s="56">
        <v>0</v>
      </c>
      <c r="W41" s="56">
        <v>0</v>
      </c>
    </row>
    <row r="42" spans="1:23" s="7" customFormat="1" ht="20.25" outlineLevel="2" x14ac:dyDescent="0.3">
      <c r="A42" s="50">
        <f t="shared" si="2"/>
        <v>37</v>
      </c>
      <c r="B42" s="51" t="s">
        <v>68</v>
      </c>
      <c r="C42" s="50">
        <v>40737</v>
      </c>
      <c r="D42" s="52">
        <f t="shared" si="3"/>
        <v>0</v>
      </c>
      <c r="E42" s="52">
        <f t="shared" si="4"/>
        <v>0</v>
      </c>
      <c r="F42" s="53">
        <v>0</v>
      </c>
      <c r="G42" s="54">
        <v>0</v>
      </c>
      <c r="H42" s="52">
        <v>0</v>
      </c>
      <c r="I42" s="52">
        <v>0</v>
      </c>
      <c r="J42" s="55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6">
        <v>0</v>
      </c>
      <c r="U42" s="56">
        <v>0</v>
      </c>
      <c r="V42" s="56">
        <v>0</v>
      </c>
      <c r="W42" s="56">
        <v>0</v>
      </c>
    </row>
    <row r="43" spans="1:23" s="7" customFormat="1" ht="20.25" outlineLevel="2" x14ac:dyDescent="0.3">
      <c r="A43" s="50">
        <f t="shared" si="2"/>
        <v>38</v>
      </c>
      <c r="B43" s="51" t="s">
        <v>119</v>
      </c>
      <c r="C43" s="50">
        <v>40808</v>
      </c>
      <c r="D43" s="52">
        <f t="shared" si="3"/>
        <v>0</v>
      </c>
      <c r="E43" s="52">
        <f t="shared" si="4"/>
        <v>0</v>
      </c>
      <c r="F43" s="53">
        <v>0</v>
      </c>
      <c r="G43" s="54">
        <v>0</v>
      </c>
      <c r="H43" s="52">
        <v>0</v>
      </c>
      <c r="I43" s="52">
        <v>0</v>
      </c>
      <c r="J43" s="55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6">
        <v>0</v>
      </c>
      <c r="U43" s="56">
        <v>0</v>
      </c>
      <c r="V43" s="56">
        <v>0</v>
      </c>
      <c r="W43" s="56">
        <v>0</v>
      </c>
    </row>
    <row r="44" spans="1:23" s="7" customFormat="1" ht="20.25" outlineLevel="2" x14ac:dyDescent="0.3">
      <c r="A44" s="50">
        <f t="shared" si="2"/>
        <v>39</v>
      </c>
      <c r="B44" s="51" t="s">
        <v>120</v>
      </c>
      <c r="C44" s="50">
        <v>40804</v>
      </c>
      <c r="D44" s="52">
        <f t="shared" si="3"/>
        <v>0</v>
      </c>
      <c r="E44" s="52">
        <f t="shared" si="4"/>
        <v>0</v>
      </c>
      <c r="F44" s="53">
        <v>0</v>
      </c>
      <c r="G44" s="54">
        <v>0</v>
      </c>
      <c r="H44" s="52">
        <v>0</v>
      </c>
      <c r="I44" s="52">
        <v>0</v>
      </c>
      <c r="J44" s="55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6">
        <v>0</v>
      </c>
      <c r="U44" s="56">
        <v>0</v>
      </c>
      <c r="V44" s="56">
        <v>0</v>
      </c>
      <c r="W44" s="56">
        <v>0</v>
      </c>
    </row>
    <row r="45" spans="1:23" s="7" customFormat="1" ht="20.25" outlineLevel="2" x14ac:dyDescent="0.3">
      <c r="A45" s="50">
        <f t="shared" si="2"/>
        <v>40</v>
      </c>
      <c r="B45" s="51" t="s">
        <v>121</v>
      </c>
      <c r="C45" s="50">
        <v>40826</v>
      </c>
      <c r="D45" s="52">
        <f t="shared" si="3"/>
        <v>0</v>
      </c>
      <c r="E45" s="52">
        <f t="shared" si="4"/>
        <v>0</v>
      </c>
      <c r="F45" s="53">
        <v>0</v>
      </c>
      <c r="G45" s="54">
        <v>0</v>
      </c>
      <c r="H45" s="52">
        <v>0</v>
      </c>
      <c r="I45" s="52">
        <v>0</v>
      </c>
      <c r="J45" s="55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6">
        <v>0</v>
      </c>
      <c r="U45" s="56">
        <v>0</v>
      </c>
      <c r="V45" s="56">
        <v>0</v>
      </c>
      <c r="W45" s="56">
        <v>0</v>
      </c>
    </row>
    <row r="46" spans="1:23" s="7" customFormat="1" ht="20.25" outlineLevel="2" x14ac:dyDescent="0.3">
      <c r="A46" s="50">
        <f t="shared" si="2"/>
        <v>41</v>
      </c>
      <c r="B46" s="51" t="s">
        <v>122</v>
      </c>
      <c r="C46" s="50">
        <v>40827</v>
      </c>
      <c r="D46" s="52">
        <f t="shared" si="3"/>
        <v>0</v>
      </c>
      <c r="E46" s="52">
        <f t="shared" si="4"/>
        <v>0</v>
      </c>
      <c r="F46" s="52">
        <v>0</v>
      </c>
      <c r="G46" s="54">
        <v>0</v>
      </c>
      <c r="H46" s="52">
        <v>0</v>
      </c>
      <c r="I46" s="52">
        <v>0</v>
      </c>
      <c r="J46" s="55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6">
        <v>0</v>
      </c>
      <c r="U46" s="56">
        <v>0</v>
      </c>
      <c r="V46" s="56">
        <v>0</v>
      </c>
      <c r="W46" s="56">
        <v>0</v>
      </c>
    </row>
    <row r="47" spans="1:23" s="7" customFormat="1" ht="20.25" outlineLevel="2" x14ac:dyDescent="0.3">
      <c r="A47" s="50">
        <f t="shared" si="2"/>
        <v>42</v>
      </c>
      <c r="B47" s="58" t="s">
        <v>123</v>
      </c>
      <c r="C47" s="50">
        <v>40829</v>
      </c>
      <c r="D47" s="52">
        <f t="shared" si="3"/>
        <v>0</v>
      </c>
      <c r="E47" s="52">
        <f t="shared" si="4"/>
        <v>0</v>
      </c>
      <c r="F47" s="52">
        <v>0</v>
      </c>
      <c r="G47" s="54">
        <v>0</v>
      </c>
      <c r="H47" s="52">
        <v>0</v>
      </c>
      <c r="I47" s="52">
        <v>0</v>
      </c>
      <c r="J47" s="55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6">
        <v>0</v>
      </c>
      <c r="U47" s="56">
        <v>0</v>
      </c>
      <c r="V47" s="56">
        <v>0</v>
      </c>
      <c r="W47" s="56">
        <v>0</v>
      </c>
    </row>
    <row r="48" spans="1:23" s="7" customFormat="1" ht="20.25" outlineLevel="2" x14ac:dyDescent="0.3">
      <c r="A48" s="50">
        <f t="shared" si="2"/>
        <v>43</v>
      </c>
      <c r="B48" s="58" t="s">
        <v>124</v>
      </c>
      <c r="C48" s="50">
        <v>40854</v>
      </c>
      <c r="D48" s="52">
        <f t="shared" si="3"/>
        <v>0</v>
      </c>
      <c r="E48" s="52">
        <f t="shared" si="4"/>
        <v>0</v>
      </c>
      <c r="F48" s="52">
        <v>0</v>
      </c>
      <c r="G48" s="54">
        <v>0</v>
      </c>
      <c r="H48" s="52">
        <v>0</v>
      </c>
      <c r="I48" s="52">
        <v>0</v>
      </c>
      <c r="J48" s="55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6">
        <v>0</v>
      </c>
      <c r="U48" s="56">
        <v>0</v>
      </c>
      <c r="V48" s="56">
        <v>0</v>
      </c>
      <c r="W48" s="56">
        <v>0</v>
      </c>
    </row>
    <row r="49" spans="1:23" s="7" customFormat="1" ht="20.25" outlineLevel="2" x14ac:dyDescent="0.3">
      <c r="A49" s="50">
        <f t="shared" si="2"/>
        <v>44</v>
      </c>
      <c r="B49" s="58" t="s">
        <v>125</v>
      </c>
      <c r="C49" s="50">
        <v>40856</v>
      </c>
      <c r="D49" s="52">
        <f t="shared" si="3"/>
        <v>0</v>
      </c>
      <c r="E49" s="52">
        <f t="shared" si="4"/>
        <v>0</v>
      </c>
      <c r="F49" s="52">
        <v>0</v>
      </c>
      <c r="G49" s="54">
        <v>0</v>
      </c>
      <c r="H49" s="52">
        <v>0</v>
      </c>
      <c r="I49" s="52">
        <v>0</v>
      </c>
      <c r="J49" s="55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6">
        <v>0</v>
      </c>
      <c r="U49" s="56">
        <v>0</v>
      </c>
      <c r="V49" s="56">
        <v>0</v>
      </c>
      <c r="W49" s="56">
        <v>0</v>
      </c>
    </row>
    <row r="50" spans="1:23" s="7" customFormat="1" ht="20.25" outlineLevel="2" x14ac:dyDescent="0.3">
      <c r="A50" s="50">
        <f t="shared" si="2"/>
        <v>45</v>
      </c>
      <c r="B50" s="58" t="s">
        <v>126</v>
      </c>
      <c r="C50" s="50">
        <v>40860</v>
      </c>
      <c r="D50" s="52">
        <f t="shared" si="3"/>
        <v>0</v>
      </c>
      <c r="E50" s="52">
        <f t="shared" si="4"/>
        <v>0</v>
      </c>
      <c r="F50" s="52">
        <v>0</v>
      </c>
      <c r="G50" s="54">
        <v>0</v>
      </c>
      <c r="H50" s="52">
        <v>0</v>
      </c>
      <c r="I50" s="52">
        <v>0</v>
      </c>
      <c r="J50" s="55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6">
        <v>0</v>
      </c>
      <c r="U50" s="56">
        <v>0</v>
      </c>
      <c r="V50" s="56">
        <v>0</v>
      </c>
      <c r="W50" s="56">
        <v>0</v>
      </c>
    </row>
    <row r="51" spans="1:23" s="7" customFormat="1" ht="20.25" outlineLevel="2" x14ac:dyDescent="0.3">
      <c r="A51" s="50">
        <f t="shared" si="2"/>
        <v>46</v>
      </c>
      <c r="B51" s="58" t="s">
        <v>127</v>
      </c>
      <c r="C51" s="50">
        <v>40861</v>
      </c>
      <c r="D51" s="52">
        <f t="shared" si="3"/>
        <v>0</v>
      </c>
      <c r="E51" s="52">
        <f t="shared" si="4"/>
        <v>0</v>
      </c>
      <c r="F51" s="52">
        <v>0</v>
      </c>
      <c r="G51" s="54">
        <v>0</v>
      </c>
      <c r="H51" s="52">
        <v>0</v>
      </c>
      <c r="I51" s="52">
        <v>0</v>
      </c>
      <c r="J51" s="55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6">
        <v>0</v>
      </c>
      <c r="U51" s="56">
        <v>0</v>
      </c>
      <c r="V51" s="56">
        <v>0</v>
      </c>
      <c r="W51" s="56">
        <v>0</v>
      </c>
    </row>
    <row r="52" spans="1:23" s="7" customFormat="1" ht="20.25" outlineLevel="2" x14ac:dyDescent="0.3">
      <c r="A52" s="50">
        <f t="shared" si="2"/>
        <v>47</v>
      </c>
      <c r="B52" s="58" t="s">
        <v>128</v>
      </c>
      <c r="C52" s="50">
        <v>40864</v>
      </c>
      <c r="D52" s="52">
        <f t="shared" si="3"/>
        <v>0</v>
      </c>
      <c r="E52" s="52">
        <f t="shared" si="4"/>
        <v>0</v>
      </c>
      <c r="F52" s="52">
        <v>0</v>
      </c>
      <c r="G52" s="54">
        <v>0</v>
      </c>
      <c r="H52" s="52">
        <v>0</v>
      </c>
      <c r="I52" s="52">
        <v>0</v>
      </c>
      <c r="J52" s="55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6">
        <v>0</v>
      </c>
      <c r="U52" s="56">
        <v>0</v>
      </c>
      <c r="V52" s="56">
        <v>0</v>
      </c>
      <c r="W52" s="56">
        <v>0</v>
      </c>
    </row>
    <row r="53" spans="1:23" s="7" customFormat="1" ht="20.25" outlineLevel="2" x14ac:dyDescent="0.3">
      <c r="A53" s="50">
        <f t="shared" si="2"/>
        <v>48</v>
      </c>
      <c r="B53" s="51" t="s">
        <v>129</v>
      </c>
      <c r="C53" s="50">
        <v>40845</v>
      </c>
      <c r="D53" s="52">
        <f t="shared" si="3"/>
        <v>0</v>
      </c>
      <c r="E53" s="52">
        <f t="shared" si="4"/>
        <v>0</v>
      </c>
      <c r="F53" s="52">
        <v>0</v>
      </c>
      <c r="G53" s="54">
        <v>0</v>
      </c>
      <c r="H53" s="52">
        <v>0</v>
      </c>
      <c r="I53" s="52">
        <v>0</v>
      </c>
      <c r="J53" s="55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6">
        <v>0</v>
      </c>
      <c r="U53" s="56">
        <v>0</v>
      </c>
      <c r="V53" s="56">
        <v>0</v>
      </c>
      <c r="W53" s="56">
        <v>0</v>
      </c>
    </row>
    <row r="54" spans="1:23" s="7" customFormat="1" ht="20.25" outlineLevel="2" x14ac:dyDescent="0.3">
      <c r="A54" s="50">
        <f t="shared" si="2"/>
        <v>49</v>
      </c>
      <c r="B54" s="51" t="s">
        <v>130</v>
      </c>
      <c r="C54" s="50">
        <v>40888</v>
      </c>
      <c r="D54" s="52">
        <f t="shared" si="3"/>
        <v>0</v>
      </c>
      <c r="E54" s="52">
        <f t="shared" si="4"/>
        <v>0</v>
      </c>
      <c r="F54" s="52">
        <v>0</v>
      </c>
      <c r="G54" s="54">
        <v>0</v>
      </c>
      <c r="H54" s="52">
        <v>0</v>
      </c>
      <c r="I54" s="52">
        <v>0</v>
      </c>
      <c r="J54" s="55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6">
        <v>0</v>
      </c>
      <c r="U54" s="56">
        <v>0</v>
      </c>
      <c r="V54" s="56">
        <v>0</v>
      </c>
      <c r="W54" s="56">
        <v>0</v>
      </c>
    </row>
    <row r="55" spans="1:23" s="7" customFormat="1" ht="20.25" outlineLevel="2" x14ac:dyDescent="0.3">
      <c r="A55" s="50">
        <f t="shared" si="2"/>
        <v>50</v>
      </c>
      <c r="B55" s="51" t="s">
        <v>131</v>
      </c>
      <c r="C55" s="50">
        <v>40876</v>
      </c>
      <c r="D55" s="52">
        <f t="shared" si="3"/>
        <v>0</v>
      </c>
      <c r="E55" s="52">
        <f t="shared" si="4"/>
        <v>0</v>
      </c>
      <c r="F55" s="53">
        <v>0</v>
      </c>
      <c r="G55" s="54">
        <v>0</v>
      </c>
      <c r="H55" s="52">
        <v>0</v>
      </c>
      <c r="I55" s="52">
        <v>0</v>
      </c>
      <c r="J55" s="55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6">
        <v>0</v>
      </c>
      <c r="U55" s="56">
        <v>0</v>
      </c>
      <c r="V55" s="56">
        <v>0</v>
      </c>
      <c r="W55" s="56">
        <v>0</v>
      </c>
    </row>
    <row r="56" spans="1:23" s="7" customFormat="1" ht="20.25" outlineLevel="2" x14ac:dyDescent="0.3">
      <c r="A56" s="50">
        <f t="shared" si="2"/>
        <v>51</v>
      </c>
      <c r="B56" s="58" t="s">
        <v>132</v>
      </c>
      <c r="C56" s="50">
        <v>40877</v>
      </c>
      <c r="D56" s="52">
        <f t="shared" si="3"/>
        <v>0</v>
      </c>
      <c r="E56" s="52">
        <f t="shared" si="4"/>
        <v>0</v>
      </c>
      <c r="F56" s="52">
        <v>0</v>
      </c>
      <c r="G56" s="54">
        <v>0</v>
      </c>
      <c r="H56" s="52">
        <v>0</v>
      </c>
      <c r="I56" s="52">
        <v>0</v>
      </c>
      <c r="J56" s="55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6">
        <v>0</v>
      </c>
      <c r="U56" s="56">
        <v>0</v>
      </c>
      <c r="V56" s="56">
        <v>0</v>
      </c>
      <c r="W56" s="56">
        <v>0</v>
      </c>
    </row>
    <row r="57" spans="1:23" s="7" customFormat="1" ht="20.25" outlineLevel="2" x14ac:dyDescent="0.3">
      <c r="A57" s="50">
        <f t="shared" si="2"/>
        <v>52</v>
      </c>
      <c r="B57" s="58" t="s">
        <v>133</v>
      </c>
      <c r="C57" s="50">
        <v>40881</v>
      </c>
      <c r="D57" s="52">
        <f t="shared" si="3"/>
        <v>0</v>
      </c>
      <c r="E57" s="52">
        <f t="shared" si="4"/>
        <v>0</v>
      </c>
      <c r="F57" s="53">
        <v>0</v>
      </c>
      <c r="G57" s="54">
        <v>0</v>
      </c>
      <c r="H57" s="52">
        <v>0</v>
      </c>
      <c r="I57" s="52">
        <v>0</v>
      </c>
      <c r="J57" s="55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6">
        <v>0</v>
      </c>
      <c r="U57" s="56">
        <v>0</v>
      </c>
      <c r="V57" s="56">
        <v>0</v>
      </c>
      <c r="W57" s="56">
        <v>0</v>
      </c>
    </row>
    <row r="58" spans="1:23" s="7" customFormat="1" ht="20.25" outlineLevel="2" x14ac:dyDescent="0.3">
      <c r="A58" s="50">
        <f t="shared" si="2"/>
        <v>53</v>
      </c>
      <c r="B58" s="58" t="s">
        <v>134</v>
      </c>
      <c r="C58" s="50">
        <v>40897</v>
      </c>
      <c r="D58" s="52">
        <f t="shared" si="3"/>
        <v>0</v>
      </c>
      <c r="E58" s="52">
        <f t="shared" si="4"/>
        <v>0</v>
      </c>
      <c r="F58" s="53">
        <v>0</v>
      </c>
      <c r="G58" s="54">
        <v>0</v>
      </c>
      <c r="H58" s="52">
        <v>0</v>
      </c>
      <c r="I58" s="52">
        <v>0</v>
      </c>
      <c r="J58" s="55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6">
        <v>0</v>
      </c>
      <c r="U58" s="56">
        <v>0</v>
      </c>
      <c r="V58" s="56">
        <v>0</v>
      </c>
      <c r="W58" s="56">
        <v>0</v>
      </c>
    </row>
    <row r="59" spans="1:23" s="7" customFormat="1" ht="20.25" outlineLevel="2" x14ac:dyDescent="0.3">
      <c r="A59" s="50">
        <f t="shared" si="2"/>
        <v>54</v>
      </c>
      <c r="B59" s="51" t="s">
        <v>135</v>
      </c>
      <c r="C59" s="50">
        <v>40902</v>
      </c>
      <c r="D59" s="52">
        <f t="shared" si="3"/>
        <v>0</v>
      </c>
      <c r="E59" s="52">
        <f t="shared" si="4"/>
        <v>0</v>
      </c>
      <c r="F59" s="53">
        <v>0</v>
      </c>
      <c r="G59" s="54">
        <v>0</v>
      </c>
      <c r="H59" s="52">
        <v>0</v>
      </c>
      <c r="I59" s="52">
        <v>0</v>
      </c>
      <c r="J59" s="55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6">
        <v>0</v>
      </c>
      <c r="U59" s="56">
        <v>0</v>
      </c>
      <c r="V59" s="56">
        <v>0</v>
      </c>
      <c r="W59" s="56">
        <v>0</v>
      </c>
    </row>
    <row r="60" spans="1:23" s="7" customFormat="1" ht="20.25" outlineLevel="2" x14ac:dyDescent="0.3">
      <c r="A60" s="50">
        <f t="shared" si="2"/>
        <v>55</v>
      </c>
      <c r="B60" s="51" t="s">
        <v>136</v>
      </c>
      <c r="C60" s="50">
        <v>40905</v>
      </c>
      <c r="D60" s="52">
        <f t="shared" si="3"/>
        <v>0</v>
      </c>
      <c r="E60" s="52">
        <f t="shared" si="4"/>
        <v>0</v>
      </c>
      <c r="F60" s="53">
        <v>0</v>
      </c>
      <c r="G60" s="54">
        <v>0</v>
      </c>
      <c r="H60" s="52">
        <v>0</v>
      </c>
      <c r="I60" s="52">
        <v>0</v>
      </c>
      <c r="J60" s="55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6">
        <v>0</v>
      </c>
      <c r="U60" s="56">
        <v>0</v>
      </c>
      <c r="V60" s="56">
        <v>0</v>
      </c>
      <c r="W60" s="56">
        <v>0</v>
      </c>
    </row>
    <row r="61" spans="1:23" s="7" customFormat="1" ht="20.25" outlineLevel="2" x14ac:dyDescent="0.3">
      <c r="A61" s="50">
        <f t="shared" si="2"/>
        <v>56</v>
      </c>
      <c r="B61" s="51" t="s">
        <v>137</v>
      </c>
      <c r="C61" s="50">
        <v>40906</v>
      </c>
      <c r="D61" s="52">
        <f t="shared" si="3"/>
        <v>0</v>
      </c>
      <c r="E61" s="52">
        <f t="shared" si="4"/>
        <v>0</v>
      </c>
      <c r="F61" s="53">
        <v>0</v>
      </c>
      <c r="G61" s="54">
        <v>0</v>
      </c>
      <c r="H61" s="52">
        <v>0</v>
      </c>
      <c r="I61" s="52">
        <v>0</v>
      </c>
      <c r="J61" s="55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6">
        <v>0</v>
      </c>
      <c r="U61" s="56">
        <v>0</v>
      </c>
      <c r="V61" s="56">
        <v>0</v>
      </c>
      <c r="W61" s="56">
        <v>0</v>
      </c>
    </row>
    <row r="62" spans="1:23" s="7" customFormat="1" ht="20.25" outlineLevel="2" x14ac:dyDescent="0.3">
      <c r="A62" s="50">
        <f t="shared" si="2"/>
        <v>57</v>
      </c>
      <c r="B62" s="58" t="s">
        <v>138</v>
      </c>
      <c r="C62" s="50">
        <v>40909</v>
      </c>
      <c r="D62" s="52">
        <f t="shared" si="3"/>
        <v>0</v>
      </c>
      <c r="E62" s="52">
        <f t="shared" si="4"/>
        <v>0</v>
      </c>
      <c r="F62" s="53">
        <v>0</v>
      </c>
      <c r="G62" s="54">
        <v>0</v>
      </c>
      <c r="H62" s="52">
        <v>0</v>
      </c>
      <c r="I62" s="52">
        <v>0</v>
      </c>
      <c r="J62" s="55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6">
        <v>0</v>
      </c>
      <c r="U62" s="56">
        <v>0</v>
      </c>
      <c r="V62" s="56">
        <v>0</v>
      </c>
      <c r="W62" s="56">
        <v>0</v>
      </c>
    </row>
    <row r="63" spans="1:23" s="7" customFormat="1" ht="20.25" outlineLevel="2" x14ac:dyDescent="0.3">
      <c r="A63" s="50">
        <f t="shared" si="2"/>
        <v>58</v>
      </c>
      <c r="B63" s="58" t="s">
        <v>139</v>
      </c>
      <c r="C63" s="50">
        <v>39930</v>
      </c>
      <c r="D63" s="52">
        <f t="shared" si="3"/>
        <v>0</v>
      </c>
      <c r="E63" s="52">
        <f t="shared" si="4"/>
        <v>0</v>
      </c>
      <c r="F63" s="53">
        <v>0</v>
      </c>
      <c r="G63" s="54">
        <v>0</v>
      </c>
      <c r="H63" s="52">
        <v>0</v>
      </c>
      <c r="I63" s="52">
        <v>0</v>
      </c>
      <c r="J63" s="55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6">
        <v>0</v>
      </c>
      <c r="U63" s="56">
        <v>0</v>
      </c>
      <c r="V63" s="56">
        <v>0</v>
      </c>
      <c r="W63" s="56">
        <v>0</v>
      </c>
    </row>
    <row r="64" spans="1:23" s="7" customFormat="1" ht="20.25" outlineLevel="2" x14ac:dyDescent="0.3">
      <c r="A64" s="50">
        <f t="shared" si="2"/>
        <v>59</v>
      </c>
      <c r="B64" s="51" t="s">
        <v>140</v>
      </c>
      <c r="C64" s="50">
        <v>40936</v>
      </c>
      <c r="D64" s="52">
        <f t="shared" si="3"/>
        <v>0</v>
      </c>
      <c r="E64" s="52">
        <f t="shared" si="4"/>
        <v>0</v>
      </c>
      <c r="F64" s="53">
        <v>0</v>
      </c>
      <c r="G64" s="54">
        <v>0</v>
      </c>
      <c r="H64" s="52">
        <v>0</v>
      </c>
      <c r="I64" s="52">
        <v>0</v>
      </c>
      <c r="J64" s="55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6">
        <v>0</v>
      </c>
      <c r="U64" s="56">
        <v>0</v>
      </c>
      <c r="V64" s="56">
        <v>0</v>
      </c>
      <c r="W64" s="56">
        <v>0</v>
      </c>
    </row>
    <row r="65" spans="1:23" s="7" customFormat="1" ht="20.25" outlineLevel="2" x14ac:dyDescent="0.3">
      <c r="A65" s="50">
        <f t="shared" si="2"/>
        <v>60</v>
      </c>
      <c r="B65" s="58" t="s">
        <v>141</v>
      </c>
      <c r="C65" s="50">
        <v>40943</v>
      </c>
      <c r="D65" s="52">
        <f t="shared" si="3"/>
        <v>0</v>
      </c>
      <c r="E65" s="52">
        <f t="shared" si="4"/>
        <v>0</v>
      </c>
      <c r="F65" s="52">
        <v>0</v>
      </c>
      <c r="G65" s="54">
        <v>0</v>
      </c>
      <c r="H65" s="52">
        <v>0</v>
      </c>
      <c r="I65" s="52">
        <v>0</v>
      </c>
      <c r="J65" s="55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6">
        <v>0</v>
      </c>
      <c r="U65" s="56">
        <v>0</v>
      </c>
      <c r="V65" s="56">
        <v>0</v>
      </c>
      <c r="W65" s="56">
        <v>0</v>
      </c>
    </row>
    <row r="66" spans="1:23" s="7" customFormat="1" ht="20.25" outlineLevel="2" x14ac:dyDescent="0.3">
      <c r="A66" s="50">
        <f t="shared" si="2"/>
        <v>61</v>
      </c>
      <c r="B66" s="51" t="s">
        <v>142</v>
      </c>
      <c r="C66" s="50">
        <v>39371</v>
      </c>
      <c r="D66" s="52">
        <f t="shared" si="3"/>
        <v>0</v>
      </c>
      <c r="E66" s="52">
        <f t="shared" si="4"/>
        <v>0</v>
      </c>
      <c r="F66" s="52">
        <v>0</v>
      </c>
      <c r="G66" s="54">
        <v>0</v>
      </c>
      <c r="H66" s="52">
        <v>0</v>
      </c>
      <c r="I66" s="52">
        <v>0</v>
      </c>
      <c r="J66" s="55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6">
        <v>0</v>
      </c>
      <c r="U66" s="56">
        <v>0</v>
      </c>
      <c r="V66" s="56">
        <v>0</v>
      </c>
      <c r="W66" s="56">
        <v>0</v>
      </c>
    </row>
    <row r="67" spans="1:23" s="7" customFormat="1" ht="20.25" outlineLevel="2" x14ac:dyDescent="0.3">
      <c r="A67" s="50">
        <f t="shared" si="2"/>
        <v>62</v>
      </c>
      <c r="B67" s="51" t="s">
        <v>143</v>
      </c>
      <c r="C67" s="50">
        <v>39372</v>
      </c>
      <c r="D67" s="52">
        <f t="shared" si="3"/>
        <v>0</v>
      </c>
      <c r="E67" s="52">
        <f t="shared" si="4"/>
        <v>0</v>
      </c>
      <c r="F67" s="53">
        <v>0</v>
      </c>
      <c r="G67" s="54">
        <v>0</v>
      </c>
      <c r="H67" s="52">
        <v>0</v>
      </c>
      <c r="I67" s="52">
        <v>0</v>
      </c>
      <c r="J67" s="55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6">
        <v>0</v>
      </c>
      <c r="U67" s="56">
        <v>0</v>
      </c>
      <c r="V67" s="56">
        <v>0</v>
      </c>
      <c r="W67" s="56">
        <v>0</v>
      </c>
    </row>
    <row r="68" spans="1:23" s="7" customFormat="1" ht="20.25" outlineLevel="2" x14ac:dyDescent="0.3">
      <c r="A68" s="50">
        <f t="shared" si="2"/>
        <v>63</v>
      </c>
      <c r="B68" s="51" t="s">
        <v>144</v>
      </c>
      <c r="C68" s="50">
        <v>40937</v>
      </c>
      <c r="D68" s="52">
        <f t="shared" si="3"/>
        <v>0</v>
      </c>
      <c r="E68" s="52">
        <f t="shared" si="4"/>
        <v>0</v>
      </c>
      <c r="F68" s="53">
        <v>0</v>
      </c>
      <c r="G68" s="54">
        <v>0</v>
      </c>
      <c r="H68" s="52">
        <v>0</v>
      </c>
      <c r="I68" s="52">
        <v>0</v>
      </c>
      <c r="J68" s="55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6">
        <v>0</v>
      </c>
      <c r="U68" s="56">
        <v>0</v>
      </c>
      <c r="V68" s="56">
        <v>0</v>
      </c>
      <c r="W68" s="56">
        <v>0</v>
      </c>
    </row>
    <row r="69" spans="1:23" s="7" customFormat="1" ht="20.25" outlineLevel="2" x14ac:dyDescent="0.3">
      <c r="A69" s="50">
        <f t="shared" si="2"/>
        <v>64</v>
      </c>
      <c r="B69" s="58" t="s">
        <v>145</v>
      </c>
      <c r="C69" s="50">
        <v>40938</v>
      </c>
      <c r="D69" s="52">
        <f t="shared" si="3"/>
        <v>0</v>
      </c>
      <c r="E69" s="52">
        <f t="shared" si="4"/>
        <v>0</v>
      </c>
      <c r="F69" s="53">
        <v>0</v>
      </c>
      <c r="G69" s="54">
        <v>0</v>
      </c>
      <c r="H69" s="52">
        <v>0</v>
      </c>
      <c r="I69" s="52">
        <v>0</v>
      </c>
      <c r="J69" s="55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6">
        <v>0</v>
      </c>
      <c r="U69" s="56">
        <v>0</v>
      </c>
      <c r="V69" s="56">
        <v>0</v>
      </c>
      <c r="W69" s="56">
        <v>0</v>
      </c>
    </row>
    <row r="70" spans="1:23" s="7" customFormat="1" ht="20.25" outlineLevel="2" x14ac:dyDescent="0.3">
      <c r="A70" s="50">
        <f t="shared" si="2"/>
        <v>65</v>
      </c>
      <c r="B70" s="58" t="s">
        <v>146</v>
      </c>
      <c r="C70" s="50">
        <v>40939</v>
      </c>
      <c r="D70" s="52">
        <f t="shared" ref="D70:D101" si="5">SUM(F70:W70)</f>
        <v>0</v>
      </c>
      <c r="E70" s="52">
        <f t="shared" ref="E70:E101" si="6">SUM(F70:V70)</f>
        <v>0</v>
      </c>
      <c r="F70" s="53">
        <v>0</v>
      </c>
      <c r="G70" s="54">
        <v>0</v>
      </c>
      <c r="H70" s="52">
        <v>0</v>
      </c>
      <c r="I70" s="52">
        <v>0</v>
      </c>
      <c r="J70" s="55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6">
        <v>0</v>
      </c>
      <c r="U70" s="56">
        <v>0</v>
      </c>
      <c r="V70" s="56">
        <v>0</v>
      </c>
      <c r="W70" s="56">
        <v>0</v>
      </c>
    </row>
    <row r="71" spans="1:23" s="7" customFormat="1" ht="20.25" outlineLevel="2" x14ac:dyDescent="0.3">
      <c r="A71" s="50">
        <f t="shared" ref="A71:A119" si="7">A70+1</f>
        <v>66</v>
      </c>
      <c r="B71" s="58" t="s">
        <v>147</v>
      </c>
      <c r="C71" s="50">
        <v>40940</v>
      </c>
      <c r="D71" s="52">
        <f t="shared" si="5"/>
        <v>0</v>
      </c>
      <c r="E71" s="52">
        <f t="shared" si="6"/>
        <v>0</v>
      </c>
      <c r="F71" s="52">
        <v>0</v>
      </c>
      <c r="G71" s="54">
        <v>0</v>
      </c>
      <c r="H71" s="52">
        <v>0</v>
      </c>
      <c r="I71" s="52">
        <v>0</v>
      </c>
      <c r="J71" s="55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6">
        <v>0</v>
      </c>
      <c r="U71" s="56">
        <v>0</v>
      </c>
      <c r="V71" s="56">
        <v>0</v>
      </c>
      <c r="W71" s="56">
        <v>0</v>
      </c>
    </row>
    <row r="72" spans="1:23" s="7" customFormat="1" ht="20.25" outlineLevel="2" x14ac:dyDescent="0.3">
      <c r="A72" s="50">
        <f t="shared" si="7"/>
        <v>67</v>
      </c>
      <c r="B72" s="58" t="s">
        <v>148</v>
      </c>
      <c r="C72" s="50">
        <v>40941</v>
      </c>
      <c r="D72" s="52">
        <f t="shared" si="5"/>
        <v>0</v>
      </c>
      <c r="E72" s="52">
        <f t="shared" si="6"/>
        <v>0</v>
      </c>
      <c r="F72" s="53">
        <v>0</v>
      </c>
      <c r="G72" s="54">
        <v>0</v>
      </c>
      <c r="H72" s="52">
        <v>0</v>
      </c>
      <c r="I72" s="52">
        <v>0</v>
      </c>
      <c r="J72" s="55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6">
        <v>0</v>
      </c>
      <c r="U72" s="56">
        <v>0</v>
      </c>
      <c r="V72" s="56">
        <v>0</v>
      </c>
      <c r="W72" s="56">
        <v>0</v>
      </c>
    </row>
    <row r="73" spans="1:23" s="7" customFormat="1" ht="20.25" outlineLevel="2" x14ac:dyDescent="0.3">
      <c r="A73" s="50">
        <f t="shared" si="7"/>
        <v>68</v>
      </c>
      <c r="B73" s="58" t="s">
        <v>149</v>
      </c>
      <c r="C73" s="50">
        <v>40942</v>
      </c>
      <c r="D73" s="52">
        <f t="shared" si="5"/>
        <v>0</v>
      </c>
      <c r="E73" s="52">
        <f t="shared" si="6"/>
        <v>0</v>
      </c>
      <c r="F73" s="52">
        <v>0</v>
      </c>
      <c r="G73" s="54">
        <v>0</v>
      </c>
      <c r="H73" s="52">
        <v>0</v>
      </c>
      <c r="I73" s="52">
        <v>0</v>
      </c>
      <c r="J73" s="55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56">
        <v>0</v>
      </c>
      <c r="U73" s="56">
        <v>0</v>
      </c>
      <c r="V73" s="56">
        <v>0</v>
      </c>
      <c r="W73" s="56">
        <v>0</v>
      </c>
    </row>
    <row r="74" spans="1:23" s="7" customFormat="1" ht="20.25" outlineLevel="2" x14ac:dyDescent="0.3">
      <c r="A74" s="50">
        <f t="shared" si="7"/>
        <v>69</v>
      </c>
      <c r="B74" s="51" t="s">
        <v>1529</v>
      </c>
      <c r="C74" s="50">
        <v>39409</v>
      </c>
      <c r="D74" s="52">
        <f t="shared" si="5"/>
        <v>0</v>
      </c>
      <c r="E74" s="52">
        <f t="shared" si="6"/>
        <v>0</v>
      </c>
      <c r="F74" s="52">
        <v>0</v>
      </c>
      <c r="G74" s="54">
        <v>0</v>
      </c>
      <c r="H74" s="52">
        <v>0</v>
      </c>
      <c r="I74" s="52">
        <v>0</v>
      </c>
      <c r="J74" s="55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6">
        <v>0</v>
      </c>
      <c r="U74" s="56">
        <v>0</v>
      </c>
      <c r="V74" s="56">
        <v>0</v>
      </c>
      <c r="W74" s="56">
        <v>0</v>
      </c>
    </row>
    <row r="75" spans="1:23" s="7" customFormat="1" ht="20.25" outlineLevel="2" x14ac:dyDescent="0.3">
      <c r="A75" s="50">
        <f t="shared" si="7"/>
        <v>70</v>
      </c>
      <c r="B75" s="51" t="s">
        <v>150</v>
      </c>
      <c r="C75" s="50">
        <v>39383</v>
      </c>
      <c r="D75" s="52">
        <f t="shared" si="5"/>
        <v>0</v>
      </c>
      <c r="E75" s="52">
        <f t="shared" si="6"/>
        <v>0</v>
      </c>
      <c r="F75" s="53">
        <v>0</v>
      </c>
      <c r="G75" s="54">
        <v>0</v>
      </c>
      <c r="H75" s="52">
        <v>0</v>
      </c>
      <c r="I75" s="52">
        <v>0</v>
      </c>
      <c r="J75" s="55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6">
        <v>0</v>
      </c>
      <c r="U75" s="56">
        <v>0</v>
      </c>
      <c r="V75" s="56">
        <v>0</v>
      </c>
      <c r="W75" s="56">
        <v>0</v>
      </c>
    </row>
    <row r="76" spans="1:23" s="7" customFormat="1" ht="20.25" outlineLevel="2" x14ac:dyDescent="0.3">
      <c r="A76" s="50">
        <f t="shared" si="7"/>
        <v>71</v>
      </c>
      <c r="B76" s="51" t="s">
        <v>151</v>
      </c>
      <c r="C76" s="50">
        <v>39416</v>
      </c>
      <c r="D76" s="52">
        <f t="shared" si="5"/>
        <v>0</v>
      </c>
      <c r="E76" s="52">
        <f t="shared" si="6"/>
        <v>0</v>
      </c>
      <c r="F76" s="53">
        <v>0</v>
      </c>
      <c r="G76" s="54">
        <v>0</v>
      </c>
      <c r="H76" s="52">
        <v>0</v>
      </c>
      <c r="I76" s="52">
        <v>0</v>
      </c>
      <c r="J76" s="55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6">
        <v>0</v>
      </c>
      <c r="U76" s="56">
        <v>0</v>
      </c>
      <c r="V76" s="56">
        <v>0</v>
      </c>
      <c r="W76" s="56">
        <v>0</v>
      </c>
    </row>
    <row r="77" spans="1:23" s="7" customFormat="1" ht="20.25" outlineLevel="2" x14ac:dyDescent="0.3">
      <c r="A77" s="50">
        <f t="shared" si="7"/>
        <v>72</v>
      </c>
      <c r="B77" s="51" t="s">
        <v>152</v>
      </c>
      <c r="C77" s="50">
        <v>39422</v>
      </c>
      <c r="D77" s="52">
        <f t="shared" si="5"/>
        <v>0</v>
      </c>
      <c r="E77" s="52">
        <f t="shared" si="6"/>
        <v>0</v>
      </c>
      <c r="F77" s="53">
        <v>0</v>
      </c>
      <c r="G77" s="54">
        <v>0</v>
      </c>
      <c r="H77" s="52">
        <v>0</v>
      </c>
      <c r="I77" s="52">
        <v>0</v>
      </c>
      <c r="J77" s="55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60">
        <v>0</v>
      </c>
      <c r="U77" s="56">
        <v>0</v>
      </c>
      <c r="V77" s="56">
        <v>0</v>
      </c>
      <c r="W77" s="56">
        <v>0</v>
      </c>
    </row>
    <row r="78" spans="1:23" s="7" customFormat="1" ht="20.25" outlineLevel="2" x14ac:dyDescent="0.3">
      <c r="A78" s="50">
        <f t="shared" si="7"/>
        <v>73</v>
      </c>
      <c r="B78" s="51" t="s">
        <v>153</v>
      </c>
      <c r="C78" s="50">
        <v>39442</v>
      </c>
      <c r="D78" s="52">
        <f t="shared" si="5"/>
        <v>0</v>
      </c>
      <c r="E78" s="52">
        <f t="shared" si="6"/>
        <v>0</v>
      </c>
      <c r="F78" s="53">
        <v>0</v>
      </c>
      <c r="G78" s="54">
        <v>0</v>
      </c>
      <c r="H78" s="52">
        <v>0</v>
      </c>
      <c r="I78" s="52">
        <v>0</v>
      </c>
      <c r="J78" s="55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5">
        <v>0</v>
      </c>
      <c r="U78" s="56">
        <v>0</v>
      </c>
      <c r="V78" s="56">
        <v>0</v>
      </c>
      <c r="W78" s="56">
        <v>0</v>
      </c>
    </row>
    <row r="79" spans="1:23" s="7" customFormat="1" ht="20.25" outlineLevel="2" x14ac:dyDescent="0.3">
      <c r="A79" s="50">
        <f t="shared" si="7"/>
        <v>74</v>
      </c>
      <c r="B79" s="51" t="s">
        <v>154</v>
      </c>
      <c r="C79" s="50">
        <v>39426</v>
      </c>
      <c r="D79" s="52">
        <f t="shared" si="5"/>
        <v>0</v>
      </c>
      <c r="E79" s="52">
        <f t="shared" si="6"/>
        <v>0</v>
      </c>
      <c r="F79" s="52">
        <v>0</v>
      </c>
      <c r="G79" s="54">
        <v>0</v>
      </c>
      <c r="H79" s="52">
        <v>0</v>
      </c>
      <c r="I79" s="52">
        <v>0</v>
      </c>
      <c r="J79" s="55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5">
        <v>0</v>
      </c>
      <c r="U79" s="56">
        <v>0</v>
      </c>
      <c r="V79" s="56">
        <v>0</v>
      </c>
      <c r="W79" s="56">
        <v>0</v>
      </c>
    </row>
    <row r="80" spans="1:23" s="7" customFormat="1" ht="20.25" outlineLevel="2" x14ac:dyDescent="0.3">
      <c r="A80" s="50">
        <f t="shared" si="7"/>
        <v>75</v>
      </c>
      <c r="B80" s="51" t="s">
        <v>155</v>
      </c>
      <c r="C80" s="50">
        <v>39427</v>
      </c>
      <c r="D80" s="52">
        <f t="shared" si="5"/>
        <v>0</v>
      </c>
      <c r="E80" s="52">
        <f t="shared" si="6"/>
        <v>0</v>
      </c>
      <c r="F80" s="53">
        <v>0</v>
      </c>
      <c r="G80" s="54">
        <v>0</v>
      </c>
      <c r="H80" s="52">
        <v>0</v>
      </c>
      <c r="I80" s="52">
        <v>0</v>
      </c>
      <c r="J80" s="55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5">
        <v>0</v>
      </c>
      <c r="U80" s="56">
        <v>0</v>
      </c>
      <c r="V80" s="56">
        <v>0</v>
      </c>
      <c r="W80" s="56">
        <v>0</v>
      </c>
    </row>
    <row r="81" spans="1:23" s="7" customFormat="1" ht="20.25" outlineLevel="2" x14ac:dyDescent="0.3">
      <c r="A81" s="50">
        <f t="shared" si="7"/>
        <v>76</v>
      </c>
      <c r="B81" s="51" t="s">
        <v>156</v>
      </c>
      <c r="C81" s="50">
        <v>39429</v>
      </c>
      <c r="D81" s="52">
        <f t="shared" si="5"/>
        <v>0</v>
      </c>
      <c r="E81" s="52">
        <f t="shared" si="6"/>
        <v>0</v>
      </c>
      <c r="F81" s="53">
        <v>0</v>
      </c>
      <c r="G81" s="54">
        <v>0</v>
      </c>
      <c r="H81" s="52">
        <v>0</v>
      </c>
      <c r="I81" s="52">
        <v>0</v>
      </c>
      <c r="J81" s="55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5">
        <v>0</v>
      </c>
      <c r="U81" s="56">
        <v>0</v>
      </c>
      <c r="V81" s="56">
        <v>0</v>
      </c>
      <c r="W81" s="56">
        <v>0</v>
      </c>
    </row>
    <row r="82" spans="1:23" s="7" customFormat="1" ht="20.25" outlineLevel="2" x14ac:dyDescent="0.3">
      <c r="A82" s="50">
        <f t="shared" si="7"/>
        <v>77</v>
      </c>
      <c r="B82" s="51" t="s">
        <v>47</v>
      </c>
      <c r="C82" s="50">
        <v>39430</v>
      </c>
      <c r="D82" s="52">
        <f t="shared" si="5"/>
        <v>0</v>
      </c>
      <c r="E82" s="52">
        <f t="shared" si="6"/>
        <v>0</v>
      </c>
      <c r="F82" s="53">
        <v>0</v>
      </c>
      <c r="G82" s="54">
        <v>0</v>
      </c>
      <c r="H82" s="52">
        <v>0</v>
      </c>
      <c r="I82" s="52">
        <v>0</v>
      </c>
      <c r="J82" s="55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5">
        <v>0</v>
      </c>
      <c r="U82" s="56">
        <v>0</v>
      </c>
      <c r="V82" s="56">
        <v>0</v>
      </c>
      <c r="W82" s="56">
        <v>0</v>
      </c>
    </row>
    <row r="83" spans="1:23" s="7" customFormat="1" ht="20.25" outlineLevel="2" x14ac:dyDescent="0.3">
      <c r="A83" s="50">
        <f t="shared" si="7"/>
        <v>78</v>
      </c>
      <c r="B83" s="51" t="s">
        <v>157</v>
      </c>
      <c r="C83" s="50">
        <v>39417</v>
      </c>
      <c r="D83" s="52">
        <f t="shared" si="5"/>
        <v>0</v>
      </c>
      <c r="E83" s="52">
        <f t="shared" si="6"/>
        <v>0</v>
      </c>
      <c r="F83" s="53">
        <v>0</v>
      </c>
      <c r="G83" s="54">
        <v>0</v>
      </c>
      <c r="H83" s="52">
        <v>0</v>
      </c>
      <c r="I83" s="52">
        <v>0</v>
      </c>
      <c r="J83" s="55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5">
        <v>0</v>
      </c>
      <c r="U83" s="56">
        <v>0</v>
      </c>
      <c r="V83" s="56">
        <v>0</v>
      </c>
      <c r="W83" s="56">
        <v>0</v>
      </c>
    </row>
    <row r="84" spans="1:23" s="7" customFormat="1" ht="20.25" outlineLevel="2" x14ac:dyDescent="0.3">
      <c r="A84" s="50">
        <f t="shared" si="7"/>
        <v>79</v>
      </c>
      <c r="B84" s="51" t="s">
        <v>158</v>
      </c>
      <c r="C84" s="50">
        <v>39431</v>
      </c>
      <c r="D84" s="52">
        <f t="shared" si="5"/>
        <v>0</v>
      </c>
      <c r="E84" s="52">
        <f t="shared" si="6"/>
        <v>0</v>
      </c>
      <c r="F84" s="53">
        <v>0</v>
      </c>
      <c r="G84" s="54">
        <v>0</v>
      </c>
      <c r="H84" s="52">
        <v>0</v>
      </c>
      <c r="I84" s="52">
        <v>0</v>
      </c>
      <c r="J84" s="55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5">
        <v>0</v>
      </c>
      <c r="U84" s="56">
        <v>0</v>
      </c>
      <c r="V84" s="56">
        <v>0</v>
      </c>
      <c r="W84" s="56">
        <v>0</v>
      </c>
    </row>
    <row r="85" spans="1:23" s="7" customFormat="1" ht="20.25" outlineLevel="2" x14ac:dyDescent="0.3">
      <c r="A85" s="50">
        <f t="shared" si="7"/>
        <v>80</v>
      </c>
      <c r="B85" s="51" t="s">
        <v>159</v>
      </c>
      <c r="C85" s="50">
        <v>39432</v>
      </c>
      <c r="D85" s="52">
        <f t="shared" si="5"/>
        <v>0</v>
      </c>
      <c r="E85" s="52">
        <f t="shared" si="6"/>
        <v>0</v>
      </c>
      <c r="F85" s="53">
        <v>0</v>
      </c>
      <c r="G85" s="54">
        <v>0</v>
      </c>
      <c r="H85" s="52">
        <v>0</v>
      </c>
      <c r="I85" s="52">
        <v>0</v>
      </c>
      <c r="J85" s="55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5">
        <v>0</v>
      </c>
      <c r="U85" s="56">
        <v>0</v>
      </c>
      <c r="V85" s="56">
        <v>0</v>
      </c>
      <c r="W85" s="56">
        <v>0</v>
      </c>
    </row>
    <row r="86" spans="1:23" s="7" customFormat="1" ht="20.25" outlineLevel="2" x14ac:dyDescent="0.3">
      <c r="A86" s="50">
        <f t="shared" si="7"/>
        <v>81</v>
      </c>
      <c r="B86" s="51" t="s">
        <v>160</v>
      </c>
      <c r="C86" s="50">
        <v>39433</v>
      </c>
      <c r="D86" s="52">
        <f t="shared" si="5"/>
        <v>0</v>
      </c>
      <c r="E86" s="52">
        <f t="shared" si="6"/>
        <v>0</v>
      </c>
      <c r="F86" s="53">
        <v>0</v>
      </c>
      <c r="G86" s="54">
        <v>0</v>
      </c>
      <c r="H86" s="52">
        <v>0</v>
      </c>
      <c r="I86" s="52">
        <v>0</v>
      </c>
      <c r="J86" s="55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5">
        <v>0</v>
      </c>
      <c r="U86" s="56">
        <v>0</v>
      </c>
      <c r="V86" s="56">
        <v>0</v>
      </c>
      <c r="W86" s="56">
        <v>0</v>
      </c>
    </row>
    <row r="87" spans="1:23" s="7" customFormat="1" ht="20.25" outlineLevel="2" x14ac:dyDescent="0.3">
      <c r="A87" s="50">
        <f t="shared" si="7"/>
        <v>82</v>
      </c>
      <c r="B87" s="51" t="s">
        <v>161</v>
      </c>
      <c r="C87" s="50">
        <v>39434</v>
      </c>
      <c r="D87" s="52">
        <f t="shared" si="5"/>
        <v>0</v>
      </c>
      <c r="E87" s="52">
        <f t="shared" si="6"/>
        <v>0</v>
      </c>
      <c r="F87" s="53">
        <v>0</v>
      </c>
      <c r="G87" s="54">
        <v>0</v>
      </c>
      <c r="H87" s="52">
        <v>0</v>
      </c>
      <c r="I87" s="52">
        <v>0</v>
      </c>
      <c r="J87" s="55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5">
        <v>0</v>
      </c>
      <c r="U87" s="56">
        <v>0</v>
      </c>
      <c r="V87" s="56">
        <v>0</v>
      </c>
      <c r="W87" s="56">
        <v>0</v>
      </c>
    </row>
    <row r="88" spans="1:23" s="7" customFormat="1" ht="20.25" outlineLevel="2" x14ac:dyDescent="0.3">
      <c r="A88" s="50">
        <f t="shared" si="7"/>
        <v>83</v>
      </c>
      <c r="B88" s="51" t="s">
        <v>162</v>
      </c>
      <c r="C88" s="50">
        <v>39436</v>
      </c>
      <c r="D88" s="52">
        <f t="shared" si="5"/>
        <v>0</v>
      </c>
      <c r="E88" s="52">
        <f t="shared" si="6"/>
        <v>0</v>
      </c>
      <c r="F88" s="53">
        <v>0</v>
      </c>
      <c r="G88" s="54">
        <v>0</v>
      </c>
      <c r="H88" s="52">
        <v>0</v>
      </c>
      <c r="I88" s="52">
        <v>0</v>
      </c>
      <c r="J88" s="55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52">
        <v>0</v>
      </c>
      <c r="T88" s="55">
        <v>0</v>
      </c>
      <c r="U88" s="56">
        <v>0</v>
      </c>
      <c r="V88" s="56">
        <v>0</v>
      </c>
      <c r="W88" s="56">
        <v>0</v>
      </c>
    </row>
    <row r="89" spans="1:23" s="7" customFormat="1" ht="20.25" outlineLevel="2" x14ac:dyDescent="0.3">
      <c r="A89" s="50">
        <f t="shared" si="7"/>
        <v>84</v>
      </c>
      <c r="B89" s="51" t="s">
        <v>163</v>
      </c>
      <c r="C89" s="50">
        <v>39437</v>
      </c>
      <c r="D89" s="52">
        <f t="shared" si="5"/>
        <v>0</v>
      </c>
      <c r="E89" s="52">
        <f t="shared" si="6"/>
        <v>0</v>
      </c>
      <c r="F89" s="53">
        <v>0</v>
      </c>
      <c r="G89" s="54">
        <v>0</v>
      </c>
      <c r="H89" s="52">
        <v>0</v>
      </c>
      <c r="I89" s="52">
        <v>0</v>
      </c>
      <c r="J89" s="55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5">
        <v>0</v>
      </c>
      <c r="U89" s="56">
        <v>0</v>
      </c>
      <c r="V89" s="56">
        <v>0</v>
      </c>
      <c r="W89" s="56">
        <v>0</v>
      </c>
    </row>
    <row r="90" spans="1:23" s="7" customFormat="1" ht="20.25" outlineLevel="2" x14ac:dyDescent="0.3">
      <c r="A90" s="50">
        <f t="shared" si="7"/>
        <v>85</v>
      </c>
      <c r="B90" s="51" t="s">
        <v>164</v>
      </c>
      <c r="C90" s="50">
        <v>39418</v>
      </c>
      <c r="D90" s="52">
        <f t="shared" si="5"/>
        <v>0</v>
      </c>
      <c r="E90" s="52">
        <f t="shared" si="6"/>
        <v>0</v>
      </c>
      <c r="F90" s="53">
        <v>0</v>
      </c>
      <c r="G90" s="54">
        <v>0</v>
      </c>
      <c r="H90" s="52">
        <v>0</v>
      </c>
      <c r="I90" s="52">
        <v>0</v>
      </c>
      <c r="J90" s="55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5">
        <v>0</v>
      </c>
      <c r="U90" s="56">
        <v>0</v>
      </c>
      <c r="V90" s="56">
        <v>0</v>
      </c>
      <c r="W90" s="56">
        <v>0</v>
      </c>
    </row>
    <row r="91" spans="1:23" s="7" customFormat="1" ht="20.25" outlineLevel="2" x14ac:dyDescent="0.3">
      <c r="A91" s="50">
        <f t="shared" si="7"/>
        <v>86</v>
      </c>
      <c r="B91" s="51" t="s">
        <v>165</v>
      </c>
      <c r="C91" s="50">
        <v>39438</v>
      </c>
      <c r="D91" s="52">
        <f t="shared" si="5"/>
        <v>0</v>
      </c>
      <c r="E91" s="52">
        <f t="shared" si="6"/>
        <v>0</v>
      </c>
      <c r="F91" s="53">
        <v>0</v>
      </c>
      <c r="G91" s="54">
        <v>0</v>
      </c>
      <c r="H91" s="52">
        <v>0</v>
      </c>
      <c r="I91" s="52">
        <v>0</v>
      </c>
      <c r="J91" s="55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5">
        <v>0</v>
      </c>
      <c r="U91" s="56">
        <v>0</v>
      </c>
      <c r="V91" s="56">
        <v>0</v>
      </c>
      <c r="W91" s="56">
        <v>0</v>
      </c>
    </row>
    <row r="92" spans="1:23" s="7" customFormat="1" ht="20.25" outlineLevel="2" x14ac:dyDescent="0.3">
      <c r="A92" s="50">
        <f t="shared" si="7"/>
        <v>87</v>
      </c>
      <c r="B92" s="51" t="s">
        <v>166</v>
      </c>
      <c r="C92" s="50">
        <v>39439</v>
      </c>
      <c r="D92" s="52">
        <f t="shared" si="5"/>
        <v>0</v>
      </c>
      <c r="E92" s="52">
        <f t="shared" si="6"/>
        <v>0</v>
      </c>
      <c r="F92" s="53">
        <v>0</v>
      </c>
      <c r="G92" s="54">
        <v>0</v>
      </c>
      <c r="H92" s="52">
        <v>0</v>
      </c>
      <c r="I92" s="52">
        <v>0</v>
      </c>
      <c r="J92" s="55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5">
        <v>0</v>
      </c>
      <c r="U92" s="56">
        <v>0</v>
      </c>
      <c r="V92" s="56">
        <v>0</v>
      </c>
      <c r="W92" s="56">
        <v>0</v>
      </c>
    </row>
    <row r="93" spans="1:23" s="7" customFormat="1" ht="20.25" outlineLevel="2" x14ac:dyDescent="0.3">
      <c r="A93" s="50">
        <f t="shared" si="7"/>
        <v>88</v>
      </c>
      <c r="B93" s="51" t="s">
        <v>167</v>
      </c>
      <c r="C93" s="50">
        <v>39440</v>
      </c>
      <c r="D93" s="52">
        <f t="shared" si="5"/>
        <v>0</v>
      </c>
      <c r="E93" s="52">
        <f t="shared" si="6"/>
        <v>0</v>
      </c>
      <c r="F93" s="52">
        <v>0</v>
      </c>
      <c r="G93" s="54">
        <v>0</v>
      </c>
      <c r="H93" s="52">
        <v>0</v>
      </c>
      <c r="I93" s="52">
        <v>0</v>
      </c>
      <c r="J93" s="55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5">
        <v>0</v>
      </c>
      <c r="U93" s="56">
        <v>0</v>
      </c>
      <c r="V93" s="56">
        <v>0</v>
      </c>
      <c r="W93" s="56">
        <v>0</v>
      </c>
    </row>
    <row r="94" spans="1:23" s="7" customFormat="1" ht="20.25" outlineLevel="2" x14ac:dyDescent="0.3">
      <c r="A94" s="50">
        <f t="shared" si="7"/>
        <v>89</v>
      </c>
      <c r="B94" s="51" t="s">
        <v>168</v>
      </c>
      <c r="C94" s="50">
        <v>45288</v>
      </c>
      <c r="D94" s="52">
        <f t="shared" si="5"/>
        <v>0</v>
      </c>
      <c r="E94" s="52">
        <f t="shared" si="6"/>
        <v>0</v>
      </c>
      <c r="F94" s="53">
        <v>0</v>
      </c>
      <c r="G94" s="54">
        <v>0</v>
      </c>
      <c r="H94" s="52">
        <v>0</v>
      </c>
      <c r="I94" s="52">
        <v>0</v>
      </c>
      <c r="J94" s="55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52">
        <v>0</v>
      </c>
      <c r="T94" s="55">
        <v>0</v>
      </c>
      <c r="U94" s="56">
        <v>0</v>
      </c>
      <c r="V94" s="56">
        <v>0</v>
      </c>
      <c r="W94" s="56">
        <v>0</v>
      </c>
    </row>
    <row r="95" spans="1:23" s="7" customFormat="1" ht="20.25" outlineLevel="2" x14ac:dyDescent="0.3">
      <c r="A95" s="50">
        <f t="shared" si="7"/>
        <v>90</v>
      </c>
      <c r="B95" s="51" t="s">
        <v>169</v>
      </c>
      <c r="C95" s="50">
        <v>39419</v>
      </c>
      <c r="D95" s="52">
        <f t="shared" si="5"/>
        <v>0</v>
      </c>
      <c r="E95" s="52">
        <f t="shared" si="6"/>
        <v>0</v>
      </c>
      <c r="F95" s="53">
        <v>0</v>
      </c>
      <c r="G95" s="54">
        <v>0</v>
      </c>
      <c r="H95" s="52">
        <v>0</v>
      </c>
      <c r="I95" s="52">
        <v>0</v>
      </c>
      <c r="J95" s="55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5">
        <v>0</v>
      </c>
      <c r="U95" s="56">
        <v>0</v>
      </c>
      <c r="V95" s="56">
        <v>0</v>
      </c>
      <c r="W95" s="56">
        <v>0</v>
      </c>
    </row>
    <row r="96" spans="1:23" s="7" customFormat="1" ht="20.25" outlineLevel="2" x14ac:dyDescent="0.3">
      <c r="A96" s="50">
        <f t="shared" si="7"/>
        <v>91</v>
      </c>
      <c r="B96" s="51" t="s">
        <v>170</v>
      </c>
      <c r="C96" s="50">
        <v>39420</v>
      </c>
      <c r="D96" s="52">
        <f t="shared" si="5"/>
        <v>0</v>
      </c>
      <c r="E96" s="52">
        <f t="shared" si="6"/>
        <v>0</v>
      </c>
      <c r="F96" s="52">
        <v>0</v>
      </c>
      <c r="G96" s="54">
        <v>0</v>
      </c>
      <c r="H96" s="52">
        <v>0</v>
      </c>
      <c r="I96" s="52">
        <v>0</v>
      </c>
      <c r="J96" s="55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5">
        <v>0</v>
      </c>
      <c r="U96" s="56">
        <v>0</v>
      </c>
      <c r="V96" s="56">
        <v>0</v>
      </c>
      <c r="W96" s="56">
        <v>0</v>
      </c>
    </row>
    <row r="97" spans="1:23" s="7" customFormat="1" ht="20.25" outlineLevel="2" x14ac:dyDescent="0.3">
      <c r="A97" s="50">
        <f t="shared" si="7"/>
        <v>92</v>
      </c>
      <c r="B97" s="51" t="s">
        <v>171</v>
      </c>
      <c r="C97" s="50">
        <v>39421</v>
      </c>
      <c r="D97" s="52">
        <f t="shared" si="5"/>
        <v>0</v>
      </c>
      <c r="E97" s="52">
        <f t="shared" si="6"/>
        <v>0</v>
      </c>
      <c r="F97" s="52">
        <v>0</v>
      </c>
      <c r="G97" s="54">
        <v>0</v>
      </c>
      <c r="H97" s="52">
        <v>0</v>
      </c>
      <c r="I97" s="52">
        <v>0</v>
      </c>
      <c r="J97" s="55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5">
        <v>0</v>
      </c>
      <c r="U97" s="56">
        <v>0</v>
      </c>
      <c r="V97" s="56">
        <v>0</v>
      </c>
      <c r="W97" s="56">
        <v>0</v>
      </c>
    </row>
    <row r="98" spans="1:23" s="7" customFormat="1" ht="20.25" outlineLevel="2" x14ac:dyDescent="0.3">
      <c r="A98" s="50">
        <f t="shared" si="7"/>
        <v>93</v>
      </c>
      <c r="B98" s="51" t="s">
        <v>172</v>
      </c>
      <c r="C98" s="50">
        <v>39457</v>
      </c>
      <c r="D98" s="52">
        <f t="shared" si="5"/>
        <v>0</v>
      </c>
      <c r="E98" s="52">
        <f t="shared" si="6"/>
        <v>0</v>
      </c>
      <c r="F98" s="53">
        <v>0</v>
      </c>
      <c r="G98" s="54">
        <v>0</v>
      </c>
      <c r="H98" s="52">
        <v>0</v>
      </c>
      <c r="I98" s="52">
        <v>0</v>
      </c>
      <c r="J98" s="55">
        <v>0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5">
        <v>0</v>
      </c>
      <c r="U98" s="56">
        <v>0</v>
      </c>
      <c r="V98" s="56">
        <v>0</v>
      </c>
      <c r="W98" s="56">
        <v>0</v>
      </c>
    </row>
    <row r="99" spans="1:23" s="7" customFormat="1" ht="20.25" outlineLevel="2" x14ac:dyDescent="0.3">
      <c r="A99" s="50">
        <f t="shared" si="7"/>
        <v>94</v>
      </c>
      <c r="B99" s="51" t="s">
        <v>1629</v>
      </c>
      <c r="C99" s="50">
        <v>39464</v>
      </c>
      <c r="D99" s="52">
        <f t="shared" si="5"/>
        <v>0</v>
      </c>
      <c r="E99" s="52">
        <f t="shared" si="6"/>
        <v>0</v>
      </c>
      <c r="F99" s="53">
        <v>0</v>
      </c>
      <c r="G99" s="54">
        <v>0</v>
      </c>
      <c r="H99" s="52">
        <v>0</v>
      </c>
      <c r="I99" s="52">
        <v>0</v>
      </c>
      <c r="J99" s="55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5">
        <v>0</v>
      </c>
      <c r="U99" s="56">
        <v>0</v>
      </c>
      <c r="V99" s="56">
        <v>0</v>
      </c>
      <c r="W99" s="56">
        <v>0</v>
      </c>
    </row>
    <row r="100" spans="1:23" s="7" customFormat="1" ht="20.25" outlineLevel="2" x14ac:dyDescent="0.3">
      <c r="A100" s="50">
        <f t="shared" si="7"/>
        <v>95</v>
      </c>
      <c r="B100" s="51" t="s">
        <v>173</v>
      </c>
      <c r="C100" s="50">
        <v>39491</v>
      </c>
      <c r="D100" s="52">
        <f t="shared" si="5"/>
        <v>0</v>
      </c>
      <c r="E100" s="52">
        <f t="shared" si="6"/>
        <v>0</v>
      </c>
      <c r="F100" s="53">
        <v>0</v>
      </c>
      <c r="G100" s="54">
        <v>0</v>
      </c>
      <c r="H100" s="52">
        <v>0</v>
      </c>
      <c r="I100" s="52">
        <v>0</v>
      </c>
      <c r="J100" s="55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5">
        <v>0</v>
      </c>
      <c r="U100" s="56">
        <v>0</v>
      </c>
      <c r="V100" s="56">
        <v>0</v>
      </c>
      <c r="W100" s="56">
        <v>0</v>
      </c>
    </row>
    <row r="101" spans="1:23" s="7" customFormat="1" ht="20.25" outlineLevel="2" x14ac:dyDescent="0.3">
      <c r="A101" s="50">
        <f t="shared" si="7"/>
        <v>96</v>
      </c>
      <c r="B101" s="51" t="s">
        <v>174</v>
      </c>
      <c r="C101" s="50">
        <v>39487</v>
      </c>
      <c r="D101" s="52">
        <f t="shared" si="5"/>
        <v>0</v>
      </c>
      <c r="E101" s="52">
        <f t="shared" si="6"/>
        <v>0</v>
      </c>
      <c r="F101" s="53">
        <v>0</v>
      </c>
      <c r="G101" s="54">
        <v>0</v>
      </c>
      <c r="H101" s="52">
        <v>0</v>
      </c>
      <c r="I101" s="52">
        <v>0</v>
      </c>
      <c r="J101" s="55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5">
        <v>0</v>
      </c>
      <c r="U101" s="56">
        <v>0</v>
      </c>
      <c r="V101" s="56">
        <v>0</v>
      </c>
      <c r="W101" s="56">
        <v>0</v>
      </c>
    </row>
    <row r="102" spans="1:23" s="7" customFormat="1" ht="20.25" outlineLevel="2" x14ac:dyDescent="0.3">
      <c r="A102" s="50">
        <f t="shared" si="7"/>
        <v>97</v>
      </c>
      <c r="B102" s="51" t="s">
        <v>42</v>
      </c>
      <c r="C102" s="50">
        <v>39489</v>
      </c>
      <c r="D102" s="52">
        <f t="shared" ref="D102:D119" si="8">SUM(F102:W102)</f>
        <v>0</v>
      </c>
      <c r="E102" s="52">
        <f t="shared" ref="E102:E119" si="9">SUM(F102:V102)</f>
        <v>0</v>
      </c>
      <c r="F102" s="53">
        <v>0</v>
      </c>
      <c r="G102" s="54">
        <v>0</v>
      </c>
      <c r="H102" s="52">
        <v>0</v>
      </c>
      <c r="I102" s="52">
        <v>0</v>
      </c>
      <c r="J102" s="55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5">
        <v>0</v>
      </c>
      <c r="U102" s="56">
        <v>0</v>
      </c>
      <c r="V102" s="56">
        <v>0</v>
      </c>
      <c r="W102" s="56">
        <v>0</v>
      </c>
    </row>
    <row r="103" spans="1:23" s="7" customFormat="1" ht="20.25" outlineLevel="2" x14ac:dyDescent="0.3">
      <c r="A103" s="50">
        <f t="shared" si="7"/>
        <v>98</v>
      </c>
      <c r="B103" s="51" t="s">
        <v>1530</v>
      </c>
      <c r="C103" s="50">
        <v>39513</v>
      </c>
      <c r="D103" s="52">
        <f t="shared" si="8"/>
        <v>0</v>
      </c>
      <c r="E103" s="52">
        <f t="shared" si="9"/>
        <v>0</v>
      </c>
      <c r="F103" s="53">
        <v>0</v>
      </c>
      <c r="G103" s="54">
        <v>0</v>
      </c>
      <c r="H103" s="52">
        <v>0</v>
      </c>
      <c r="I103" s="52">
        <v>0</v>
      </c>
      <c r="J103" s="55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T103" s="55">
        <v>0</v>
      </c>
      <c r="U103" s="56">
        <v>0</v>
      </c>
      <c r="V103" s="56">
        <v>0</v>
      </c>
      <c r="W103" s="56">
        <v>0</v>
      </c>
    </row>
    <row r="104" spans="1:23" s="7" customFormat="1" ht="20.25" outlineLevel="2" x14ac:dyDescent="0.3">
      <c r="A104" s="50">
        <f t="shared" si="7"/>
        <v>99</v>
      </c>
      <c r="B104" s="51" t="s">
        <v>1561</v>
      </c>
      <c r="C104" s="50">
        <v>40155</v>
      </c>
      <c r="D104" s="52">
        <f t="shared" si="8"/>
        <v>5900360.2599999998</v>
      </c>
      <c r="E104" s="52">
        <f t="shared" si="9"/>
        <v>5815159.96</v>
      </c>
      <c r="F104" s="53">
        <v>0</v>
      </c>
      <c r="G104" s="54">
        <v>0</v>
      </c>
      <c r="H104" s="52">
        <v>0</v>
      </c>
      <c r="I104" s="52">
        <v>0</v>
      </c>
      <c r="J104" s="55">
        <v>0</v>
      </c>
      <c r="K104" s="52">
        <v>0</v>
      </c>
      <c r="L104" s="52">
        <v>0</v>
      </c>
      <c r="M104" s="52">
        <v>5680020</v>
      </c>
      <c r="N104" s="52">
        <v>0</v>
      </c>
      <c r="O104" s="52">
        <v>0</v>
      </c>
      <c r="P104" s="52">
        <v>0</v>
      </c>
      <c r="Q104" s="52">
        <v>0</v>
      </c>
      <c r="R104" s="52">
        <v>0</v>
      </c>
      <c r="S104" s="52">
        <v>0</v>
      </c>
      <c r="T104" s="55">
        <v>135139.96</v>
      </c>
      <c r="U104" s="56">
        <v>0</v>
      </c>
      <c r="V104" s="56">
        <v>0</v>
      </c>
      <c r="W104" s="56">
        <v>85200.3</v>
      </c>
    </row>
    <row r="105" spans="1:23" s="7" customFormat="1" ht="20.25" outlineLevel="2" x14ac:dyDescent="0.3">
      <c r="A105" s="50">
        <f t="shared" si="7"/>
        <v>100</v>
      </c>
      <c r="B105" s="51" t="s">
        <v>1691</v>
      </c>
      <c r="C105" s="50">
        <v>46149</v>
      </c>
      <c r="D105" s="52">
        <f t="shared" si="8"/>
        <v>5579692.6000000006</v>
      </c>
      <c r="E105" s="52">
        <f t="shared" si="9"/>
        <v>5499353.5300000003</v>
      </c>
      <c r="F105" s="53">
        <v>0</v>
      </c>
      <c r="G105" s="54">
        <v>0</v>
      </c>
      <c r="H105" s="52">
        <v>0</v>
      </c>
      <c r="I105" s="52">
        <v>0</v>
      </c>
      <c r="J105" s="55">
        <v>0</v>
      </c>
      <c r="K105" s="52">
        <v>0</v>
      </c>
      <c r="L105" s="52">
        <v>0</v>
      </c>
      <c r="M105" s="52">
        <v>5355938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55">
        <v>143415.53</v>
      </c>
      <c r="U105" s="56">
        <v>0</v>
      </c>
      <c r="V105" s="56">
        <v>0</v>
      </c>
      <c r="W105" s="56">
        <v>80339.069999999992</v>
      </c>
    </row>
    <row r="106" spans="1:23" s="7" customFormat="1" ht="20.25" outlineLevel="2" x14ac:dyDescent="0.3">
      <c r="A106" s="50">
        <f t="shared" si="7"/>
        <v>101</v>
      </c>
      <c r="B106" s="51" t="s">
        <v>1692</v>
      </c>
      <c r="C106" s="50">
        <v>39632</v>
      </c>
      <c r="D106" s="52">
        <f t="shared" si="8"/>
        <v>2791453.6350000002</v>
      </c>
      <c r="E106" s="52">
        <f t="shared" si="9"/>
        <v>2751284.1</v>
      </c>
      <c r="F106" s="53">
        <v>0</v>
      </c>
      <c r="G106" s="54">
        <v>0</v>
      </c>
      <c r="H106" s="52">
        <v>0</v>
      </c>
      <c r="I106" s="52">
        <v>0</v>
      </c>
      <c r="J106" s="55">
        <v>0</v>
      </c>
      <c r="K106" s="52">
        <v>0</v>
      </c>
      <c r="L106" s="52">
        <v>0</v>
      </c>
      <c r="M106" s="52">
        <v>2677969</v>
      </c>
      <c r="N106" s="52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  <c r="T106" s="55">
        <v>73315.100000000006</v>
      </c>
      <c r="U106" s="56">
        <v>0</v>
      </c>
      <c r="V106" s="56">
        <v>0</v>
      </c>
      <c r="W106" s="56">
        <v>40169.534999999996</v>
      </c>
    </row>
    <row r="107" spans="1:23" s="7" customFormat="1" ht="20.25" outlineLevel="2" x14ac:dyDescent="0.3">
      <c r="A107" s="50">
        <f t="shared" si="7"/>
        <v>102</v>
      </c>
      <c r="B107" s="51" t="s">
        <v>1693</v>
      </c>
      <c r="C107" s="50">
        <v>39631</v>
      </c>
      <c r="D107" s="52">
        <f t="shared" si="8"/>
        <v>2791451.2250000001</v>
      </c>
      <c r="E107" s="52">
        <f t="shared" si="9"/>
        <v>2751281.69</v>
      </c>
      <c r="F107" s="53">
        <v>0</v>
      </c>
      <c r="G107" s="54">
        <v>0</v>
      </c>
      <c r="H107" s="52">
        <v>0</v>
      </c>
      <c r="I107" s="52">
        <v>0</v>
      </c>
      <c r="J107" s="55">
        <v>0</v>
      </c>
      <c r="K107" s="52">
        <v>0</v>
      </c>
      <c r="L107" s="52">
        <v>0</v>
      </c>
      <c r="M107" s="52">
        <v>2677969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5">
        <v>73312.69</v>
      </c>
      <c r="U107" s="56">
        <v>0</v>
      </c>
      <c r="V107" s="56">
        <v>0</v>
      </c>
      <c r="W107" s="56">
        <v>40169.534999999996</v>
      </c>
    </row>
    <row r="108" spans="1:23" s="7" customFormat="1" ht="20.25" outlineLevel="2" x14ac:dyDescent="0.3">
      <c r="A108" s="50">
        <f t="shared" si="7"/>
        <v>103</v>
      </c>
      <c r="B108" s="51" t="s">
        <v>1694</v>
      </c>
      <c r="C108" s="50">
        <v>40836</v>
      </c>
      <c r="D108" s="52">
        <f t="shared" si="8"/>
        <v>5569662.0700000003</v>
      </c>
      <c r="E108" s="52">
        <f t="shared" si="9"/>
        <v>5489323</v>
      </c>
      <c r="F108" s="53">
        <v>0</v>
      </c>
      <c r="G108" s="54">
        <v>0</v>
      </c>
      <c r="H108" s="52">
        <v>0</v>
      </c>
      <c r="I108" s="52">
        <v>0</v>
      </c>
      <c r="J108" s="55">
        <v>0</v>
      </c>
      <c r="K108" s="52">
        <v>0</v>
      </c>
      <c r="L108" s="52">
        <v>0</v>
      </c>
      <c r="M108" s="52">
        <v>5355938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5">
        <v>133385</v>
      </c>
      <c r="U108" s="56">
        <v>0</v>
      </c>
      <c r="V108" s="56">
        <v>0</v>
      </c>
      <c r="W108" s="56">
        <v>80339.069999999992</v>
      </c>
    </row>
    <row r="109" spans="1:23" s="7" customFormat="1" ht="20.25" outlineLevel="2" x14ac:dyDescent="0.3">
      <c r="A109" s="50">
        <f t="shared" si="7"/>
        <v>104</v>
      </c>
      <c r="B109" s="51" t="s">
        <v>1695</v>
      </c>
      <c r="C109" s="50">
        <v>39781</v>
      </c>
      <c r="D109" s="52">
        <f t="shared" si="8"/>
        <v>16269725.470000001</v>
      </c>
      <c r="E109" s="52">
        <f t="shared" si="9"/>
        <v>16034685.970000001</v>
      </c>
      <c r="F109" s="53">
        <v>0</v>
      </c>
      <c r="G109" s="54">
        <v>0</v>
      </c>
      <c r="H109" s="52">
        <v>0</v>
      </c>
      <c r="I109" s="52">
        <v>0</v>
      </c>
      <c r="J109" s="55">
        <v>0</v>
      </c>
      <c r="K109" s="52">
        <v>0</v>
      </c>
      <c r="L109" s="52">
        <v>0</v>
      </c>
      <c r="M109" s="52">
        <v>15669300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5">
        <v>365385.97</v>
      </c>
      <c r="U109" s="56">
        <v>0</v>
      </c>
      <c r="V109" s="56">
        <v>0</v>
      </c>
      <c r="W109" s="56">
        <v>235039.5</v>
      </c>
    </row>
    <row r="110" spans="1:23" s="7" customFormat="1" ht="20.25" outlineLevel="2" x14ac:dyDescent="0.3">
      <c r="A110" s="50">
        <f t="shared" si="7"/>
        <v>105</v>
      </c>
      <c r="B110" s="51" t="s">
        <v>1696</v>
      </c>
      <c r="C110" s="50">
        <v>39796</v>
      </c>
      <c r="D110" s="52">
        <f t="shared" si="8"/>
        <v>13290108.16</v>
      </c>
      <c r="E110" s="52">
        <f t="shared" si="9"/>
        <v>13098227.050000001</v>
      </c>
      <c r="F110" s="53">
        <v>0</v>
      </c>
      <c r="G110" s="54">
        <v>0</v>
      </c>
      <c r="H110" s="52">
        <v>0</v>
      </c>
      <c r="I110" s="52">
        <v>0</v>
      </c>
      <c r="J110" s="55">
        <v>0</v>
      </c>
      <c r="K110" s="52">
        <v>0</v>
      </c>
      <c r="L110" s="52">
        <v>0</v>
      </c>
      <c r="M110" s="52">
        <v>12792074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52">
        <v>0</v>
      </c>
      <c r="T110" s="55">
        <v>306153.05</v>
      </c>
      <c r="U110" s="56">
        <v>0</v>
      </c>
      <c r="V110" s="56">
        <v>0</v>
      </c>
      <c r="W110" s="56">
        <v>191881.11</v>
      </c>
    </row>
    <row r="111" spans="1:23" s="7" customFormat="1" ht="20.25" outlineLevel="2" x14ac:dyDescent="0.3">
      <c r="A111" s="50">
        <f t="shared" si="7"/>
        <v>106</v>
      </c>
      <c r="B111" s="51" t="s">
        <v>1841</v>
      </c>
      <c r="C111" s="50">
        <v>40991</v>
      </c>
      <c r="D111" s="52">
        <f t="shared" si="8"/>
        <v>0</v>
      </c>
      <c r="E111" s="52">
        <f t="shared" si="9"/>
        <v>0</v>
      </c>
      <c r="F111" s="53">
        <v>0</v>
      </c>
      <c r="G111" s="54">
        <v>0</v>
      </c>
      <c r="H111" s="52">
        <v>0</v>
      </c>
      <c r="I111" s="52">
        <v>0</v>
      </c>
      <c r="J111" s="55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5">
        <v>0</v>
      </c>
      <c r="U111" s="56">
        <v>0</v>
      </c>
      <c r="V111" s="56">
        <v>0</v>
      </c>
      <c r="W111" s="56">
        <v>0</v>
      </c>
    </row>
    <row r="112" spans="1:23" s="7" customFormat="1" ht="23.25" customHeight="1" outlineLevel="2" x14ac:dyDescent="0.3">
      <c r="A112" s="50">
        <f t="shared" si="7"/>
        <v>107</v>
      </c>
      <c r="B112" s="51" t="s">
        <v>1525</v>
      </c>
      <c r="C112" s="50">
        <v>40405</v>
      </c>
      <c r="D112" s="52">
        <f t="shared" si="8"/>
        <v>0</v>
      </c>
      <c r="E112" s="52">
        <f t="shared" si="9"/>
        <v>0</v>
      </c>
      <c r="F112" s="53">
        <v>0</v>
      </c>
      <c r="G112" s="54">
        <v>0</v>
      </c>
      <c r="H112" s="52">
        <v>0</v>
      </c>
      <c r="I112" s="52">
        <v>0</v>
      </c>
      <c r="J112" s="55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5">
        <v>0</v>
      </c>
      <c r="U112" s="56">
        <v>0</v>
      </c>
      <c r="V112" s="56">
        <v>0</v>
      </c>
      <c r="W112" s="56">
        <v>0</v>
      </c>
    </row>
    <row r="113" spans="1:23" s="7" customFormat="1" ht="23.25" customHeight="1" outlineLevel="2" x14ac:dyDescent="0.3">
      <c r="A113" s="50">
        <f t="shared" si="7"/>
        <v>108</v>
      </c>
      <c r="B113" s="51" t="s">
        <v>1763</v>
      </c>
      <c r="C113" s="50">
        <v>39782</v>
      </c>
      <c r="D113" s="52">
        <f t="shared" si="8"/>
        <v>10312352.720000001</v>
      </c>
      <c r="E113" s="52">
        <f t="shared" si="9"/>
        <v>10163630</v>
      </c>
      <c r="F113" s="53">
        <v>0</v>
      </c>
      <c r="G113" s="54">
        <v>0</v>
      </c>
      <c r="H113" s="52">
        <v>0</v>
      </c>
      <c r="I113" s="52">
        <v>0</v>
      </c>
      <c r="J113" s="55">
        <v>0</v>
      </c>
      <c r="K113" s="52">
        <v>0</v>
      </c>
      <c r="L113" s="52">
        <v>0</v>
      </c>
      <c r="M113" s="53">
        <v>9914848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52">
        <v>0</v>
      </c>
      <c r="T113" s="53">
        <v>248782</v>
      </c>
      <c r="U113" s="56">
        <v>0</v>
      </c>
      <c r="V113" s="56">
        <v>0</v>
      </c>
      <c r="W113" s="53">
        <v>148722.72</v>
      </c>
    </row>
    <row r="114" spans="1:23" s="7" customFormat="1" ht="23.25" customHeight="1" outlineLevel="2" x14ac:dyDescent="0.3">
      <c r="A114" s="50">
        <f t="shared" si="7"/>
        <v>109</v>
      </c>
      <c r="B114" s="51" t="s">
        <v>1764</v>
      </c>
      <c r="C114" s="50">
        <v>39783</v>
      </c>
      <c r="D114" s="52">
        <f t="shared" si="8"/>
        <v>16673145.930000002</v>
      </c>
      <c r="E114" s="52">
        <f t="shared" si="9"/>
        <v>16432128.720000001</v>
      </c>
      <c r="F114" s="53">
        <v>0</v>
      </c>
      <c r="G114" s="54">
        <v>0</v>
      </c>
      <c r="H114" s="52">
        <v>0</v>
      </c>
      <c r="I114" s="52">
        <v>0</v>
      </c>
      <c r="J114" s="55">
        <v>0</v>
      </c>
      <c r="K114" s="52">
        <v>0</v>
      </c>
      <c r="L114" s="52">
        <v>0</v>
      </c>
      <c r="M114" s="53">
        <v>16067814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3">
        <v>364314.72</v>
      </c>
      <c r="U114" s="56">
        <v>0</v>
      </c>
      <c r="V114" s="56">
        <v>0</v>
      </c>
      <c r="W114" s="53">
        <v>241017.21</v>
      </c>
    </row>
    <row r="115" spans="1:23" s="7" customFormat="1" ht="23.25" customHeight="1" outlineLevel="2" x14ac:dyDescent="0.3">
      <c r="A115" s="50">
        <f t="shared" si="7"/>
        <v>110</v>
      </c>
      <c r="B115" s="51" t="s">
        <v>1765</v>
      </c>
      <c r="C115" s="50">
        <v>39785</v>
      </c>
      <c r="D115" s="52">
        <f t="shared" si="8"/>
        <v>16268991.9</v>
      </c>
      <c r="E115" s="52">
        <f t="shared" si="9"/>
        <v>16033952.4</v>
      </c>
      <c r="F115" s="53">
        <v>0</v>
      </c>
      <c r="G115" s="54">
        <v>0</v>
      </c>
      <c r="H115" s="52">
        <v>0</v>
      </c>
      <c r="I115" s="52">
        <v>0</v>
      </c>
      <c r="J115" s="55">
        <v>0</v>
      </c>
      <c r="K115" s="52">
        <v>0</v>
      </c>
      <c r="L115" s="52">
        <v>0</v>
      </c>
      <c r="M115" s="53">
        <v>15669300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3">
        <v>364652.4</v>
      </c>
      <c r="U115" s="56">
        <v>0</v>
      </c>
      <c r="V115" s="56">
        <v>0</v>
      </c>
      <c r="W115" s="53">
        <v>235039.5</v>
      </c>
    </row>
    <row r="116" spans="1:23" s="7" customFormat="1" ht="23.25" customHeight="1" outlineLevel="2" x14ac:dyDescent="0.3">
      <c r="A116" s="50">
        <f t="shared" si="7"/>
        <v>111</v>
      </c>
      <c r="B116" s="51" t="s">
        <v>1766</v>
      </c>
      <c r="C116" s="50">
        <v>39784</v>
      </c>
      <c r="D116" s="52">
        <f t="shared" si="8"/>
        <v>5569913.5200000005</v>
      </c>
      <c r="E116" s="52">
        <f t="shared" si="9"/>
        <v>5489574.4500000002</v>
      </c>
      <c r="F116" s="53">
        <v>0</v>
      </c>
      <c r="G116" s="54">
        <v>0</v>
      </c>
      <c r="H116" s="52">
        <v>0</v>
      </c>
      <c r="I116" s="52">
        <v>0</v>
      </c>
      <c r="J116" s="55">
        <v>0</v>
      </c>
      <c r="K116" s="52">
        <v>0</v>
      </c>
      <c r="L116" s="52">
        <v>0</v>
      </c>
      <c r="M116" s="53">
        <v>5355938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0</v>
      </c>
      <c r="T116" s="53">
        <v>133636.45000000001</v>
      </c>
      <c r="U116" s="56">
        <v>0</v>
      </c>
      <c r="V116" s="56">
        <v>0</v>
      </c>
      <c r="W116" s="53">
        <v>80339.070000000007</v>
      </c>
    </row>
    <row r="117" spans="1:23" s="7" customFormat="1" ht="23.25" customHeight="1" outlineLevel="2" x14ac:dyDescent="0.3">
      <c r="A117" s="50">
        <f t="shared" si="7"/>
        <v>112</v>
      </c>
      <c r="B117" s="51" t="s">
        <v>1786</v>
      </c>
      <c r="C117" s="50">
        <v>40460</v>
      </c>
      <c r="D117" s="52">
        <f t="shared" si="8"/>
        <v>0</v>
      </c>
      <c r="E117" s="52">
        <f t="shared" si="9"/>
        <v>0</v>
      </c>
      <c r="F117" s="53">
        <v>0</v>
      </c>
      <c r="G117" s="54">
        <v>0</v>
      </c>
      <c r="H117" s="52">
        <v>0</v>
      </c>
      <c r="I117" s="52">
        <v>0</v>
      </c>
      <c r="J117" s="55">
        <v>0</v>
      </c>
      <c r="K117" s="52">
        <v>0</v>
      </c>
      <c r="L117" s="52">
        <v>0</v>
      </c>
      <c r="M117" s="53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3">
        <v>0</v>
      </c>
      <c r="U117" s="56">
        <v>0</v>
      </c>
      <c r="V117" s="56">
        <v>0</v>
      </c>
      <c r="W117" s="53">
        <v>0</v>
      </c>
    </row>
    <row r="118" spans="1:23" s="7" customFormat="1" ht="23.25" customHeight="1" outlineLevel="2" x14ac:dyDescent="0.3">
      <c r="A118" s="50">
        <f t="shared" si="7"/>
        <v>113</v>
      </c>
      <c r="B118" s="51" t="s">
        <v>1787</v>
      </c>
      <c r="C118" s="50">
        <v>40787</v>
      </c>
      <c r="D118" s="52">
        <f t="shared" si="8"/>
        <v>0</v>
      </c>
      <c r="E118" s="52">
        <f t="shared" si="9"/>
        <v>0</v>
      </c>
      <c r="F118" s="53">
        <v>0</v>
      </c>
      <c r="G118" s="54">
        <v>0</v>
      </c>
      <c r="H118" s="52">
        <v>0</v>
      </c>
      <c r="I118" s="52">
        <v>0</v>
      </c>
      <c r="J118" s="55">
        <v>0</v>
      </c>
      <c r="K118" s="52">
        <v>0</v>
      </c>
      <c r="L118" s="52">
        <v>0</v>
      </c>
      <c r="M118" s="53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3">
        <v>0</v>
      </c>
      <c r="U118" s="56">
        <v>0</v>
      </c>
      <c r="V118" s="56">
        <v>0</v>
      </c>
      <c r="W118" s="53">
        <v>0</v>
      </c>
    </row>
    <row r="119" spans="1:23" s="7" customFormat="1" ht="23.25" customHeight="1" outlineLevel="2" x14ac:dyDescent="0.3">
      <c r="A119" s="50">
        <f t="shared" si="7"/>
        <v>114</v>
      </c>
      <c r="B119" s="51" t="s">
        <v>1829</v>
      </c>
      <c r="C119" s="50">
        <v>40986</v>
      </c>
      <c r="D119" s="52">
        <f t="shared" si="8"/>
        <v>0</v>
      </c>
      <c r="E119" s="52">
        <f t="shared" si="9"/>
        <v>0</v>
      </c>
      <c r="F119" s="53">
        <v>0</v>
      </c>
      <c r="G119" s="54">
        <v>0</v>
      </c>
      <c r="H119" s="52">
        <v>0</v>
      </c>
      <c r="I119" s="52">
        <v>0</v>
      </c>
      <c r="J119" s="55">
        <v>0</v>
      </c>
      <c r="K119" s="52">
        <v>0</v>
      </c>
      <c r="L119" s="52">
        <v>0</v>
      </c>
      <c r="M119" s="53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3">
        <v>0</v>
      </c>
      <c r="U119" s="56">
        <v>0</v>
      </c>
      <c r="V119" s="56">
        <v>0</v>
      </c>
      <c r="W119" s="53">
        <v>0</v>
      </c>
    </row>
    <row r="120" spans="1:23" s="7" customFormat="1" ht="20.25" customHeight="1" outlineLevel="1" x14ac:dyDescent="0.3">
      <c r="A120" s="61" t="s">
        <v>24</v>
      </c>
      <c r="B120" s="57"/>
      <c r="C120" s="62" t="s">
        <v>175</v>
      </c>
      <c r="D120" s="63">
        <f>SUM(D6:D119)</f>
        <v>112151947.93000001</v>
      </c>
      <c r="E120" s="63">
        <f t="shared" ref="E120:W120" si="10">SUM(E6:E119)</f>
        <v>110533013.17000002</v>
      </c>
      <c r="F120" s="63">
        <f t="shared" si="10"/>
        <v>0</v>
      </c>
      <c r="G120" s="63">
        <f t="shared" si="10"/>
        <v>0</v>
      </c>
      <c r="H120" s="63">
        <f t="shared" si="10"/>
        <v>0</v>
      </c>
      <c r="I120" s="63">
        <f t="shared" si="10"/>
        <v>0</v>
      </c>
      <c r="J120" s="63">
        <f t="shared" si="10"/>
        <v>0</v>
      </c>
      <c r="K120" s="63">
        <f t="shared" si="10"/>
        <v>0</v>
      </c>
      <c r="L120" s="63">
        <f t="shared" si="10"/>
        <v>0</v>
      </c>
      <c r="M120" s="63">
        <f t="shared" si="10"/>
        <v>107928984</v>
      </c>
      <c r="N120" s="63">
        <f t="shared" si="10"/>
        <v>0</v>
      </c>
      <c r="O120" s="63">
        <f t="shared" si="10"/>
        <v>0</v>
      </c>
      <c r="P120" s="63">
        <f t="shared" si="10"/>
        <v>0</v>
      </c>
      <c r="Q120" s="63">
        <f t="shared" si="10"/>
        <v>0</v>
      </c>
      <c r="R120" s="63">
        <f t="shared" si="10"/>
        <v>0</v>
      </c>
      <c r="S120" s="63">
        <f t="shared" si="10"/>
        <v>0</v>
      </c>
      <c r="T120" s="63">
        <f t="shared" si="10"/>
        <v>2604029.1700000004</v>
      </c>
      <c r="U120" s="63">
        <f t="shared" si="10"/>
        <v>0</v>
      </c>
      <c r="V120" s="63">
        <f t="shared" si="10"/>
        <v>0</v>
      </c>
      <c r="W120" s="63">
        <f t="shared" si="10"/>
        <v>1618934.76</v>
      </c>
    </row>
    <row r="121" spans="1:23" s="8" customFormat="1" ht="20.25" customHeight="1" outlineLevel="1" x14ac:dyDescent="0.3">
      <c r="B121" s="44"/>
      <c r="C121" s="44"/>
      <c r="D121" s="44"/>
      <c r="E121" s="44"/>
      <c r="F121" s="45"/>
      <c r="G121" s="45"/>
      <c r="H121" s="45"/>
      <c r="I121" s="45"/>
      <c r="J121" s="45"/>
      <c r="K121" s="45" t="s">
        <v>1852</v>
      </c>
      <c r="L121" s="64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</row>
    <row r="122" spans="1:23" s="7" customFormat="1" ht="38.25" customHeight="1" outlineLevel="2" x14ac:dyDescent="0.3">
      <c r="A122" s="50">
        <f>A119+1</f>
        <v>115</v>
      </c>
      <c r="B122" s="59" t="s">
        <v>178</v>
      </c>
      <c r="C122" s="50">
        <v>30779</v>
      </c>
      <c r="D122" s="52">
        <f t="shared" ref="D122:D153" si="11">SUM(F122:W122)</f>
        <v>34279.199999999997</v>
      </c>
      <c r="E122" s="52">
        <f t="shared" ref="E122:E153" si="12">SUM(F122:V122)</f>
        <v>34279.199999999997</v>
      </c>
      <c r="F122" s="53">
        <v>0</v>
      </c>
      <c r="G122" s="54">
        <v>0</v>
      </c>
      <c r="H122" s="52">
        <v>0</v>
      </c>
      <c r="I122" s="52">
        <v>0</v>
      </c>
      <c r="J122" s="55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0</v>
      </c>
      <c r="S122" s="52">
        <v>0</v>
      </c>
      <c r="T122" s="56">
        <v>0</v>
      </c>
      <c r="U122" s="56">
        <v>34279.199999999997</v>
      </c>
      <c r="V122" s="56">
        <v>0</v>
      </c>
      <c r="W122" s="56">
        <v>0</v>
      </c>
    </row>
    <row r="123" spans="1:23" s="7" customFormat="1" ht="38.25" customHeight="1" outlineLevel="2" x14ac:dyDescent="0.3">
      <c r="A123" s="50">
        <f>A122+1</f>
        <v>116</v>
      </c>
      <c r="B123" s="59" t="s">
        <v>179</v>
      </c>
      <c r="C123" s="50">
        <v>30782</v>
      </c>
      <c r="D123" s="52">
        <f t="shared" si="11"/>
        <v>33437.4</v>
      </c>
      <c r="E123" s="52">
        <f t="shared" si="12"/>
        <v>33437.4</v>
      </c>
      <c r="F123" s="53">
        <v>0</v>
      </c>
      <c r="G123" s="54">
        <v>0</v>
      </c>
      <c r="H123" s="52">
        <v>0</v>
      </c>
      <c r="I123" s="52">
        <v>0</v>
      </c>
      <c r="J123" s="55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T123" s="56">
        <v>0</v>
      </c>
      <c r="U123" s="56">
        <v>33437.4</v>
      </c>
      <c r="V123" s="56">
        <v>0</v>
      </c>
      <c r="W123" s="56">
        <v>0</v>
      </c>
    </row>
    <row r="124" spans="1:23" s="7" customFormat="1" ht="38.25" customHeight="1" outlineLevel="2" x14ac:dyDescent="0.3">
      <c r="A124" s="50">
        <f t="shared" ref="A124:A186" si="13">A123+1</f>
        <v>117</v>
      </c>
      <c r="B124" s="59" t="s">
        <v>180</v>
      </c>
      <c r="C124" s="50">
        <v>30785</v>
      </c>
      <c r="D124" s="52">
        <f t="shared" si="11"/>
        <v>33768.6</v>
      </c>
      <c r="E124" s="52">
        <f t="shared" si="12"/>
        <v>33768.6</v>
      </c>
      <c r="F124" s="53">
        <v>0</v>
      </c>
      <c r="G124" s="54">
        <v>0</v>
      </c>
      <c r="H124" s="52">
        <v>0</v>
      </c>
      <c r="I124" s="52">
        <v>0</v>
      </c>
      <c r="J124" s="55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52">
        <v>0</v>
      </c>
      <c r="T124" s="56">
        <v>0</v>
      </c>
      <c r="U124" s="56">
        <v>33768.6</v>
      </c>
      <c r="V124" s="56">
        <v>0</v>
      </c>
      <c r="W124" s="56">
        <v>0</v>
      </c>
    </row>
    <row r="125" spans="1:23" s="7" customFormat="1" ht="38.25" customHeight="1" outlineLevel="2" x14ac:dyDescent="0.3">
      <c r="A125" s="50">
        <f t="shared" si="13"/>
        <v>118</v>
      </c>
      <c r="B125" s="59" t="s">
        <v>181</v>
      </c>
      <c r="C125" s="50">
        <v>30792</v>
      </c>
      <c r="D125" s="52">
        <f t="shared" si="11"/>
        <v>37687.800000000003</v>
      </c>
      <c r="E125" s="52">
        <f t="shared" si="12"/>
        <v>37687.800000000003</v>
      </c>
      <c r="F125" s="53">
        <v>0</v>
      </c>
      <c r="G125" s="54">
        <v>0</v>
      </c>
      <c r="H125" s="52">
        <v>0</v>
      </c>
      <c r="I125" s="52">
        <v>0</v>
      </c>
      <c r="J125" s="55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6">
        <v>0</v>
      </c>
      <c r="U125" s="56">
        <v>37687.800000000003</v>
      </c>
      <c r="V125" s="56">
        <v>0</v>
      </c>
      <c r="W125" s="56">
        <v>0</v>
      </c>
    </row>
    <row r="126" spans="1:23" s="7" customFormat="1" ht="38.25" customHeight="1" outlineLevel="2" x14ac:dyDescent="0.3">
      <c r="A126" s="50">
        <f t="shared" si="13"/>
        <v>119</v>
      </c>
      <c r="B126" s="59" t="s">
        <v>182</v>
      </c>
      <c r="C126" s="50">
        <v>30794</v>
      </c>
      <c r="D126" s="52">
        <f t="shared" si="11"/>
        <v>34017</v>
      </c>
      <c r="E126" s="52">
        <f t="shared" si="12"/>
        <v>34017</v>
      </c>
      <c r="F126" s="53">
        <v>0</v>
      </c>
      <c r="G126" s="54">
        <v>0</v>
      </c>
      <c r="H126" s="52">
        <v>0</v>
      </c>
      <c r="I126" s="52">
        <v>0</v>
      </c>
      <c r="J126" s="55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6">
        <v>0</v>
      </c>
      <c r="U126" s="56">
        <v>34017</v>
      </c>
      <c r="V126" s="56">
        <v>0</v>
      </c>
      <c r="W126" s="56">
        <v>0</v>
      </c>
    </row>
    <row r="127" spans="1:23" s="7" customFormat="1" ht="38.25" customHeight="1" outlineLevel="2" x14ac:dyDescent="0.3">
      <c r="A127" s="50">
        <f t="shared" si="13"/>
        <v>120</v>
      </c>
      <c r="B127" s="59" t="s">
        <v>183</v>
      </c>
      <c r="C127" s="50">
        <v>30797</v>
      </c>
      <c r="D127" s="52">
        <f t="shared" si="11"/>
        <v>37039.199999999997</v>
      </c>
      <c r="E127" s="52">
        <f t="shared" si="12"/>
        <v>37039.199999999997</v>
      </c>
      <c r="F127" s="53">
        <v>0</v>
      </c>
      <c r="G127" s="54">
        <v>0</v>
      </c>
      <c r="H127" s="52">
        <v>0</v>
      </c>
      <c r="I127" s="52">
        <v>0</v>
      </c>
      <c r="J127" s="55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6">
        <v>0</v>
      </c>
      <c r="U127" s="56">
        <v>37039.199999999997</v>
      </c>
      <c r="V127" s="56">
        <v>0</v>
      </c>
      <c r="W127" s="56">
        <v>0</v>
      </c>
    </row>
    <row r="128" spans="1:23" s="7" customFormat="1" ht="38.25" customHeight="1" outlineLevel="2" x14ac:dyDescent="0.3">
      <c r="A128" s="50">
        <f t="shared" si="13"/>
        <v>121</v>
      </c>
      <c r="B128" s="59" t="s">
        <v>184</v>
      </c>
      <c r="C128" s="50">
        <v>30798</v>
      </c>
      <c r="D128" s="52">
        <f t="shared" si="11"/>
        <v>37936.199999999997</v>
      </c>
      <c r="E128" s="52">
        <f t="shared" si="12"/>
        <v>37936.199999999997</v>
      </c>
      <c r="F128" s="53">
        <v>0</v>
      </c>
      <c r="G128" s="54">
        <v>0</v>
      </c>
      <c r="H128" s="52">
        <v>0</v>
      </c>
      <c r="I128" s="52">
        <v>0</v>
      </c>
      <c r="J128" s="55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6">
        <v>0</v>
      </c>
      <c r="U128" s="56">
        <v>37936.199999999997</v>
      </c>
      <c r="V128" s="56">
        <v>0</v>
      </c>
      <c r="W128" s="56">
        <v>0</v>
      </c>
    </row>
    <row r="129" spans="1:23" s="7" customFormat="1" ht="38.25" customHeight="1" outlineLevel="2" x14ac:dyDescent="0.3">
      <c r="A129" s="50">
        <f t="shared" si="13"/>
        <v>122</v>
      </c>
      <c r="B129" s="59" t="s">
        <v>185</v>
      </c>
      <c r="C129" s="50">
        <v>30799</v>
      </c>
      <c r="D129" s="52">
        <f t="shared" si="11"/>
        <v>33699.599999999999</v>
      </c>
      <c r="E129" s="52">
        <f t="shared" si="12"/>
        <v>33699.599999999999</v>
      </c>
      <c r="F129" s="53">
        <v>0</v>
      </c>
      <c r="G129" s="54">
        <v>0</v>
      </c>
      <c r="H129" s="52">
        <v>0</v>
      </c>
      <c r="I129" s="52">
        <v>0</v>
      </c>
      <c r="J129" s="55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6">
        <v>0</v>
      </c>
      <c r="U129" s="56">
        <v>33699.599999999999</v>
      </c>
      <c r="V129" s="56">
        <v>0</v>
      </c>
      <c r="W129" s="56">
        <v>0</v>
      </c>
    </row>
    <row r="130" spans="1:23" s="7" customFormat="1" ht="38.25" customHeight="1" outlineLevel="2" x14ac:dyDescent="0.3">
      <c r="A130" s="50">
        <f t="shared" si="13"/>
        <v>123</v>
      </c>
      <c r="B130" s="59" t="s">
        <v>193</v>
      </c>
      <c r="C130" s="50">
        <v>30935</v>
      </c>
      <c r="D130" s="52">
        <f t="shared" si="11"/>
        <v>33948</v>
      </c>
      <c r="E130" s="52">
        <f t="shared" si="12"/>
        <v>33948</v>
      </c>
      <c r="F130" s="53">
        <v>0</v>
      </c>
      <c r="G130" s="54">
        <v>0</v>
      </c>
      <c r="H130" s="52">
        <v>0</v>
      </c>
      <c r="I130" s="52">
        <v>0</v>
      </c>
      <c r="J130" s="55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2">
        <v>0</v>
      </c>
      <c r="R130" s="52">
        <v>0</v>
      </c>
      <c r="S130" s="52">
        <v>0</v>
      </c>
      <c r="T130" s="56">
        <v>0</v>
      </c>
      <c r="U130" s="56">
        <v>33948</v>
      </c>
      <c r="V130" s="56">
        <v>0</v>
      </c>
      <c r="W130" s="56">
        <v>0</v>
      </c>
    </row>
    <row r="131" spans="1:23" s="7" customFormat="1" ht="38.25" customHeight="1" outlineLevel="2" x14ac:dyDescent="0.3">
      <c r="A131" s="50">
        <f t="shared" si="13"/>
        <v>124</v>
      </c>
      <c r="B131" s="59" t="s">
        <v>205</v>
      </c>
      <c r="C131" s="50">
        <v>31006</v>
      </c>
      <c r="D131" s="52">
        <f t="shared" si="11"/>
        <v>48891.77</v>
      </c>
      <c r="E131" s="52">
        <f t="shared" si="12"/>
        <v>48891.77</v>
      </c>
      <c r="F131" s="53">
        <v>0</v>
      </c>
      <c r="G131" s="54">
        <v>0</v>
      </c>
      <c r="H131" s="52">
        <v>0</v>
      </c>
      <c r="I131" s="52">
        <v>0</v>
      </c>
      <c r="J131" s="55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T131" s="56">
        <v>0</v>
      </c>
      <c r="U131" s="56">
        <v>48891.77</v>
      </c>
      <c r="V131" s="56">
        <v>0</v>
      </c>
      <c r="W131" s="56">
        <v>0</v>
      </c>
    </row>
    <row r="132" spans="1:23" s="7" customFormat="1" ht="38.25" customHeight="1" outlineLevel="2" x14ac:dyDescent="0.3">
      <c r="A132" s="50">
        <f t="shared" si="13"/>
        <v>125</v>
      </c>
      <c r="B132" s="59" t="s">
        <v>206</v>
      </c>
      <c r="C132" s="50">
        <v>31004</v>
      </c>
      <c r="D132" s="52">
        <f t="shared" si="11"/>
        <v>51088.84</v>
      </c>
      <c r="E132" s="52">
        <f t="shared" si="12"/>
        <v>51088.84</v>
      </c>
      <c r="F132" s="53">
        <v>0</v>
      </c>
      <c r="G132" s="54">
        <v>0</v>
      </c>
      <c r="H132" s="52">
        <v>0</v>
      </c>
      <c r="I132" s="52">
        <v>0</v>
      </c>
      <c r="J132" s="55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6">
        <v>0</v>
      </c>
      <c r="U132" s="56">
        <v>51088.84</v>
      </c>
      <c r="V132" s="56">
        <v>0</v>
      </c>
      <c r="W132" s="56">
        <v>0</v>
      </c>
    </row>
    <row r="133" spans="1:23" s="7" customFormat="1" ht="38.25" customHeight="1" outlineLevel="2" x14ac:dyDescent="0.3">
      <c r="A133" s="50">
        <f t="shared" si="13"/>
        <v>126</v>
      </c>
      <c r="B133" s="59" t="s">
        <v>207</v>
      </c>
      <c r="C133" s="50">
        <v>31029</v>
      </c>
      <c r="D133" s="52">
        <f t="shared" si="11"/>
        <v>37568.15</v>
      </c>
      <c r="E133" s="52">
        <f t="shared" si="12"/>
        <v>37568.15</v>
      </c>
      <c r="F133" s="53">
        <v>0</v>
      </c>
      <c r="G133" s="54">
        <v>0</v>
      </c>
      <c r="H133" s="52">
        <v>0</v>
      </c>
      <c r="I133" s="52">
        <v>0</v>
      </c>
      <c r="J133" s="55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6">
        <v>0</v>
      </c>
      <c r="U133" s="56">
        <v>37568.15</v>
      </c>
      <c r="V133" s="56">
        <v>0</v>
      </c>
      <c r="W133" s="56">
        <v>0</v>
      </c>
    </row>
    <row r="134" spans="1:23" s="7" customFormat="1" ht="38.25" customHeight="1" outlineLevel="2" x14ac:dyDescent="0.3">
      <c r="A134" s="50">
        <f t="shared" si="13"/>
        <v>127</v>
      </c>
      <c r="B134" s="59" t="s">
        <v>210</v>
      </c>
      <c r="C134" s="50">
        <v>31064</v>
      </c>
      <c r="D134" s="52">
        <f t="shared" si="11"/>
        <v>41238.080000000002</v>
      </c>
      <c r="E134" s="52">
        <f t="shared" si="12"/>
        <v>41238.080000000002</v>
      </c>
      <c r="F134" s="53">
        <v>0</v>
      </c>
      <c r="G134" s="54">
        <v>0</v>
      </c>
      <c r="H134" s="52">
        <v>0</v>
      </c>
      <c r="I134" s="52">
        <v>0</v>
      </c>
      <c r="J134" s="55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6">
        <v>0</v>
      </c>
      <c r="U134" s="56">
        <v>41238.080000000002</v>
      </c>
      <c r="V134" s="56">
        <v>0</v>
      </c>
      <c r="W134" s="56">
        <v>0</v>
      </c>
    </row>
    <row r="135" spans="1:23" s="7" customFormat="1" ht="38.25" customHeight="1" outlineLevel="2" x14ac:dyDescent="0.3">
      <c r="A135" s="50">
        <f t="shared" si="13"/>
        <v>128</v>
      </c>
      <c r="B135" s="59" t="s">
        <v>211</v>
      </c>
      <c r="C135" s="50">
        <v>31073</v>
      </c>
      <c r="D135" s="52">
        <f t="shared" si="11"/>
        <v>37616.449999999997</v>
      </c>
      <c r="E135" s="52">
        <f t="shared" si="12"/>
        <v>37616.449999999997</v>
      </c>
      <c r="F135" s="53">
        <v>0</v>
      </c>
      <c r="G135" s="54">
        <v>0</v>
      </c>
      <c r="H135" s="52">
        <v>0</v>
      </c>
      <c r="I135" s="52">
        <v>0</v>
      </c>
      <c r="J135" s="55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6">
        <v>0</v>
      </c>
      <c r="U135" s="56">
        <v>37616.449999999997</v>
      </c>
      <c r="V135" s="56">
        <v>0</v>
      </c>
      <c r="W135" s="56">
        <v>0</v>
      </c>
    </row>
    <row r="136" spans="1:23" s="7" customFormat="1" ht="38.25" customHeight="1" outlineLevel="2" x14ac:dyDescent="0.3">
      <c r="A136" s="50">
        <f t="shared" si="13"/>
        <v>129</v>
      </c>
      <c r="B136" s="59" t="s">
        <v>212</v>
      </c>
      <c r="C136" s="50">
        <v>31084</v>
      </c>
      <c r="D136" s="52">
        <f t="shared" si="11"/>
        <v>8431326.0449999999</v>
      </c>
      <c r="E136" s="52">
        <f t="shared" si="12"/>
        <v>8325809.5099999998</v>
      </c>
      <c r="F136" s="53">
        <v>5501119.5099999998</v>
      </c>
      <c r="G136" s="54">
        <v>0</v>
      </c>
      <c r="H136" s="52">
        <v>0</v>
      </c>
      <c r="I136" s="52">
        <v>0</v>
      </c>
      <c r="J136" s="55">
        <v>0</v>
      </c>
      <c r="K136" s="52">
        <v>0</v>
      </c>
      <c r="L136" s="52">
        <v>0</v>
      </c>
      <c r="M136" s="52">
        <v>2677969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6">
        <v>146721</v>
      </c>
      <c r="U136" s="56">
        <v>0</v>
      </c>
      <c r="V136" s="56">
        <v>0</v>
      </c>
      <c r="W136" s="56">
        <v>105516.535</v>
      </c>
    </row>
    <row r="137" spans="1:23" s="7" customFormat="1" ht="38.25" customHeight="1" outlineLevel="2" x14ac:dyDescent="0.3">
      <c r="A137" s="50">
        <f t="shared" si="13"/>
        <v>130</v>
      </c>
      <c r="B137" s="59" t="s">
        <v>235</v>
      </c>
      <c r="C137" s="50">
        <v>31392</v>
      </c>
      <c r="D137" s="52">
        <f t="shared" si="11"/>
        <v>37495.68</v>
      </c>
      <c r="E137" s="52">
        <f t="shared" si="12"/>
        <v>37495.68</v>
      </c>
      <c r="F137" s="53">
        <v>0</v>
      </c>
      <c r="G137" s="54">
        <v>0</v>
      </c>
      <c r="H137" s="52">
        <v>0</v>
      </c>
      <c r="I137" s="52">
        <v>0</v>
      </c>
      <c r="J137" s="55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52">
        <v>0</v>
      </c>
      <c r="T137" s="56">
        <v>0</v>
      </c>
      <c r="U137" s="56">
        <v>37495.68</v>
      </c>
      <c r="V137" s="56">
        <v>0</v>
      </c>
      <c r="W137" s="56">
        <v>0</v>
      </c>
    </row>
    <row r="138" spans="1:23" s="7" customFormat="1" ht="38.25" customHeight="1" outlineLevel="2" x14ac:dyDescent="0.3">
      <c r="A138" s="50">
        <f t="shared" si="13"/>
        <v>131</v>
      </c>
      <c r="B138" s="59" t="s">
        <v>236</v>
      </c>
      <c r="C138" s="50">
        <v>31394</v>
      </c>
      <c r="D138" s="52">
        <f t="shared" si="11"/>
        <v>37688.93</v>
      </c>
      <c r="E138" s="52">
        <f t="shared" si="12"/>
        <v>37688.93</v>
      </c>
      <c r="F138" s="53">
        <v>0</v>
      </c>
      <c r="G138" s="54">
        <v>0</v>
      </c>
      <c r="H138" s="52">
        <v>0</v>
      </c>
      <c r="I138" s="52">
        <v>0</v>
      </c>
      <c r="J138" s="55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52">
        <v>0</v>
      </c>
      <c r="T138" s="56">
        <v>0</v>
      </c>
      <c r="U138" s="56">
        <v>37688.93</v>
      </c>
      <c r="V138" s="56">
        <v>0</v>
      </c>
      <c r="W138" s="56">
        <v>0</v>
      </c>
    </row>
    <row r="139" spans="1:23" s="7" customFormat="1" ht="38.25" customHeight="1" outlineLevel="2" x14ac:dyDescent="0.3">
      <c r="A139" s="50">
        <f t="shared" si="13"/>
        <v>132</v>
      </c>
      <c r="B139" s="59" t="s">
        <v>279</v>
      </c>
      <c r="C139" s="50">
        <v>31586</v>
      </c>
      <c r="D139" s="52">
        <f t="shared" si="11"/>
        <v>37688.93</v>
      </c>
      <c r="E139" s="52">
        <f t="shared" si="12"/>
        <v>37688.93</v>
      </c>
      <c r="F139" s="53">
        <v>0</v>
      </c>
      <c r="G139" s="54">
        <v>0</v>
      </c>
      <c r="H139" s="52">
        <v>0</v>
      </c>
      <c r="I139" s="52">
        <v>0</v>
      </c>
      <c r="J139" s="55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52">
        <v>0</v>
      </c>
      <c r="T139" s="56">
        <v>0</v>
      </c>
      <c r="U139" s="56">
        <v>37688.93</v>
      </c>
      <c r="V139" s="56">
        <v>0</v>
      </c>
      <c r="W139" s="56">
        <v>0</v>
      </c>
    </row>
    <row r="140" spans="1:23" s="7" customFormat="1" ht="38.25" customHeight="1" outlineLevel="2" x14ac:dyDescent="0.3">
      <c r="A140" s="50">
        <f t="shared" si="13"/>
        <v>133</v>
      </c>
      <c r="B140" s="59" t="s">
        <v>323</v>
      </c>
      <c r="C140" s="50">
        <v>32056</v>
      </c>
      <c r="D140" s="52">
        <f t="shared" si="11"/>
        <v>38437.4</v>
      </c>
      <c r="E140" s="52">
        <f t="shared" si="12"/>
        <v>38437.4</v>
      </c>
      <c r="F140" s="53">
        <v>0</v>
      </c>
      <c r="G140" s="54">
        <v>0</v>
      </c>
      <c r="H140" s="52">
        <v>0</v>
      </c>
      <c r="I140" s="52">
        <v>0</v>
      </c>
      <c r="J140" s="55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0</v>
      </c>
      <c r="R140" s="52">
        <v>0</v>
      </c>
      <c r="S140" s="52">
        <v>0</v>
      </c>
      <c r="T140" s="56">
        <v>0</v>
      </c>
      <c r="U140" s="56">
        <v>38437.4</v>
      </c>
      <c r="V140" s="56">
        <v>0</v>
      </c>
      <c r="W140" s="56">
        <v>0</v>
      </c>
    </row>
    <row r="141" spans="1:23" s="7" customFormat="1" ht="38.25" customHeight="1" outlineLevel="2" x14ac:dyDescent="0.3">
      <c r="A141" s="50">
        <f t="shared" si="13"/>
        <v>134</v>
      </c>
      <c r="B141" s="59" t="s">
        <v>324</v>
      </c>
      <c r="C141" s="50">
        <v>32060</v>
      </c>
      <c r="D141" s="52">
        <f t="shared" si="11"/>
        <v>42662.57</v>
      </c>
      <c r="E141" s="52">
        <f t="shared" si="12"/>
        <v>42662.57</v>
      </c>
      <c r="F141" s="53">
        <v>0</v>
      </c>
      <c r="G141" s="54">
        <v>0</v>
      </c>
      <c r="H141" s="52">
        <v>0</v>
      </c>
      <c r="I141" s="52">
        <v>0</v>
      </c>
      <c r="J141" s="55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6">
        <v>0</v>
      </c>
      <c r="U141" s="56">
        <v>42662.57</v>
      </c>
      <c r="V141" s="56">
        <v>0</v>
      </c>
      <c r="W141" s="56">
        <v>0</v>
      </c>
    </row>
    <row r="142" spans="1:23" s="7" customFormat="1" ht="38.25" customHeight="1" outlineLevel="2" x14ac:dyDescent="0.3">
      <c r="A142" s="50">
        <f t="shared" si="13"/>
        <v>135</v>
      </c>
      <c r="B142" s="59" t="s">
        <v>325</v>
      </c>
      <c r="C142" s="50">
        <v>32052</v>
      </c>
      <c r="D142" s="52">
        <f t="shared" si="11"/>
        <v>37688.93</v>
      </c>
      <c r="E142" s="52">
        <f t="shared" si="12"/>
        <v>37688.93</v>
      </c>
      <c r="F142" s="53">
        <v>0</v>
      </c>
      <c r="G142" s="54">
        <v>0</v>
      </c>
      <c r="H142" s="52">
        <v>0</v>
      </c>
      <c r="I142" s="52">
        <v>0</v>
      </c>
      <c r="J142" s="55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52">
        <v>0</v>
      </c>
      <c r="T142" s="56">
        <v>0</v>
      </c>
      <c r="U142" s="56">
        <v>37688.93</v>
      </c>
      <c r="V142" s="56">
        <v>0</v>
      </c>
      <c r="W142" s="56">
        <v>0</v>
      </c>
    </row>
    <row r="143" spans="1:23" s="7" customFormat="1" ht="38.25" customHeight="1" outlineLevel="2" x14ac:dyDescent="0.3">
      <c r="A143" s="50">
        <f t="shared" si="13"/>
        <v>136</v>
      </c>
      <c r="B143" s="59" t="s">
        <v>190</v>
      </c>
      <c r="C143" s="50">
        <v>30817</v>
      </c>
      <c r="D143" s="52">
        <f t="shared" si="11"/>
        <v>34086</v>
      </c>
      <c r="E143" s="52">
        <f t="shared" si="12"/>
        <v>34086</v>
      </c>
      <c r="F143" s="53">
        <v>0</v>
      </c>
      <c r="G143" s="54">
        <v>0</v>
      </c>
      <c r="H143" s="52">
        <v>0</v>
      </c>
      <c r="I143" s="52">
        <v>0</v>
      </c>
      <c r="J143" s="55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0</v>
      </c>
      <c r="S143" s="52">
        <v>0</v>
      </c>
      <c r="T143" s="56">
        <v>0</v>
      </c>
      <c r="U143" s="56">
        <v>34086</v>
      </c>
      <c r="V143" s="56">
        <v>0</v>
      </c>
      <c r="W143" s="56">
        <v>0</v>
      </c>
    </row>
    <row r="144" spans="1:23" s="7" customFormat="1" ht="38.25" customHeight="1" outlineLevel="2" x14ac:dyDescent="0.3">
      <c r="A144" s="50">
        <f t="shared" si="13"/>
        <v>137</v>
      </c>
      <c r="B144" s="59" t="s">
        <v>191</v>
      </c>
      <c r="C144" s="50">
        <v>30820</v>
      </c>
      <c r="D144" s="52">
        <f t="shared" si="11"/>
        <v>32926.800000000003</v>
      </c>
      <c r="E144" s="52">
        <f t="shared" si="12"/>
        <v>32926.800000000003</v>
      </c>
      <c r="F144" s="53">
        <v>0</v>
      </c>
      <c r="G144" s="54">
        <v>0</v>
      </c>
      <c r="H144" s="52">
        <v>0</v>
      </c>
      <c r="I144" s="52">
        <v>0</v>
      </c>
      <c r="J144" s="55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52">
        <v>0</v>
      </c>
      <c r="T144" s="56">
        <v>0</v>
      </c>
      <c r="U144" s="56">
        <v>32926.800000000003</v>
      </c>
      <c r="V144" s="56">
        <v>0</v>
      </c>
      <c r="W144" s="56">
        <v>0</v>
      </c>
    </row>
    <row r="145" spans="1:23" s="7" customFormat="1" ht="38.25" customHeight="1" outlineLevel="2" x14ac:dyDescent="0.3">
      <c r="A145" s="50">
        <f t="shared" si="13"/>
        <v>138</v>
      </c>
      <c r="B145" s="59" t="s">
        <v>192</v>
      </c>
      <c r="C145" s="50">
        <v>30821</v>
      </c>
      <c r="D145" s="52">
        <f t="shared" si="11"/>
        <v>33437.4</v>
      </c>
      <c r="E145" s="52">
        <f t="shared" si="12"/>
        <v>33437.4</v>
      </c>
      <c r="F145" s="53">
        <v>0</v>
      </c>
      <c r="G145" s="54">
        <v>0</v>
      </c>
      <c r="H145" s="52">
        <v>0</v>
      </c>
      <c r="I145" s="52">
        <v>0</v>
      </c>
      <c r="J145" s="55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0</v>
      </c>
      <c r="S145" s="52">
        <v>0</v>
      </c>
      <c r="T145" s="56">
        <v>0</v>
      </c>
      <c r="U145" s="56">
        <v>33437.4</v>
      </c>
      <c r="V145" s="56">
        <v>0</v>
      </c>
      <c r="W145" s="56">
        <v>0</v>
      </c>
    </row>
    <row r="146" spans="1:23" s="7" customFormat="1" ht="38.25" customHeight="1" outlineLevel="2" x14ac:dyDescent="0.3">
      <c r="A146" s="50">
        <f t="shared" si="13"/>
        <v>139</v>
      </c>
      <c r="B146" s="59" t="s">
        <v>186</v>
      </c>
      <c r="C146" s="50">
        <v>30832</v>
      </c>
      <c r="D146" s="52">
        <f t="shared" si="11"/>
        <v>35300.400000000001</v>
      </c>
      <c r="E146" s="52">
        <f t="shared" si="12"/>
        <v>35300.400000000001</v>
      </c>
      <c r="F146" s="53">
        <v>0</v>
      </c>
      <c r="G146" s="54">
        <v>0</v>
      </c>
      <c r="H146" s="52">
        <v>0</v>
      </c>
      <c r="I146" s="52">
        <v>0</v>
      </c>
      <c r="J146" s="55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0</v>
      </c>
      <c r="S146" s="52">
        <v>0</v>
      </c>
      <c r="T146" s="56">
        <v>0</v>
      </c>
      <c r="U146" s="56">
        <v>35300.400000000001</v>
      </c>
      <c r="V146" s="56">
        <v>0</v>
      </c>
      <c r="W146" s="56">
        <v>0</v>
      </c>
    </row>
    <row r="147" spans="1:23" s="7" customFormat="1" ht="38.25" customHeight="1" outlineLevel="2" x14ac:dyDescent="0.3">
      <c r="A147" s="50">
        <f t="shared" si="13"/>
        <v>140</v>
      </c>
      <c r="B147" s="59" t="s">
        <v>187</v>
      </c>
      <c r="C147" s="50">
        <v>30828</v>
      </c>
      <c r="D147" s="52">
        <f t="shared" si="11"/>
        <v>35176.199999999997</v>
      </c>
      <c r="E147" s="52">
        <f t="shared" si="12"/>
        <v>35176.199999999997</v>
      </c>
      <c r="F147" s="53">
        <v>0</v>
      </c>
      <c r="G147" s="54">
        <v>0</v>
      </c>
      <c r="H147" s="52">
        <v>0</v>
      </c>
      <c r="I147" s="52">
        <v>0</v>
      </c>
      <c r="J147" s="55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0</v>
      </c>
      <c r="S147" s="52">
        <v>0</v>
      </c>
      <c r="T147" s="56">
        <v>0</v>
      </c>
      <c r="U147" s="56">
        <v>35176.199999999997</v>
      </c>
      <c r="V147" s="56">
        <v>0</v>
      </c>
      <c r="W147" s="56">
        <v>0</v>
      </c>
    </row>
    <row r="148" spans="1:23" s="7" customFormat="1" ht="38.25" customHeight="1" outlineLevel="2" x14ac:dyDescent="0.3">
      <c r="A148" s="50">
        <f t="shared" si="13"/>
        <v>141</v>
      </c>
      <c r="B148" s="59" t="s">
        <v>188</v>
      </c>
      <c r="C148" s="50">
        <v>30830</v>
      </c>
      <c r="D148" s="52">
        <f t="shared" si="11"/>
        <v>35300.400000000001</v>
      </c>
      <c r="E148" s="52">
        <f t="shared" si="12"/>
        <v>35300.400000000001</v>
      </c>
      <c r="F148" s="53">
        <v>0</v>
      </c>
      <c r="G148" s="54">
        <v>0</v>
      </c>
      <c r="H148" s="52">
        <v>0</v>
      </c>
      <c r="I148" s="52">
        <v>0</v>
      </c>
      <c r="J148" s="55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0</v>
      </c>
      <c r="R148" s="52">
        <v>0</v>
      </c>
      <c r="S148" s="52">
        <v>0</v>
      </c>
      <c r="T148" s="56">
        <v>0</v>
      </c>
      <c r="U148" s="56">
        <v>35300.400000000001</v>
      </c>
      <c r="V148" s="56">
        <v>0</v>
      </c>
      <c r="W148" s="56">
        <v>0</v>
      </c>
    </row>
    <row r="149" spans="1:23" s="7" customFormat="1" ht="38.25" customHeight="1" outlineLevel="2" x14ac:dyDescent="0.3">
      <c r="A149" s="50">
        <f t="shared" si="13"/>
        <v>142</v>
      </c>
      <c r="B149" s="59" t="s">
        <v>194</v>
      </c>
      <c r="C149" s="50">
        <v>30972</v>
      </c>
      <c r="D149" s="52">
        <f t="shared" si="11"/>
        <v>34789.800000000003</v>
      </c>
      <c r="E149" s="52">
        <f t="shared" si="12"/>
        <v>34789.800000000003</v>
      </c>
      <c r="F149" s="53">
        <v>0</v>
      </c>
      <c r="G149" s="54">
        <v>0</v>
      </c>
      <c r="H149" s="52">
        <v>0</v>
      </c>
      <c r="I149" s="52">
        <v>0</v>
      </c>
      <c r="J149" s="55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52">
        <v>0</v>
      </c>
      <c r="T149" s="56">
        <v>0</v>
      </c>
      <c r="U149" s="56">
        <v>34789.800000000003</v>
      </c>
      <c r="V149" s="56">
        <v>0</v>
      </c>
      <c r="W149" s="56">
        <v>0</v>
      </c>
    </row>
    <row r="150" spans="1:23" s="7" customFormat="1" ht="38.25" customHeight="1" outlineLevel="2" x14ac:dyDescent="0.3">
      <c r="A150" s="50">
        <f t="shared" si="13"/>
        <v>143</v>
      </c>
      <c r="B150" s="59" t="s">
        <v>195</v>
      </c>
      <c r="C150" s="50">
        <v>30973</v>
      </c>
      <c r="D150" s="52">
        <f t="shared" si="11"/>
        <v>46174.8</v>
      </c>
      <c r="E150" s="52">
        <f t="shared" si="12"/>
        <v>46174.8</v>
      </c>
      <c r="F150" s="53">
        <v>0</v>
      </c>
      <c r="G150" s="54">
        <v>0</v>
      </c>
      <c r="H150" s="52">
        <v>0</v>
      </c>
      <c r="I150" s="52">
        <v>0</v>
      </c>
      <c r="J150" s="55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52">
        <v>0</v>
      </c>
      <c r="T150" s="56">
        <v>0</v>
      </c>
      <c r="U150" s="56">
        <v>46174.8</v>
      </c>
      <c r="V150" s="56">
        <v>0</v>
      </c>
      <c r="W150" s="56">
        <v>0</v>
      </c>
    </row>
    <row r="151" spans="1:23" s="7" customFormat="1" ht="38.25" customHeight="1" outlineLevel="2" x14ac:dyDescent="0.3">
      <c r="A151" s="50">
        <f t="shared" si="13"/>
        <v>144</v>
      </c>
      <c r="B151" s="59" t="s">
        <v>196</v>
      </c>
      <c r="C151" s="50">
        <v>30974</v>
      </c>
      <c r="D151" s="52">
        <f t="shared" si="11"/>
        <v>34789.800000000003</v>
      </c>
      <c r="E151" s="52">
        <f t="shared" si="12"/>
        <v>34789.800000000003</v>
      </c>
      <c r="F151" s="53">
        <v>0</v>
      </c>
      <c r="G151" s="54">
        <v>0</v>
      </c>
      <c r="H151" s="52">
        <v>0</v>
      </c>
      <c r="I151" s="52">
        <v>0</v>
      </c>
      <c r="J151" s="55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52">
        <v>0</v>
      </c>
      <c r="T151" s="56">
        <v>0</v>
      </c>
      <c r="U151" s="56">
        <v>34789.800000000003</v>
      </c>
      <c r="V151" s="56">
        <v>0</v>
      </c>
      <c r="W151" s="56">
        <v>0</v>
      </c>
    </row>
    <row r="152" spans="1:23" s="7" customFormat="1" ht="38.25" customHeight="1" outlineLevel="2" x14ac:dyDescent="0.3">
      <c r="A152" s="50">
        <f t="shared" si="13"/>
        <v>145</v>
      </c>
      <c r="B152" s="59" t="s">
        <v>197</v>
      </c>
      <c r="C152" s="50">
        <v>30980</v>
      </c>
      <c r="D152" s="52">
        <f t="shared" si="11"/>
        <v>34720.800000000003</v>
      </c>
      <c r="E152" s="52">
        <f t="shared" si="12"/>
        <v>34720.800000000003</v>
      </c>
      <c r="F152" s="53">
        <v>0</v>
      </c>
      <c r="G152" s="54">
        <v>0</v>
      </c>
      <c r="H152" s="52">
        <v>0</v>
      </c>
      <c r="I152" s="52">
        <v>0</v>
      </c>
      <c r="J152" s="55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6">
        <v>0</v>
      </c>
      <c r="U152" s="56">
        <v>34720.800000000003</v>
      </c>
      <c r="V152" s="56">
        <v>0</v>
      </c>
      <c r="W152" s="56">
        <v>0</v>
      </c>
    </row>
    <row r="153" spans="1:23" s="7" customFormat="1" ht="38.25" customHeight="1" outlineLevel="2" x14ac:dyDescent="0.3">
      <c r="A153" s="50">
        <f t="shared" si="13"/>
        <v>146</v>
      </c>
      <c r="B153" s="59" t="s">
        <v>198</v>
      </c>
      <c r="C153" s="50">
        <v>30981</v>
      </c>
      <c r="D153" s="52">
        <f t="shared" si="11"/>
        <v>35052</v>
      </c>
      <c r="E153" s="52">
        <f t="shared" si="12"/>
        <v>35052</v>
      </c>
      <c r="F153" s="53">
        <v>0</v>
      </c>
      <c r="G153" s="54">
        <v>0</v>
      </c>
      <c r="H153" s="52">
        <v>0</v>
      </c>
      <c r="I153" s="52">
        <v>0</v>
      </c>
      <c r="J153" s="55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  <c r="T153" s="56">
        <v>0</v>
      </c>
      <c r="U153" s="56">
        <v>35052</v>
      </c>
      <c r="V153" s="56">
        <v>0</v>
      </c>
      <c r="W153" s="56">
        <v>0</v>
      </c>
    </row>
    <row r="154" spans="1:23" s="7" customFormat="1" ht="38.25" customHeight="1" outlineLevel="2" x14ac:dyDescent="0.3">
      <c r="A154" s="50">
        <f t="shared" si="13"/>
        <v>147</v>
      </c>
      <c r="B154" s="59" t="s">
        <v>199</v>
      </c>
      <c r="C154" s="50">
        <v>30984</v>
      </c>
      <c r="D154" s="52">
        <f t="shared" ref="D154:D185" si="14">SUM(F154:W154)</f>
        <v>53116.2</v>
      </c>
      <c r="E154" s="52">
        <f t="shared" ref="E154:E185" si="15">SUM(F154:V154)</f>
        <v>53116.2</v>
      </c>
      <c r="F154" s="52">
        <v>0</v>
      </c>
      <c r="G154" s="54">
        <v>0</v>
      </c>
      <c r="H154" s="52">
        <v>0</v>
      </c>
      <c r="I154" s="52">
        <v>0</v>
      </c>
      <c r="J154" s="55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52">
        <v>0</v>
      </c>
      <c r="T154" s="56">
        <v>0</v>
      </c>
      <c r="U154" s="56">
        <v>53116.2</v>
      </c>
      <c r="V154" s="56">
        <v>0</v>
      </c>
      <c r="W154" s="56">
        <v>0</v>
      </c>
    </row>
    <row r="155" spans="1:23" s="7" customFormat="1" ht="38.25" customHeight="1" outlineLevel="2" x14ac:dyDescent="0.3">
      <c r="A155" s="50">
        <f t="shared" si="13"/>
        <v>148</v>
      </c>
      <c r="B155" s="59" t="s">
        <v>200</v>
      </c>
      <c r="C155" s="50">
        <v>30985</v>
      </c>
      <c r="D155" s="52">
        <f t="shared" si="14"/>
        <v>47913.599999999999</v>
      </c>
      <c r="E155" s="52">
        <f t="shared" si="15"/>
        <v>47913.599999999999</v>
      </c>
      <c r="F155" s="53">
        <v>0</v>
      </c>
      <c r="G155" s="54">
        <v>0</v>
      </c>
      <c r="H155" s="52">
        <v>0</v>
      </c>
      <c r="I155" s="52">
        <v>0</v>
      </c>
      <c r="J155" s="55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0</v>
      </c>
      <c r="R155" s="52">
        <v>0</v>
      </c>
      <c r="S155" s="52">
        <v>0</v>
      </c>
      <c r="T155" s="56">
        <v>0</v>
      </c>
      <c r="U155" s="56">
        <v>47913.599999999999</v>
      </c>
      <c r="V155" s="56">
        <v>0</v>
      </c>
      <c r="W155" s="56">
        <v>0</v>
      </c>
    </row>
    <row r="156" spans="1:23" s="7" customFormat="1" ht="38.25" customHeight="1" outlineLevel="2" x14ac:dyDescent="0.3">
      <c r="A156" s="50">
        <f t="shared" si="13"/>
        <v>149</v>
      </c>
      <c r="B156" s="59" t="s">
        <v>201</v>
      </c>
      <c r="C156" s="50">
        <v>30989</v>
      </c>
      <c r="D156" s="52">
        <f t="shared" si="14"/>
        <v>46050.6</v>
      </c>
      <c r="E156" s="52">
        <f t="shared" si="15"/>
        <v>46050.6</v>
      </c>
      <c r="F156" s="53">
        <v>0</v>
      </c>
      <c r="G156" s="54">
        <v>0</v>
      </c>
      <c r="H156" s="52">
        <v>0</v>
      </c>
      <c r="I156" s="52">
        <v>0</v>
      </c>
      <c r="J156" s="55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0</v>
      </c>
      <c r="S156" s="52">
        <v>0</v>
      </c>
      <c r="T156" s="56">
        <v>0</v>
      </c>
      <c r="U156" s="56">
        <v>46050.6</v>
      </c>
      <c r="V156" s="56">
        <v>0</v>
      </c>
      <c r="W156" s="56">
        <v>0</v>
      </c>
    </row>
    <row r="157" spans="1:23" s="7" customFormat="1" ht="38.25" customHeight="1" outlineLevel="2" x14ac:dyDescent="0.3">
      <c r="A157" s="50">
        <f t="shared" si="13"/>
        <v>150</v>
      </c>
      <c r="B157" s="59" t="s">
        <v>202</v>
      </c>
      <c r="C157" s="50">
        <v>30993</v>
      </c>
      <c r="D157" s="52">
        <f t="shared" si="14"/>
        <v>40756.199999999997</v>
      </c>
      <c r="E157" s="52">
        <f t="shared" si="15"/>
        <v>40756.199999999997</v>
      </c>
      <c r="F157" s="53">
        <v>0</v>
      </c>
      <c r="G157" s="54">
        <v>0</v>
      </c>
      <c r="H157" s="52">
        <v>0</v>
      </c>
      <c r="I157" s="52">
        <v>0</v>
      </c>
      <c r="J157" s="55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0</v>
      </c>
      <c r="T157" s="56">
        <v>0</v>
      </c>
      <c r="U157" s="56">
        <v>40756.199999999997</v>
      </c>
      <c r="V157" s="56">
        <v>0</v>
      </c>
      <c r="W157" s="56">
        <v>0</v>
      </c>
    </row>
    <row r="158" spans="1:23" s="7" customFormat="1" ht="38.25" customHeight="1" outlineLevel="2" x14ac:dyDescent="0.3">
      <c r="A158" s="50">
        <f t="shared" si="13"/>
        <v>151</v>
      </c>
      <c r="B158" s="59" t="s">
        <v>203</v>
      </c>
      <c r="C158" s="50">
        <v>30996</v>
      </c>
      <c r="D158" s="52">
        <f t="shared" si="14"/>
        <v>24177.599999999999</v>
      </c>
      <c r="E158" s="52">
        <f t="shared" si="15"/>
        <v>24177.599999999999</v>
      </c>
      <c r="F158" s="53">
        <v>0</v>
      </c>
      <c r="G158" s="54">
        <v>0</v>
      </c>
      <c r="H158" s="52">
        <v>0</v>
      </c>
      <c r="I158" s="52">
        <v>0</v>
      </c>
      <c r="J158" s="55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6">
        <v>0</v>
      </c>
      <c r="U158" s="56">
        <v>24177.599999999999</v>
      </c>
      <c r="V158" s="56">
        <v>0</v>
      </c>
      <c r="W158" s="56">
        <v>0</v>
      </c>
    </row>
    <row r="159" spans="1:23" s="7" customFormat="1" ht="38.25" customHeight="1" outlineLevel="2" x14ac:dyDescent="0.3">
      <c r="A159" s="50">
        <f t="shared" si="13"/>
        <v>152</v>
      </c>
      <c r="B159" s="59" t="s">
        <v>204</v>
      </c>
      <c r="C159" s="50">
        <v>30997</v>
      </c>
      <c r="D159" s="52">
        <f t="shared" si="14"/>
        <v>46174.8</v>
      </c>
      <c r="E159" s="52">
        <f t="shared" si="15"/>
        <v>46174.8</v>
      </c>
      <c r="F159" s="53">
        <v>0</v>
      </c>
      <c r="G159" s="54">
        <v>0</v>
      </c>
      <c r="H159" s="52">
        <v>0</v>
      </c>
      <c r="I159" s="52">
        <v>0</v>
      </c>
      <c r="J159" s="55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52">
        <v>0</v>
      </c>
      <c r="T159" s="56">
        <v>0</v>
      </c>
      <c r="U159" s="56">
        <v>46174.8</v>
      </c>
      <c r="V159" s="56">
        <v>0</v>
      </c>
      <c r="W159" s="56">
        <v>0</v>
      </c>
    </row>
    <row r="160" spans="1:23" s="7" customFormat="1" ht="38.25" customHeight="1" outlineLevel="2" x14ac:dyDescent="0.3">
      <c r="A160" s="50">
        <f t="shared" si="13"/>
        <v>153</v>
      </c>
      <c r="B160" s="59" t="s">
        <v>220</v>
      </c>
      <c r="C160" s="50">
        <v>31215</v>
      </c>
      <c r="D160" s="52">
        <f t="shared" si="14"/>
        <v>37809.629999999997</v>
      </c>
      <c r="E160" s="52">
        <f t="shared" si="15"/>
        <v>37809.629999999997</v>
      </c>
      <c r="F160" s="53">
        <v>0</v>
      </c>
      <c r="G160" s="54">
        <v>0</v>
      </c>
      <c r="H160" s="52">
        <v>0</v>
      </c>
      <c r="I160" s="52">
        <v>0</v>
      </c>
      <c r="J160" s="55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0</v>
      </c>
      <c r="R160" s="52">
        <v>0</v>
      </c>
      <c r="S160" s="52">
        <v>0</v>
      </c>
      <c r="T160" s="56">
        <v>0</v>
      </c>
      <c r="U160" s="56">
        <v>37809.629999999997</v>
      </c>
      <c r="V160" s="56">
        <v>0</v>
      </c>
      <c r="W160" s="56">
        <v>0</v>
      </c>
    </row>
    <row r="161" spans="1:23" s="7" customFormat="1" ht="38.25" customHeight="1" outlineLevel="2" x14ac:dyDescent="0.3">
      <c r="A161" s="50">
        <f t="shared" si="13"/>
        <v>154</v>
      </c>
      <c r="B161" s="59" t="s">
        <v>256</v>
      </c>
      <c r="C161" s="50">
        <v>31526</v>
      </c>
      <c r="D161" s="52">
        <f t="shared" si="14"/>
        <v>54948.29</v>
      </c>
      <c r="E161" s="52">
        <f t="shared" si="15"/>
        <v>54948.29</v>
      </c>
      <c r="F161" s="53">
        <v>0</v>
      </c>
      <c r="G161" s="54">
        <v>0</v>
      </c>
      <c r="H161" s="52">
        <v>0</v>
      </c>
      <c r="I161" s="52">
        <v>0</v>
      </c>
      <c r="J161" s="55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6">
        <v>0</v>
      </c>
      <c r="U161" s="56">
        <v>54948.29</v>
      </c>
      <c r="V161" s="56">
        <v>0</v>
      </c>
      <c r="W161" s="56">
        <v>0</v>
      </c>
    </row>
    <row r="162" spans="1:23" s="7" customFormat="1" ht="38.25" customHeight="1" outlineLevel="2" x14ac:dyDescent="0.3">
      <c r="A162" s="50">
        <f t="shared" si="13"/>
        <v>155</v>
      </c>
      <c r="B162" s="59" t="s">
        <v>257</v>
      </c>
      <c r="C162" s="50">
        <v>31529</v>
      </c>
      <c r="D162" s="52">
        <f t="shared" si="14"/>
        <v>45149.41</v>
      </c>
      <c r="E162" s="52">
        <f t="shared" si="15"/>
        <v>45149.41</v>
      </c>
      <c r="F162" s="53">
        <v>0</v>
      </c>
      <c r="G162" s="54">
        <v>0</v>
      </c>
      <c r="H162" s="52">
        <v>0</v>
      </c>
      <c r="I162" s="52">
        <v>0</v>
      </c>
      <c r="J162" s="55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52">
        <v>0</v>
      </c>
      <c r="T162" s="56">
        <v>0</v>
      </c>
      <c r="U162" s="56">
        <v>45149.41</v>
      </c>
      <c r="V162" s="56">
        <v>0</v>
      </c>
      <c r="W162" s="56">
        <v>0</v>
      </c>
    </row>
    <row r="163" spans="1:23" s="7" customFormat="1" ht="38.25" customHeight="1" outlineLevel="2" x14ac:dyDescent="0.3">
      <c r="A163" s="50">
        <f t="shared" si="13"/>
        <v>156</v>
      </c>
      <c r="B163" s="59" t="s">
        <v>258</v>
      </c>
      <c r="C163" s="50">
        <v>31534</v>
      </c>
      <c r="D163" s="52">
        <f t="shared" si="14"/>
        <v>25182.31</v>
      </c>
      <c r="E163" s="52">
        <f t="shared" si="15"/>
        <v>25182.31</v>
      </c>
      <c r="F163" s="53">
        <v>0</v>
      </c>
      <c r="G163" s="54">
        <v>0</v>
      </c>
      <c r="H163" s="52">
        <v>0</v>
      </c>
      <c r="I163" s="52">
        <v>0</v>
      </c>
      <c r="J163" s="55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52">
        <v>0</v>
      </c>
      <c r="T163" s="56">
        <v>0</v>
      </c>
      <c r="U163" s="56">
        <v>25182.31</v>
      </c>
      <c r="V163" s="56">
        <v>0</v>
      </c>
      <c r="W163" s="56">
        <v>0</v>
      </c>
    </row>
    <row r="164" spans="1:23" s="7" customFormat="1" ht="38.25" customHeight="1" outlineLevel="2" x14ac:dyDescent="0.3">
      <c r="A164" s="50">
        <f t="shared" si="13"/>
        <v>157</v>
      </c>
      <c r="B164" s="59" t="s">
        <v>259</v>
      </c>
      <c r="C164" s="50">
        <v>31536</v>
      </c>
      <c r="D164" s="52">
        <f t="shared" si="14"/>
        <v>25061.48</v>
      </c>
      <c r="E164" s="52">
        <f t="shared" si="15"/>
        <v>25061.48</v>
      </c>
      <c r="F164" s="53">
        <v>0</v>
      </c>
      <c r="G164" s="54">
        <v>0</v>
      </c>
      <c r="H164" s="52">
        <v>0</v>
      </c>
      <c r="I164" s="52">
        <v>0</v>
      </c>
      <c r="J164" s="55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0</v>
      </c>
      <c r="S164" s="52">
        <v>0</v>
      </c>
      <c r="T164" s="56">
        <v>0</v>
      </c>
      <c r="U164" s="56">
        <v>25061.48</v>
      </c>
      <c r="V164" s="56">
        <v>0</v>
      </c>
      <c r="W164" s="56">
        <v>0</v>
      </c>
    </row>
    <row r="165" spans="1:23" s="7" customFormat="1" ht="38.25" customHeight="1" outlineLevel="2" x14ac:dyDescent="0.3">
      <c r="A165" s="50">
        <f t="shared" si="13"/>
        <v>158</v>
      </c>
      <c r="B165" s="59" t="s">
        <v>260</v>
      </c>
      <c r="C165" s="50">
        <v>31538</v>
      </c>
      <c r="D165" s="52">
        <f t="shared" si="14"/>
        <v>56810.92</v>
      </c>
      <c r="E165" s="52">
        <f t="shared" si="15"/>
        <v>56810.92</v>
      </c>
      <c r="F165" s="53">
        <v>0</v>
      </c>
      <c r="G165" s="54">
        <v>0</v>
      </c>
      <c r="H165" s="52">
        <v>0</v>
      </c>
      <c r="I165" s="52">
        <v>0</v>
      </c>
      <c r="J165" s="55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  <c r="T165" s="56">
        <v>0</v>
      </c>
      <c r="U165" s="56">
        <v>56810.92</v>
      </c>
      <c r="V165" s="56">
        <v>0</v>
      </c>
      <c r="W165" s="56">
        <v>0</v>
      </c>
    </row>
    <row r="166" spans="1:23" s="7" customFormat="1" ht="38.25" customHeight="1" outlineLevel="2" x14ac:dyDescent="0.3">
      <c r="A166" s="50">
        <f t="shared" si="13"/>
        <v>159</v>
      </c>
      <c r="B166" s="59" t="s">
        <v>261</v>
      </c>
      <c r="C166" s="50">
        <v>31541</v>
      </c>
      <c r="D166" s="52">
        <f t="shared" si="14"/>
        <v>38847.760000000002</v>
      </c>
      <c r="E166" s="52">
        <f t="shared" si="15"/>
        <v>38847.760000000002</v>
      </c>
      <c r="F166" s="53">
        <v>0</v>
      </c>
      <c r="G166" s="54">
        <v>0</v>
      </c>
      <c r="H166" s="52">
        <v>0</v>
      </c>
      <c r="I166" s="52">
        <v>0</v>
      </c>
      <c r="J166" s="55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56">
        <v>0</v>
      </c>
      <c r="U166" s="56">
        <v>38847.760000000002</v>
      </c>
      <c r="V166" s="56">
        <v>0</v>
      </c>
      <c r="W166" s="56">
        <v>0</v>
      </c>
    </row>
    <row r="167" spans="1:23" s="7" customFormat="1" ht="38.25" customHeight="1" outlineLevel="2" x14ac:dyDescent="0.3">
      <c r="A167" s="50">
        <f t="shared" si="13"/>
        <v>160</v>
      </c>
      <c r="B167" s="59" t="s">
        <v>262</v>
      </c>
      <c r="C167" s="50">
        <v>31542</v>
      </c>
      <c r="D167" s="52">
        <f t="shared" si="14"/>
        <v>38051.040000000001</v>
      </c>
      <c r="E167" s="52">
        <f t="shared" si="15"/>
        <v>38051.040000000001</v>
      </c>
      <c r="F167" s="53">
        <v>0</v>
      </c>
      <c r="G167" s="54">
        <v>0</v>
      </c>
      <c r="H167" s="52">
        <v>0</v>
      </c>
      <c r="I167" s="52">
        <v>0</v>
      </c>
      <c r="J167" s="55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52">
        <v>0</v>
      </c>
      <c r="T167" s="56">
        <v>0</v>
      </c>
      <c r="U167" s="56">
        <v>38051.040000000001</v>
      </c>
      <c r="V167" s="56">
        <v>0</v>
      </c>
      <c r="W167" s="56">
        <v>0</v>
      </c>
    </row>
    <row r="168" spans="1:23" s="7" customFormat="1" ht="38.25" customHeight="1" outlineLevel="2" x14ac:dyDescent="0.3">
      <c r="A168" s="50">
        <f t="shared" si="13"/>
        <v>161</v>
      </c>
      <c r="B168" s="59" t="s">
        <v>263</v>
      </c>
      <c r="C168" s="50">
        <v>31543</v>
      </c>
      <c r="D168" s="52">
        <f t="shared" si="14"/>
        <v>38437.4</v>
      </c>
      <c r="E168" s="52">
        <f t="shared" si="15"/>
        <v>38437.4</v>
      </c>
      <c r="F168" s="53">
        <v>0</v>
      </c>
      <c r="G168" s="54">
        <v>0</v>
      </c>
      <c r="H168" s="52">
        <v>0</v>
      </c>
      <c r="I168" s="52">
        <v>0</v>
      </c>
      <c r="J168" s="55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0</v>
      </c>
      <c r="S168" s="52">
        <v>0</v>
      </c>
      <c r="T168" s="56">
        <v>0</v>
      </c>
      <c r="U168" s="56">
        <v>38437.4</v>
      </c>
      <c r="V168" s="56">
        <v>0</v>
      </c>
      <c r="W168" s="56">
        <v>0</v>
      </c>
    </row>
    <row r="169" spans="1:23" s="7" customFormat="1" ht="38.25" customHeight="1" outlineLevel="2" x14ac:dyDescent="0.3">
      <c r="A169" s="50">
        <f t="shared" si="13"/>
        <v>162</v>
      </c>
      <c r="B169" s="59" t="s">
        <v>209</v>
      </c>
      <c r="C169" s="50">
        <v>30613</v>
      </c>
      <c r="D169" s="52">
        <f t="shared" si="14"/>
        <v>36698.97</v>
      </c>
      <c r="E169" s="52">
        <f t="shared" si="15"/>
        <v>36698.97</v>
      </c>
      <c r="F169" s="53">
        <v>0</v>
      </c>
      <c r="G169" s="54">
        <v>0</v>
      </c>
      <c r="H169" s="52">
        <v>0</v>
      </c>
      <c r="I169" s="52">
        <v>0</v>
      </c>
      <c r="J169" s="55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6">
        <v>0</v>
      </c>
      <c r="U169" s="56">
        <v>36698.97</v>
      </c>
      <c r="V169" s="56">
        <v>0</v>
      </c>
      <c r="W169" s="56">
        <v>0</v>
      </c>
    </row>
    <row r="170" spans="1:23" s="7" customFormat="1" ht="38.25" customHeight="1" outlineLevel="2" x14ac:dyDescent="0.3">
      <c r="A170" s="50">
        <f t="shared" si="13"/>
        <v>163</v>
      </c>
      <c r="B170" s="59" t="s">
        <v>230</v>
      </c>
      <c r="C170" s="50">
        <v>30626</v>
      </c>
      <c r="D170" s="52">
        <f t="shared" si="14"/>
        <v>38582.17</v>
      </c>
      <c r="E170" s="52">
        <f t="shared" si="15"/>
        <v>38582.17</v>
      </c>
      <c r="F170" s="53">
        <v>0</v>
      </c>
      <c r="G170" s="54">
        <v>0</v>
      </c>
      <c r="H170" s="52">
        <v>0</v>
      </c>
      <c r="I170" s="52">
        <v>0</v>
      </c>
      <c r="J170" s="55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52">
        <v>0</v>
      </c>
      <c r="T170" s="56">
        <v>0</v>
      </c>
      <c r="U170" s="56">
        <v>38582.17</v>
      </c>
      <c r="V170" s="56">
        <v>0</v>
      </c>
      <c r="W170" s="56">
        <v>0</v>
      </c>
    </row>
    <row r="171" spans="1:23" s="7" customFormat="1" ht="38.25" customHeight="1" outlineLevel="2" x14ac:dyDescent="0.3">
      <c r="A171" s="50">
        <f t="shared" si="13"/>
        <v>164</v>
      </c>
      <c r="B171" s="59" t="s">
        <v>316</v>
      </c>
      <c r="C171" s="50">
        <v>31896</v>
      </c>
      <c r="D171" s="52">
        <f t="shared" si="14"/>
        <v>49495.3</v>
      </c>
      <c r="E171" s="52">
        <f t="shared" si="15"/>
        <v>49495.3</v>
      </c>
      <c r="F171" s="53">
        <v>0</v>
      </c>
      <c r="G171" s="54">
        <v>0</v>
      </c>
      <c r="H171" s="52">
        <v>0</v>
      </c>
      <c r="I171" s="52">
        <v>0</v>
      </c>
      <c r="J171" s="55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v>0</v>
      </c>
      <c r="T171" s="56">
        <v>0</v>
      </c>
      <c r="U171" s="56">
        <v>49495.3</v>
      </c>
      <c r="V171" s="56">
        <v>0</v>
      </c>
      <c r="W171" s="56">
        <v>0</v>
      </c>
    </row>
    <row r="172" spans="1:23" s="7" customFormat="1" ht="38.25" customHeight="1" outlineLevel="2" x14ac:dyDescent="0.3">
      <c r="A172" s="50">
        <f t="shared" si="13"/>
        <v>165</v>
      </c>
      <c r="B172" s="59" t="s">
        <v>176</v>
      </c>
      <c r="C172" s="50">
        <v>30722</v>
      </c>
      <c r="D172" s="52">
        <f t="shared" si="14"/>
        <v>34334.400000000001</v>
      </c>
      <c r="E172" s="52">
        <f t="shared" si="15"/>
        <v>34334.400000000001</v>
      </c>
      <c r="F172" s="53">
        <v>0</v>
      </c>
      <c r="G172" s="54">
        <v>0</v>
      </c>
      <c r="H172" s="52">
        <v>0</v>
      </c>
      <c r="I172" s="52">
        <v>0</v>
      </c>
      <c r="J172" s="55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6">
        <v>0</v>
      </c>
      <c r="U172" s="56">
        <v>34334.400000000001</v>
      </c>
      <c r="V172" s="56">
        <v>0</v>
      </c>
      <c r="W172" s="56">
        <v>0</v>
      </c>
    </row>
    <row r="173" spans="1:23" s="7" customFormat="1" ht="38.25" customHeight="1" outlineLevel="2" x14ac:dyDescent="0.3">
      <c r="A173" s="50">
        <f t="shared" si="13"/>
        <v>166</v>
      </c>
      <c r="B173" s="59" t="s">
        <v>177</v>
      </c>
      <c r="C173" s="50">
        <v>30723</v>
      </c>
      <c r="D173" s="52">
        <f t="shared" si="14"/>
        <v>34086</v>
      </c>
      <c r="E173" s="52">
        <f t="shared" si="15"/>
        <v>34086</v>
      </c>
      <c r="F173" s="53">
        <v>0</v>
      </c>
      <c r="G173" s="54">
        <v>0</v>
      </c>
      <c r="H173" s="52">
        <v>0</v>
      </c>
      <c r="I173" s="52">
        <v>0</v>
      </c>
      <c r="J173" s="55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6">
        <v>0</v>
      </c>
      <c r="U173" s="56">
        <v>34086</v>
      </c>
      <c r="V173" s="56">
        <v>0</v>
      </c>
      <c r="W173" s="56">
        <v>0</v>
      </c>
    </row>
    <row r="174" spans="1:23" s="7" customFormat="1" ht="38.25" customHeight="1" outlineLevel="2" x14ac:dyDescent="0.3">
      <c r="A174" s="50">
        <f t="shared" si="13"/>
        <v>167</v>
      </c>
      <c r="B174" s="59" t="s">
        <v>321</v>
      </c>
      <c r="C174" s="50">
        <v>32020</v>
      </c>
      <c r="D174" s="52">
        <f t="shared" si="14"/>
        <v>42879.8</v>
      </c>
      <c r="E174" s="52">
        <f t="shared" si="15"/>
        <v>42879.8</v>
      </c>
      <c r="F174" s="53">
        <v>0</v>
      </c>
      <c r="G174" s="54">
        <v>0</v>
      </c>
      <c r="H174" s="52">
        <v>0</v>
      </c>
      <c r="I174" s="52">
        <v>0</v>
      </c>
      <c r="J174" s="55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52">
        <v>0</v>
      </c>
      <c r="T174" s="56">
        <v>0</v>
      </c>
      <c r="U174" s="56">
        <v>42879.8</v>
      </c>
      <c r="V174" s="56">
        <v>0</v>
      </c>
      <c r="W174" s="56">
        <v>0</v>
      </c>
    </row>
    <row r="175" spans="1:23" s="7" customFormat="1" ht="38.25" customHeight="1" outlineLevel="2" x14ac:dyDescent="0.3">
      <c r="A175" s="50">
        <f t="shared" si="13"/>
        <v>168</v>
      </c>
      <c r="B175" s="59" t="s">
        <v>327</v>
      </c>
      <c r="C175" s="50">
        <v>32090</v>
      </c>
      <c r="D175" s="52">
        <f t="shared" si="14"/>
        <v>41254.74</v>
      </c>
      <c r="E175" s="52">
        <f t="shared" si="15"/>
        <v>41254.74</v>
      </c>
      <c r="F175" s="53">
        <v>0</v>
      </c>
      <c r="G175" s="54">
        <v>0</v>
      </c>
      <c r="H175" s="52">
        <v>0</v>
      </c>
      <c r="I175" s="52">
        <v>0</v>
      </c>
      <c r="J175" s="55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0</v>
      </c>
      <c r="S175" s="52">
        <v>0</v>
      </c>
      <c r="T175" s="56">
        <v>0</v>
      </c>
      <c r="U175" s="56">
        <v>41254.74</v>
      </c>
      <c r="V175" s="56">
        <v>0</v>
      </c>
      <c r="W175" s="56">
        <v>0</v>
      </c>
    </row>
    <row r="176" spans="1:23" s="7" customFormat="1" ht="38.25" customHeight="1" outlineLevel="2" x14ac:dyDescent="0.3">
      <c r="A176" s="50">
        <f t="shared" si="13"/>
        <v>169</v>
      </c>
      <c r="B176" s="59" t="s">
        <v>189</v>
      </c>
      <c r="C176" s="50">
        <v>30854</v>
      </c>
      <c r="D176" s="52">
        <f t="shared" si="14"/>
        <v>12848535.4</v>
      </c>
      <c r="E176" s="52">
        <f t="shared" si="15"/>
        <v>12662632</v>
      </c>
      <c r="F176" s="52">
        <v>0</v>
      </c>
      <c r="G176" s="54">
        <v>0</v>
      </c>
      <c r="H176" s="52">
        <v>0</v>
      </c>
      <c r="I176" s="52">
        <v>0</v>
      </c>
      <c r="J176" s="55">
        <v>0</v>
      </c>
      <c r="K176" s="52">
        <v>0</v>
      </c>
      <c r="L176" s="52">
        <v>0</v>
      </c>
      <c r="M176" s="52">
        <v>12393560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52">
        <v>0</v>
      </c>
      <c r="T176" s="56">
        <v>269072</v>
      </c>
      <c r="U176" s="56">
        <v>0</v>
      </c>
      <c r="V176" s="56">
        <v>0</v>
      </c>
      <c r="W176" s="56">
        <v>185903.4</v>
      </c>
    </row>
    <row r="177" spans="1:23" s="7" customFormat="1" ht="38.25" customHeight="1" outlineLevel="2" x14ac:dyDescent="0.3">
      <c r="A177" s="50">
        <f t="shared" si="13"/>
        <v>170</v>
      </c>
      <c r="B177" s="59" t="s">
        <v>208</v>
      </c>
      <c r="C177" s="50">
        <v>31049</v>
      </c>
      <c r="D177" s="52">
        <f t="shared" si="14"/>
        <v>904960.60200000007</v>
      </c>
      <c r="E177" s="52">
        <f t="shared" si="15"/>
        <v>891586.8</v>
      </c>
      <c r="F177" s="53">
        <v>0</v>
      </c>
      <c r="G177" s="54">
        <v>0</v>
      </c>
      <c r="H177" s="52">
        <v>0</v>
      </c>
      <c r="I177" s="52">
        <v>0</v>
      </c>
      <c r="J177" s="55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891586.8</v>
      </c>
      <c r="P177" s="52">
        <v>0</v>
      </c>
      <c r="Q177" s="52">
        <v>0</v>
      </c>
      <c r="R177" s="52">
        <v>0</v>
      </c>
      <c r="S177" s="52">
        <v>0</v>
      </c>
      <c r="T177" s="56">
        <v>0</v>
      </c>
      <c r="U177" s="56">
        <v>0</v>
      </c>
      <c r="V177" s="56">
        <v>0</v>
      </c>
      <c r="W177" s="56">
        <v>13373.802</v>
      </c>
    </row>
    <row r="178" spans="1:23" s="7" customFormat="1" ht="38.25" customHeight="1" outlineLevel="2" x14ac:dyDescent="0.3">
      <c r="A178" s="50">
        <f t="shared" si="13"/>
        <v>171</v>
      </c>
      <c r="B178" s="59" t="s">
        <v>213</v>
      </c>
      <c r="C178" s="50">
        <v>31180</v>
      </c>
      <c r="D178" s="52">
        <f t="shared" si="14"/>
        <v>150323.4</v>
      </c>
      <c r="E178" s="52">
        <f t="shared" si="15"/>
        <v>150323.4</v>
      </c>
      <c r="F178" s="53">
        <v>0</v>
      </c>
      <c r="G178" s="54">
        <v>0</v>
      </c>
      <c r="H178" s="52">
        <v>0</v>
      </c>
      <c r="I178" s="52">
        <v>0</v>
      </c>
      <c r="J178" s="55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0</v>
      </c>
      <c r="S178" s="52">
        <v>0</v>
      </c>
      <c r="T178" s="56">
        <v>0</v>
      </c>
      <c r="U178" s="56">
        <v>150323.4</v>
      </c>
      <c r="V178" s="56">
        <v>0</v>
      </c>
      <c r="W178" s="56">
        <v>0</v>
      </c>
    </row>
    <row r="179" spans="1:23" s="7" customFormat="1" ht="38.25" customHeight="1" outlineLevel="2" x14ac:dyDescent="0.3">
      <c r="A179" s="50">
        <f t="shared" si="13"/>
        <v>172</v>
      </c>
      <c r="B179" s="59" t="s">
        <v>214</v>
      </c>
      <c r="C179" s="50">
        <v>31181</v>
      </c>
      <c r="D179" s="52">
        <f t="shared" si="14"/>
        <v>7393184.4839999992</v>
      </c>
      <c r="E179" s="52">
        <f t="shared" si="15"/>
        <v>7283925.5999999996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3">
        <v>0</v>
      </c>
      <c r="M179" s="53">
        <v>0</v>
      </c>
      <c r="N179" s="53">
        <v>7283925.5999999996</v>
      </c>
      <c r="O179" s="53">
        <v>0</v>
      </c>
      <c r="P179" s="53">
        <v>0</v>
      </c>
      <c r="Q179" s="53">
        <v>0</v>
      </c>
      <c r="R179" s="53">
        <v>0</v>
      </c>
      <c r="S179" s="53">
        <v>0</v>
      </c>
      <c r="T179" s="53">
        <v>0</v>
      </c>
      <c r="U179" s="53">
        <v>0</v>
      </c>
      <c r="V179" s="53">
        <v>0</v>
      </c>
      <c r="W179" s="53">
        <v>109258.88399999999</v>
      </c>
    </row>
    <row r="180" spans="1:23" s="7" customFormat="1" ht="38.25" customHeight="1" outlineLevel="2" x14ac:dyDescent="0.3">
      <c r="A180" s="50">
        <f t="shared" si="13"/>
        <v>173</v>
      </c>
      <c r="B180" s="59" t="s">
        <v>215</v>
      </c>
      <c r="C180" s="50">
        <v>31183</v>
      </c>
      <c r="D180" s="52">
        <f t="shared" si="14"/>
        <v>23265564.649500001</v>
      </c>
      <c r="E180" s="52">
        <f t="shared" si="15"/>
        <v>22923657.300000001</v>
      </c>
      <c r="F180" s="53">
        <v>0</v>
      </c>
      <c r="G180" s="53">
        <v>11115611.800000001</v>
      </c>
      <c r="H180" s="53">
        <v>0</v>
      </c>
      <c r="I180" s="53">
        <v>2469915.4</v>
      </c>
      <c r="J180" s="53">
        <v>2540298.1</v>
      </c>
      <c r="K180" s="53">
        <v>0</v>
      </c>
      <c r="L180" s="53">
        <v>0</v>
      </c>
      <c r="M180" s="53">
        <v>0</v>
      </c>
      <c r="N180" s="53">
        <v>6667998</v>
      </c>
      <c r="O180" s="53">
        <v>0</v>
      </c>
      <c r="P180" s="53">
        <v>0</v>
      </c>
      <c r="Q180" s="53">
        <v>0</v>
      </c>
      <c r="R180" s="53">
        <v>0</v>
      </c>
      <c r="S180" s="53">
        <v>0</v>
      </c>
      <c r="T180" s="53">
        <v>129834</v>
      </c>
      <c r="U180" s="53">
        <v>0</v>
      </c>
      <c r="V180" s="53">
        <v>0</v>
      </c>
      <c r="W180" s="53">
        <v>341907.34950000001</v>
      </c>
    </row>
    <row r="181" spans="1:23" s="7" customFormat="1" ht="38.25" customHeight="1" outlineLevel="2" x14ac:dyDescent="0.3">
      <c r="A181" s="50">
        <f t="shared" si="13"/>
        <v>174</v>
      </c>
      <c r="B181" s="59" t="s">
        <v>216</v>
      </c>
      <c r="C181" s="50">
        <v>31173</v>
      </c>
      <c r="D181" s="52">
        <f t="shared" si="14"/>
        <v>6829919.1660000002</v>
      </c>
      <c r="E181" s="52">
        <f t="shared" si="15"/>
        <v>6728984.4000000004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112093.2</v>
      </c>
      <c r="L181" s="53">
        <v>0</v>
      </c>
      <c r="M181" s="53">
        <v>0</v>
      </c>
      <c r="N181" s="53">
        <v>6616891.2000000002</v>
      </c>
      <c r="O181" s="53">
        <v>0</v>
      </c>
      <c r="P181" s="53">
        <v>0</v>
      </c>
      <c r="Q181" s="53">
        <v>0</v>
      </c>
      <c r="R181" s="53">
        <v>0</v>
      </c>
      <c r="S181" s="53">
        <v>0</v>
      </c>
      <c r="T181" s="53">
        <v>0</v>
      </c>
      <c r="U181" s="53">
        <v>0</v>
      </c>
      <c r="V181" s="53">
        <v>0</v>
      </c>
      <c r="W181" s="53">
        <v>100934.766</v>
      </c>
    </row>
    <row r="182" spans="1:23" s="7" customFormat="1" ht="38.25" customHeight="1" outlineLevel="2" x14ac:dyDescent="0.3">
      <c r="A182" s="50">
        <f t="shared" si="13"/>
        <v>175</v>
      </c>
      <c r="B182" s="59" t="s">
        <v>217</v>
      </c>
      <c r="C182" s="50">
        <v>31174</v>
      </c>
      <c r="D182" s="52">
        <f t="shared" si="14"/>
        <v>4267428.9974999996</v>
      </c>
      <c r="E182" s="52">
        <f t="shared" si="15"/>
        <v>4205823.3</v>
      </c>
      <c r="F182" s="53">
        <v>4107046.5</v>
      </c>
      <c r="G182" s="54">
        <v>0</v>
      </c>
      <c r="H182" s="52">
        <v>0</v>
      </c>
      <c r="I182" s="52">
        <v>0</v>
      </c>
      <c r="J182" s="55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0</v>
      </c>
      <c r="S182" s="52">
        <v>0</v>
      </c>
      <c r="T182" s="56">
        <v>98776.8</v>
      </c>
      <c r="U182" s="56">
        <v>0</v>
      </c>
      <c r="V182" s="56">
        <v>0</v>
      </c>
      <c r="W182" s="56">
        <v>61605.697499999995</v>
      </c>
    </row>
    <row r="183" spans="1:23" s="7" customFormat="1" ht="38.25" customHeight="1" outlineLevel="2" x14ac:dyDescent="0.3">
      <c r="A183" s="50">
        <f t="shared" si="13"/>
        <v>176</v>
      </c>
      <c r="B183" s="59" t="s">
        <v>219</v>
      </c>
      <c r="C183" s="50">
        <v>31178</v>
      </c>
      <c r="D183" s="52">
        <f t="shared" si="14"/>
        <v>7346284.176</v>
      </c>
      <c r="E183" s="52">
        <f t="shared" si="15"/>
        <v>7237718.4000000004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7237718.4000000004</v>
      </c>
      <c r="O183" s="53">
        <v>0</v>
      </c>
      <c r="P183" s="53">
        <v>0</v>
      </c>
      <c r="Q183" s="53">
        <v>0</v>
      </c>
      <c r="R183" s="53">
        <v>0</v>
      </c>
      <c r="S183" s="53">
        <v>0</v>
      </c>
      <c r="T183" s="53">
        <v>0</v>
      </c>
      <c r="U183" s="53">
        <v>0</v>
      </c>
      <c r="V183" s="53">
        <v>0</v>
      </c>
      <c r="W183" s="53">
        <v>108565.776</v>
      </c>
    </row>
    <row r="184" spans="1:23" s="7" customFormat="1" ht="38.25" customHeight="1" outlineLevel="2" x14ac:dyDescent="0.3">
      <c r="A184" s="50">
        <f t="shared" si="13"/>
        <v>177</v>
      </c>
      <c r="B184" s="59" t="s">
        <v>221</v>
      </c>
      <c r="C184" s="50">
        <v>31220</v>
      </c>
      <c r="D184" s="52">
        <f t="shared" si="14"/>
        <v>8813824.3619999997</v>
      </c>
      <c r="E184" s="52">
        <f t="shared" si="15"/>
        <v>8683570.7999999989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509623.2</v>
      </c>
      <c r="L184" s="53">
        <v>0</v>
      </c>
      <c r="M184" s="53">
        <v>0</v>
      </c>
      <c r="N184" s="53">
        <v>8173947.5999999996</v>
      </c>
      <c r="O184" s="53">
        <v>0</v>
      </c>
      <c r="P184" s="53">
        <v>0</v>
      </c>
      <c r="Q184" s="53">
        <v>0</v>
      </c>
      <c r="R184" s="53">
        <v>0</v>
      </c>
      <c r="S184" s="53">
        <v>0</v>
      </c>
      <c r="T184" s="53">
        <v>0</v>
      </c>
      <c r="U184" s="53">
        <v>0</v>
      </c>
      <c r="V184" s="53">
        <v>0</v>
      </c>
      <c r="W184" s="53">
        <v>130253.56199999998</v>
      </c>
    </row>
    <row r="185" spans="1:23" s="7" customFormat="1" ht="38.25" customHeight="1" outlineLevel="2" x14ac:dyDescent="0.3">
      <c r="A185" s="50">
        <f t="shared" si="13"/>
        <v>178</v>
      </c>
      <c r="B185" s="59" t="s">
        <v>222</v>
      </c>
      <c r="C185" s="50">
        <v>31225</v>
      </c>
      <c r="D185" s="52">
        <f t="shared" si="14"/>
        <v>7803507.9780000001</v>
      </c>
      <c r="E185" s="52">
        <f t="shared" si="15"/>
        <v>7688185.2000000002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3">
        <v>0</v>
      </c>
      <c r="M185" s="53">
        <v>0</v>
      </c>
      <c r="N185" s="53">
        <v>7688185.2000000002</v>
      </c>
      <c r="O185" s="53">
        <v>0</v>
      </c>
      <c r="P185" s="53">
        <v>0</v>
      </c>
      <c r="Q185" s="53">
        <v>0</v>
      </c>
      <c r="R185" s="53">
        <v>0</v>
      </c>
      <c r="S185" s="53">
        <v>0</v>
      </c>
      <c r="T185" s="53">
        <v>0</v>
      </c>
      <c r="U185" s="53">
        <v>0</v>
      </c>
      <c r="V185" s="53">
        <v>0</v>
      </c>
      <c r="W185" s="53">
        <v>115322.77800000001</v>
      </c>
    </row>
    <row r="186" spans="1:23" s="7" customFormat="1" ht="38.25" customHeight="1" outlineLevel="2" x14ac:dyDescent="0.3">
      <c r="A186" s="50">
        <f t="shared" si="13"/>
        <v>179</v>
      </c>
      <c r="B186" s="59" t="s">
        <v>223</v>
      </c>
      <c r="C186" s="50">
        <v>31226</v>
      </c>
      <c r="D186" s="52">
        <f t="shared" ref="D186:D217" si="16">SUM(F186:W186)</f>
        <v>5777778.0000000009</v>
      </c>
      <c r="E186" s="52">
        <f t="shared" ref="E186:E217" si="17">SUM(F186:V186)</f>
        <v>5715259.8000000007</v>
      </c>
      <c r="F186" s="53">
        <v>4067314.2</v>
      </c>
      <c r="G186" s="54">
        <v>0</v>
      </c>
      <c r="H186" s="52">
        <v>0</v>
      </c>
      <c r="I186" s="52">
        <v>0</v>
      </c>
      <c r="J186" s="55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1547379.6</v>
      </c>
      <c r="Q186" s="52">
        <v>0</v>
      </c>
      <c r="R186" s="52">
        <v>0</v>
      </c>
      <c r="S186" s="52">
        <v>0</v>
      </c>
      <c r="T186" s="56">
        <v>100566</v>
      </c>
      <c r="U186" s="56">
        <v>0</v>
      </c>
      <c r="V186" s="56">
        <v>0</v>
      </c>
      <c r="W186" s="56">
        <v>62518.2</v>
      </c>
    </row>
    <row r="187" spans="1:23" s="7" customFormat="1" ht="38.25" customHeight="1" outlineLevel="2" x14ac:dyDescent="0.3">
      <c r="A187" s="50">
        <f t="shared" ref="A187:A248" si="18">A186+1</f>
        <v>180</v>
      </c>
      <c r="B187" s="59" t="s">
        <v>224</v>
      </c>
      <c r="C187" s="50">
        <v>31228</v>
      </c>
      <c r="D187" s="52">
        <f t="shared" si="16"/>
        <v>6484351.7584999995</v>
      </c>
      <c r="E187" s="52">
        <f t="shared" si="17"/>
        <v>6388523.8999999994</v>
      </c>
      <c r="F187" s="53">
        <v>0</v>
      </c>
      <c r="G187" s="54">
        <v>0</v>
      </c>
      <c r="H187" s="52">
        <v>0</v>
      </c>
      <c r="I187" s="52">
        <v>0</v>
      </c>
      <c r="J187" s="55">
        <v>0</v>
      </c>
      <c r="K187" s="52">
        <v>425721.59999999998</v>
      </c>
      <c r="L187" s="52">
        <v>0</v>
      </c>
      <c r="M187" s="52">
        <v>0</v>
      </c>
      <c r="N187" s="52">
        <v>0</v>
      </c>
      <c r="O187" s="52">
        <v>0</v>
      </c>
      <c r="P187" s="52">
        <v>5962802.2999999998</v>
      </c>
      <c r="Q187" s="52">
        <v>0</v>
      </c>
      <c r="R187" s="52">
        <v>0</v>
      </c>
      <c r="S187" s="52">
        <v>0</v>
      </c>
      <c r="T187" s="56">
        <v>0</v>
      </c>
      <c r="U187" s="56">
        <v>0</v>
      </c>
      <c r="V187" s="56">
        <v>0</v>
      </c>
      <c r="W187" s="56">
        <v>95827.858499999988</v>
      </c>
    </row>
    <row r="188" spans="1:23" s="7" customFormat="1" ht="38.25" customHeight="1" outlineLevel="2" x14ac:dyDescent="0.3">
      <c r="A188" s="50">
        <f t="shared" si="18"/>
        <v>181</v>
      </c>
      <c r="B188" s="59" t="s">
        <v>225</v>
      </c>
      <c r="C188" s="50">
        <v>31235</v>
      </c>
      <c r="D188" s="52">
        <f t="shared" si="16"/>
        <v>5807573.2560000001</v>
      </c>
      <c r="E188" s="52">
        <f t="shared" si="17"/>
        <v>5722190.4000000004</v>
      </c>
      <c r="F188" s="53">
        <v>0</v>
      </c>
      <c r="G188" s="54">
        <v>0</v>
      </c>
      <c r="H188" s="52">
        <v>0</v>
      </c>
      <c r="I188" s="52">
        <v>0</v>
      </c>
      <c r="J188" s="55">
        <v>0</v>
      </c>
      <c r="K188" s="52">
        <v>0</v>
      </c>
      <c r="L188" s="52">
        <v>0</v>
      </c>
      <c r="M188" s="52">
        <v>0</v>
      </c>
      <c r="N188" s="52">
        <v>2846095.2</v>
      </c>
      <c r="O188" s="52">
        <v>0</v>
      </c>
      <c r="P188" s="52">
        <v>2876095.2</v>
      </c>
      <c r="Q188" s="52">
        <v>0</v>
      </c>
      <c r="R188" s="52">
        <v>0</v>
      </c>
      <c r="S188" s="52">
        <v>0</v>
      </c>
      <c r="T188" s="56">
        <v>0</v>
      </c>
      <c r="U188" s="56">
        <v>0</v>
      </c>
      <c r="V188" s="56">
        <v>0</v>
      </c>
      <c r="W188" s="56">
        <v>85382.856</v>
      </c>
    </row>
    <row r="189" spans="1:23" s="7" customFormat="1" ht="38.25" customHeight="1" outlineLevel="2" x14ac:dyDescent="0.3">
      <c r="A189" s="50">
        <f t="shared" si="18"/>
        <v>182</v>
      </c>
      <c r="B189" s="59" t="s">
        <v>226</v>
      </c>
      <c r="C189" s="50">
        <v>31236</v>
      </c>
      <c r="D189" s="52">
        <f t="shared" si="16"/>
        <v>2888786.628</v>
      </c>
      <c r="E189" s="52">
        <f t="shared" si="17"/>
        <v>2846095.2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  <c r="P189" s="53">
        <v>2846095.2</v>
      </c>
      <c r="Q189" s="53">
        <v>0</v>
      </c>
      <c r="R189" s="53">
        <v>0</v>
      </c>
      <c r="S189" s="53">
        <v>0</v>
      </c>
      <c r="T189" s="53">
        <v>0</v>
      </c>
      <c r="U189" s="53">
        <v>0</v>
      </c>
      <c r="V189" s="53">
        <v>0</v>
      </c>
      <c r="W189" s="53">
        <v>42691.428</v>
      </c>
    </row>
    <row r="190" spans="1:23" s="7" customFormat="1" ht="38.25" customHeight="1" outlineLevel="2" x14ac:dyDescent="0.3">
      <c r="A190" s="50">
        <f t="shared" si="18"/>
        <v>183</v>
      </c>
      <c r="B190" s="59" t="s">
        <v>227</v>
      </c>
      <c r="C190" s="50">
        <v>31237</v>
      </c>
      <c r="D190" s="52">
        <f t="shared" si="16"/>
        <v>8226864.0719999997</v>
      </c>
      <c r="E190" s="52">
        <f t="shared" si="17"/>
        <v>8105284.7999999998</v>
      </c>
      <c r="F190" s="53">
        <v>0</v>
      </c>
      <c r="G190" s="54">
        <v>0</v>
      </c>
      <c r="H190" s="52">
        <v>0</v>
      </c>
      <c r="I190" s="52">
        <v>0</v>
      </c>
      <c r="J190" s="55">
        <v>0</v>
      </c>
      <c r="K190" s="52">
        <v>0</v>
      </c>
      <c r="L190" s="52">
        <v>0</v>
      </c>
      <c r="M190" s="52">
        <v>0</v>
      </c>
      <c r="N190" s="52">
        <v>8105284.7999999998</v>
      </c>
      <c r="O190" s="52">
        <v>0</v>
      </c>
      <c r="P190" s="52">
        <v>0</v>
      </c>
      <c r="Q190" s="52">
        <v>0</v>
      </c>
      <c r="R190" s="52">
        <v>0</v>
      </c>
      <c r="S190" s="52">
        <v>0</v>
      </c>
      <c r="T190" s="56">
        <v>0</v>
      </c>
      <c r="U190" s="56">
        <v>0</v>
      </c>
      <c r="V190" s="56">
        <v>0</v>
      </c>
      <c r="W190" s="56">
        <v>121579.272</v>
      </c>
    </row>
    <row r="191" spans="1:23" s="7" customFormat="1" ht="38.25" customHeight="1" outlineLevel="2" x14ac:dyDescent="0.3">
      <c r="A191" s="50">
        <f t="shared" si="18"/>
        <v>184</v>
      </c>
      <c r="B191" s="59" t="s">
        <v>228</v>
      </c>
      <c r="C191" s="50">
        <v>31239</v>
      </c>
      <c r="D191" s="52">
        <f t="shared" si="16"/>
        <v>9774087.0360000003</v>
      </c>
      <c r="E191" s="52">
        <f t="shared" si="17"/>
        <v>9629642.4000000004</v>
      </c>
      <c r="F191" s="53">
        <v>0</v>
      </c>
      <c r="G191" s="54">
        <v>0</v>
      </c>
      <c r="H191" s="52">
        <v>0</v>
      </c>
      <c r="I191" s="52">
        <v>0</v>
      </c>
      <c r="J191" s="55">
        <v>0</v>
      </c>
      <c r="K191" s="52">
        <v>0</v>
      </c>
      <c r="L191" s="52">
        <v>0</v>
      </c>
      <c r="M191" s="52">
        <v>0</v>
      </c>
      <c r="N191" s="52">
        <v>9629642.4000000004</v>
      </c>
      <c r="O191" s="52">
        <v>0</v>
      </c>
      <c r="P191" s="52">
        <v>0</v>
      </c>
      <c r="Q191" s="52">
        <v>0</v>
      </c>
      <c r="R191" s="52">
        <v>0</v>
      </c>
      <c r="S191" s="52">
        <v>0</v>
      </c>
      <c r="T191" s="56">
        <v>0</v>
      </c>
      <c r="U191" s="56">
        <v>0</v>
      </c>
      <c r="V191" s="56">
        <v>0</v>
      </c>
      <c r="W191" s="56">
        <v>144444.636</v>
      </c>
    </row>
    <row r="192" spans="1:23" s="7" customFormat="1" ht="38.25" customHeight="1" outlineLevel="2" x14ac:dyDescent="0.3">
      <c r="A192" s="50">
        <f t="shared" si="18"/>
        <v>185</v>
      </c>
      <c r="B192" s="59" t="s">
        <v>229</v>
      </c>
      <c r="C192" s="50">
        <v>31240</v>
      </c>
      <c r="D192" s="52">
        <f t="shared" si="16"/>
        <v>7314223.9800000004</v>
      </c>
      <c r="E192" s="52">
        <f t="shared" si="17"/>
        <v>7206132</v>
      </c>
      <c r="F192" s="53">
        <v>0</v>
      </c>
      <c r="G192" s="54">
        <v>0</v>
      </c>
      <c r="H192" s="52">
        <v>0</v>
      </c>
      <c r="I192" s="52">
        <v>0</v>
      </c>
      <c r="J192" s="55">
        <v>0</v>
      </c>
      <c r="K192" s="52">
        <v>0</v>
      </c>
      <c r="L192" s="52">
        <v>0</v>
      </c>
      <c r="M192" s="52">
        <v>0</v>
      </c>
      <c r="N192" s="52">
        <v>7206132</v>
      </c>
      <c r="O192" s="52">
        <v>0</v>
      </c>
      <c r="P192" s="52">
        <v>0</v>
      </c>
      <c r="Q192" s="52">
        <v>0</v>
      </c>
      <c r="R192" s="52">
        <v>0</v>
      </c>
      <c r="S192" s="52">
        <v>0</v>
      </c>
      <c r="T192" s="56">
        <v>0</v>
      </c>
      <c r="U192" s="56">
        <v>0</v>
      </c>
      <c r="V192" s="56">
        <v>0</v>
      </c>
      <c r="W192" s="56">
        <v>108091.98</v>
      </c>
    </row>
    <row r="193" spans="1:23" s="7" customFormat="1" ht="38.25" customHeight="1" outlineLevel="2" x14ac:dyDescent="0.3">
      <c r="A193" s="50">
        <f t="shared" si="18"/>
        <v>186</v>
      </c>
      <c r="B193" s="59" t="s">
        <v>237</v>
      </c>
      <c r="C193" s="50">
        <v>31433</v>
      </c>
      <c r="D193" s="52">
        <f t="shared" si="16"/>
        <v>6979912.2119999994</v>
      </c>
      <c r="E193" s="52">
        <f t="shared" si="17"/>
        <v>6876760.7999999998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6876760.7999999998</v>
      </c>
      <c r="O193" s="53">
        <v>0</v>
      </c>
      <c r="P193" s="53">
        <v>0</v>
      </c>
      <c r="Q193" s="53">
        <v>0</v>
      </c>
      <c r="R193" s="53">
        <v>0</v>
      </c>
      <c r="S193" s="53">
        <v>0</v>
      </c>
      <c r="T193" s="53">
        <v>0</v>
      </c>
      <c r="U193" s="53">
        <v>0</v>
      </c>
      <c r="V193" s="53">
        <v>0</v>
      </c>
      <c r="W193" s="53">
        <v>103151.412</v>
      </c>
    </row>
    <row r="194" spans="1:23" s="7" customFormat="1" ht="38.25" customHeight="1" outlineLevel="2" x14ac:dyDescent="0.3">
      <c r="A194" s="50">
        <f t="shared" si="18"/>
        <v>187</v>
      </c>
      <c r="B194" s="59" t="s">
        <v>238</v>
      </c>
      <c r="C194" s="50">
        <v>31436</v>
      </c>
      <c r="D194" s="52">
        <f t="shared" si="16"/>
        <v>5527862.5499999998</v>
      </c>
      <c r="E194" s="52">
        <f t="shared" si="17"/>
        <v>5446170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3">
        <v>0</v>
      </c>
      <c r="M194" s="53">
        <v>0</v>
      </c>
      <c r="N194" s="53">
        <v>5446170</v>
      </c>
      <c r="O194" s="53">
        <v>0</v>
      </c>
      <c r="P194" s="53">
        <v>0</v>
      </c>
      <c r="Q194" s="53">
        <v>0</v>
      </c>
      <c r="R194" s="53">
        <v>0</v>
      </c>
      <c r="S194" s="53">
        <v>0</v>
      </c>
      <c r="T194" s="53">
        <v>0</v>
      </c>
      <c r="U194" s="53">
        <v>0</v>
      </c>
      <c r="V194" s="53">
        <v>0</v>
      </c>
      <c r="W194" s="53">
        <v>81692.55</v>
      </c>
    </row>
    <row r="195" spans="1:23" s="7" customFormat="1" ht="38.25" customHeight="1" outlineLevel="2" x14ac:dyDescent="0.3">
      <c r="A195" s="50">
        <f t="shared" si="18"/>
        <v>188</v>
      </c>
      <c r="B195" s="59" t="s">
        <v>239</v>
      </c>
      <c r="C195" s="50">
        <v>31437</v>
      </c>
      <c r="D195" s="52">
        <f t="shared" si="16"/>
        <v>7059111.4439999992</v>
      </c>
      <c r="E195" s="52">
        <f t="shared" si="17"/>
        <v>6954789.5999999996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6954789.5999999996</v>
      </c>
      <c r="O195" s="53">
        <v>0</v>
      </c>
      <c r="P195" s="53">
        <v>0</v>
      </c>
      <c r="Q195" s="53">
        <v>0</v>
      </c>
      <c r="R195" s="53">
        <v>0</v>
      </c>
      <c r="S195" s="53">
        <v>0</v>
      </c>
      <c r="T195" s="53">
        <v>0</v>
      </c>
      <c r="U195" s="53">
        <v>0</v>
      </c>
      <c r="V195" s="53">
        <v>0</v>
      </c>
      <c r="W195" s="53">
        <v>104321.844</v>
      </c>
    </row>
    <row r="196" spans="1:23" s="7" customFormat="1" ht="38.25" customHeight="1" outlineLevel="2" x14ac:dyDescent="0.3">
      <c r="A196" s="50">
        <f t="shared" si="18"/>
        <v>189</v>
      </c>
      <c r="B196" s="59" t="s">
        <v>240</v>
      </c>
      <c r="C196" s="50">
        <v>31438</v>
      </c>
      <c r="D196" s="52">
        <f t="shared" si="16"/>
        <v>5527862.5499999998</v>
      </c>
      <c r="E196" s="52">
        <f t="shared" si="17"/>
        <v>5446170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5446170</v>
      </c>
      <c r="O196" s="53">
        <v>0</v>
      </c>
      <c r="P196" s="53">
        <v>0</v>
      </c>
      <c r="Q196" s="53">
        <v>0</v>
      </c>
      <c r="R196" s="53">
        <v>0</v>
      </c>
      <c r="S196" s="53">
        <v>0</v>
      </c>
      <c r="T196" s="53">
        <v>0</v>
      </c>
      <c r="U196" s="53">
        <v>0</v>
      </c>
      <c r="V196" s="53">
        <v>0</v>
      </c>
      <c r="W196" s="53">
        <v>81692.55</v>
      </c>
    </row>
    <row r="197" spans="1:23" s="7" customFormat="1" ht="38.25" customHeight="1" outlineLevel="2" x14ac:dyDescent="0.3">
      <c r="A197" s="50">
        <f t="shared" si="18"/>
        <v>190</v>
      </c>
      <c r="B197" s="59" t="s">
        <v>242</v>
      </c>
      <c r="C197" s="50">
        <v>31440</v>
      </c>
      <c r="D197" s="52">
        <f t="shared" si="16"/>
        <v>5527862.5499999998</v>
      </c>
      <c r="E197" s="52">
        <f t="shared" si="17"/>
        <v>5446170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3">
        <v>0</v>
      </c>
      <c r="M197" s="53">
        <v>0</v>
      </c>
      <c r="N197" s="53">
        <v>5446170</v>
      </c>
      <c r="O197" s="53">
        <v>0</v>
      </c>
      <c r="P197" s="53">
        <v>0</v>
      </c>
      <c r="Q197" s="53">
        <v>0</v>
      </c>
      <c r="R197" s="53">
        <v>0</v>
      </c>
      <c r="S197" s="53">
        <v>0</v>
      </c>
      <c r="T197" s="53">
        <v>0</v>
      </c>
      <c r="U197" s="53">
        <v>0</v>
      </c>
      <c r="V197" s="53">
        <v>0</v>
      </c>
      <c r="W197" s="53">
        <v>81692.55</v>
      </c>
    </row>
    <row r="198" spans="1:23" s="7" customFormat="1" ht="38.25" customHeight="1" outlineLevel="2" x14ac:dyDescent="0.3">
      <c r="A198" s="50">
        <f t="shared" si="18"/>
        <v>191</v>
      </c>
      <c r="B198" s="59" t="s">
        <v>243</v>
      </c>
      <c r="C198" s="50">
        <v>31441</v>
      </c>
      <c r="D198" s="52">
        <f t="shared" si="16"/>
        <v>6979912.2119999994</v>
      </c>
      <c r="E198" s="52">
        <f t="shared" si="17"/>
        <v>6876760.7999999998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6876760.7999999998</v>
      </c>
      <c r="O198" s="53">
        <v>0</v>
      </c>
      <c r="P198" s="53">
        <v>0</v>
      </c>
      <c r="Q198" s="53">
        <v>0</v>
      </c>
      <c r="R198" s="53">
        <v>0</v>
      </c>
      <c r="S198" s="53">
        <v>0</v>
      </c>
      <c r="T198" s="53">
        <v>0</v>
      </c>
      <c r="U198" s="53">
        <v>0</v>
      </c>
      <c r="V198" s="53">
        <v>0</v>
      </c>
      <c r="W198" s="53">
        <v>103151.412</v>
      </c>
    </row>
    <row r="199" spans="1:23" s="7" customFormat="1" ht="38.25" customHeight="1" outlineLevel="2" x14ac:dyDescent="0.3">
      <c r="A199" s="50">
        <f t="shared" si="18"/>
        <v>192</v>
      </c>
      <c r="B199" s="59" t="s">
        <v>244</v>
      </c>
      <c r="C199" s="50">
        <v>31444</v>
      </c>
      <c r="D199" s="52">
        <f t="shared" si="16"/>
        <v>6979912.2119999994</v>
      </c>
      <c r="E199" s="52">
        <f t="shared" si="17"/>
        <v>6876760.7999999998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3">
        <v>0</v>
      </c>
      <c r="M199" s="53">
        <v>0</v>
      </c>
      <c r="N199" s="53">
        <v>6876760.7999999998</v>
      </c>
      <c r="O199" s="53">
        <v>0</v>
      </c>
      <c r="P199" s="53">
        <v>0</v>
      </c>
      <c r="Q199" s="53">
        <v>0</v>
      </c>
      <c r="R199" s="53">
        <v>0</v>
      </c>
      <c r="S199" s="53">
        <v>0</v>
      </c>
      <c r="T199" s="53">
        <v>0</v>
      </c>
      <c r="U199" s="53">
        <v>0</v>
      </c>
      <c r="V199" s="53">
        <v>0</v>
      </c>
      <c r="W199" s="53">
        <v>103151.412</v>
      </c>
    </row>
    <row r="200" spans="1:23" s="7" customFormat="1" ht="38.25" customHeight="1" outlineLevel="2" x14ac:dyDescent="0.3">
      <c r="A200" s="50">
        <f t="shared" si="18"/>
        <v>193</v>
      </c>
      <c r="B200" s="59" t="s">
        <v>245</v>
      </c>
      <c r="C200" s="50">
        <v>31454</v>
      </c>
      <c r="D200" s="52">
        <f t="shared" si="16"/>
        <v>7067448.6539999992</v>
      </c>
      <c r="E200" s="52">
        <f t="shared" si="17"/>
        <v>6963003.5999999996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3">
        <v>0</v>
      </c>
      <c r="M200" s="53">
        <v>0</v>
      </c>
      <c r="N200" s="53">
        <v>6963003.5999999996</v>
      </c>
      <c r="O200" s="53">
        <v>0</v>
      </c>
      <c r="P200" s="53">
        <v>0</v>
      </c>
      <c r="Q200" s="53">
        <v>0</v>
      </c>
      <c r="R200" s="53">
        <v>0</v>
      </c>
      <c r="S200" s="53">
        <v>0</v>
      </c>
      <c r="T200" s="53">
        <v>0</v>
      </c>
      <c r="U200" s="53">
        <v>0</v>
      </c>
      <c r="V200" s="53">
        <v>0</v>
      </c>
      <c r="W200" s="53">
        <v>104445.05399999999</v>
      </c>
    </row>
    <row r="201" spans="1:23" s="7" customFormat="1" ht="38.25" customHeight="1" outlineLevel="2" x14ac:dyDescent="0.3">
      <c r="A201" s="50">
        <f t="shared" si="18"/>
        <v>194</v>
      </c>
      <c r="B201" s="59" t="s">
        <v>246</v>
      </c>
      <c r="C201" s="50">
        <v>31458</v>
      </c>
      <c r="D201" s="52">
        <f t="shared" si="16"/>
        <v>8397264.7080000006</v>
      </c>
      <c r="E201" s="52">
        <f t="shared" si="17"/>
        <v>8273167.2000000002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8273167.2000000002</v>
      </c>
      <c r="O201" s="53">
        <v>0</v>
      </c>
      <c r="P201" s="53">
        <v>0</v>
      </c>
      <c r="Q201" s="53">
        <v>0</v>
      </c>
      <c r="R201" s="53">
        <v>0</v>
      </c>
      <c r="S201" s="53">
        <v>0</v>
      </c>
      <c r="T201" s="53">
        <v>0</v>
      </c>
      <c r="U201" s="53">
        <v>0</v>
      </c>
      <c r="V201" s="53">
        <v>0</v>
      </c>
      <c r="W201" s="53">
        <v>124097.508</v>
      </c>
    </row>
    <row r="202" spans="1:23" s="7" customFormat="1" ht="38.25" customHeight="1" outlineLevel="2" x14ac:dyDescent="0.3">
      <c r="A202" s="50">
        <f t="shared" si="18"/>
        <v>195</v>
      </c>
      <c r="B202" s="59" t="s">
        <v>247</v>
      </c>
      <c r="C202" s="50">
        <v>31468</v>
      </c>
      <c r="D202" s="52">
        <f t="shared" si="16"/>
        <v>4632275.676</v>
      </c>
      <c r="E202" s="52">
        <f t="shared" si="17"/>
        <v>4563818.4000000004</v>
      </c>
      <c r="F202" s="53">
        <v>0</v>
      </c>
      <c r="G202" s="53">
        <v>2195064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2368754.4</v>
      </c>
      <c r="Q202" s="53">
        <v>0</v>
      </c>
      <c r="R202" s="53">
        <v>0</v>
      </c>
      <c r="S202" s="53">
        <v>0</v>
      </c>
      <c r="T202" s="53">
        <v>0</v>
      </c>
      <c r="U202" s="53">
        <v>0</v>
      </c>
      <c r="V202" s="53">
        <v>0</v>
      </c>
      <c r="W202" s="53">
        <v>68457.275999999998</v>
      </c>
    </row>
    <row r="203" spans="1:23" s="7" customFormat="1" ht="38.25" customHeight="1" outlineLevel="2" x14ac:dyDescent="0.3">
      <c r="A203" s="50">
        <f t="shared" si="18"/>
        <v>196</v>
      </c>
      <c r="B203" s="59" t="s">
        <v>1658</v>
      </c>
      <c r="C203" s="50">
        <v>31469</v>
      </c>
      <c r="D203" s="52">
        <f t="shared" si="16"/>
        <v>1083765.6000000001</v>
      </c>
      <c r="E203" s="52">
        <f t="shared" si="17"/>
        <v>1083765.6000000001</v>
      </c>
      <c r="F203" s="53">
        <v>0</v>
      </c>
      <c r="G203" s="54">
        <v>0</v>
      </c>
      <c r="H203" s="52">
        <v>0</v>
      </c>
      <c r="I203" s="52">
        <v>0</v>
      </c>
      <c r="J203" s="55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0</v>
      </c>
      <c r="S203" s="52">
        <v>0</v>
      </c>
      <c r="T203" s="56">
        <v>663583.19999999995</v>
      </c>
      <c r="U203" s="56">
        <v>420182.4</v>
      </c>
      <c r="V203" s="56">
        <v>0</v>
      </c>
      <c r="W203" s="56">
        <v>0</v>
      </c>
    </row>
    <row r="204" spans="1:23" s="7" customFormat="1" ht="38.25" customHeight="1" outlineLevel="2" x14ac:dyDescent="0.3">
      <c r="A204" s="50">
        <f t="shared" si="18"/>
        <v>197</v>
      </c>
      <c r="B204" s="59" t="s">
        <v>248</v>
      </c>
      <c r="C204" s="50">
        <v>31428</v>
      </c>
      <c r="D204" s="52">
        <f t="shared" si="16"/>
        <v>5527862.5499999998</v>
      </c>
      <c r="E204" s="52">
        <f t="shared" si="17"/>
        <v>5446170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5446170</v>
      </c>
      <c r="O204" s="53">
        <v>0</v>
      </c>
      <c r="P204" s="53">
        <v>0</v>
      </c>
      <c r="Q204" s="53">
        <v>0</v>
      </c>
      <c r="R204" s="53">
        <v>0</v>
      </c>
      <c r="S204" s="53">
        <v>0</v>
      </c>
      <c r="T204" s="53">
        <v>0</v>
      </c>
      <c r="U204" s="53">
        <v>0</v>
      </c>
      <c r="V204" s="53">
        <v>0</v>
      </c>
      <c r="W204" s="53">
        <v>81692.55</v>
      </c>
    </row>
    <row r="205" spans="1:23" s="7" customFormat="1" ht="38.25" customHeight="1" outlineLevel="2" x14ac:dyDescent="0.3">
      <c r="A205" s="50">
        <f t="shared" si="18"/>
        <v>198</v>
      </c>
      <c r="B205" s="59" t="s">
        <v>250</v>
      </c>
      <c r="C205" s="50">
        <v>31482</v>
      </c>
      <c r="D205" s="52">
        <f t="shared" si="16"/>
        <v>897920.56200000003</v>
      </c>
      <c r="E205" s="52">
        <f t="shared" si="17"/>
        <v>884650.8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  <c r="P205" s="53">
        <v>884650.8</v>
      </c>
      <c r="Q205" s="53">
        <v>0</v>
      </c>
      <c r="R205" s="53">
        <v>0</v>
      </c>
      <c r="S205" s="53">
        <v>0</v>
      </c>
      <c r="T205" s="53">
        <v>0</v>
      </c>
      <c r="U205" s="53">
        <v>0</v>
      </c>
      <c r="V205" s="53">
        <v>0</v>
      </c>
      <c r="W205" s="53">
        <v>13269.762000000001</v>
      </c>
    </row>
    <row r="206" spans="1:23" s="7" customFormat="1" ht="38.25" customHeight="1" outlineLevel="2" x14ac:dyDescent="0.3">
      <c r="A206" s="50">
        <f t="shared" si="18"/>
        <v>199</v>
      </c>
      <c r="B206" s="59" t="s">
        <v>251</v>
      </c>
      <c r="C206" s="50">
        <v>31486</v>
      </c>
      <c r="D206" s="52">
        <f t="shared" si="16"/>
        <v>897920.56200000003</v>
      </c>
      <c r="E206" s="52">
        <f t="shared" si="17"/>
        <v>884650.8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884650.8</v>
      </c>
      <c r="Q206" s="53">
        <v>0</v>
      </c>
      <c r="R206" s="53">
        <v>0</v>
      </c>
      <c r="S206" s="53">
        <v>0</v>
      </c>
      <c r="T206" s="53">
        <v>0</v>
      </c>
      <c r="U206" s="53">
        <v>0</v>
      </c>
      <c r="V206" s="53">
        <v>0</v>
      </c>
      <c r="W206" s="53">
        <v>13269.762000000001</v>
      </c>
    </row>
    <row r="207" spans="1:23" s="7" customFormat="1" ht="38.25" customHeight="1" outlineLevel="2" x14ac:dyDescent="0.3">
      <c r="A207" s="50">
        <f t="shared" si="18"/>
        <v>200</v>
      </c>
      <c r="B207" s="59" t="s">
        <v>252</v>
      </c>
      <c r="C207" s="50">
        <v>31492</v>
      </c>
      <c r="D207" s="52">
        <f t="shared" si="16"/>
        <v>897920.56200000003</v>
      </c>
      <c r="E207" s="52">
        <f t="shared" si="17"/>
        <v>884650.8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3">
        <v>884650.8</v>
      </c>
      <c r="Q207" s="53">
        <v>0</v>
      </c>
      <c r="R207" s="53">
        <v>0</v>
      </c>
      <c r="S207" s="53">
        <v>0</v>
      </c>
      <c r="T207" s="53">
        <v>0</v>
      </c>
      <c r="U207" s="53">
        <v>0</v>
      </c>
      <c r="V207" s="53">
        <v>0</v>
      </c>
      <c r="W207" s="53">
        <v>13269.762000000001</v>
      </c>
    </row>
    <row r="208" spans="1:23" s="7" customFormat="1" ht="38.25" customHeight="1" outlineLevel="2" x14ac:dyDescent="0.3">
      <c r="A208" s="50">
        <f t="shared" si="18"/>
        <v>201</v>
      </c>
      <c r="B208" s="59" t="s">
        <v>253</v>
      </c>
      <c r="C208" s="50">
        <v>31431</v>
      </c>
      <c r="D208" s="52">
        <f t="shared" si="16"/>
        <v>5527862.5499999998</v>
      </c>
      <c r="E208" s="52">
        <f t="shared" si="17"/>
        <v>5446170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5446170</v>
      </c>
      <c r="O208" s="53">
        <v>0</v>
      </c>
      <c r="P208" s="53">
        <v>0</v>
      </c>
      <c r="Q208" s="53">
        <v>0</v>
      </c>
      <c r="R208" s="53">
        <v>0</v>
      </c>
      <c r="S208" s="53">
        <v>0</v>
      </c>
      <c r="T208" s="53">
        <v>0</v>
      </c>
      <c r="U208" s="53">
        <v>0</v>
      </c>
      <c r="V208" s="53">
        <v>0</v>
      </c>
      <c r="W208" s="53">
        <v>81692.55</v>
      </c>
    </row>
    <row r="209" spans="1:23" s="7" customFormat="1" ht="38.25" customHeight="1" outlineLevel="2" x14ac:dyDescent="0.3">
      <c r="A209" s="50">
        <f t="shared" si="18"/>
        <v>202</v>
      </c>
      <c r="B209" s="59" t="s">
        <v>254</v>
      </c>
      <c r="C209" s="50">
        <v>31432</v>
      </c>
      <c r="D209" s="52">
        <f t="shared" si="16"/>
        <v>5527862.5499999998</v>
      </c>
      <c r="E209" s="52">
        <f t="shared" si="17"/>
        <v>5446170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5446170</v>
      </c>
      <c r="O209" s="53">
        <v>0</v>
      </c>
      <c r="P209" s="53">
        <v>0</v>
      </c>
      <c r="Q209" s="53">
        <v>0</v>
      </c>
      <c r="R209" s="53">
        <v>0</v>
      </c>
      <c r="S209" s="53">
        <v>0</v>
      </c>
      <c r="T209" s="53">
        <v>0</v>
      </c>
      <c r="U209" s="53">
        <v>0</v>
      </c>
      <c r="V209" s="53">
        <v>0</v>
      </c>
      <c r="W209" s="53">
        <v>81692.55</v>
      </c>
    </row>
    <row r="210" spans="1:23" s="7" customFormat="1" ht="38.25" customHeight="1" outlineLevel="2" x14ac:dyDescent="0.3">
      <c r="A210" s="50">
        <f t="shared" si="18"/>
        <v>203</v>
      </c>
      <c r="B210" s="59" t="s">
        <v>255</v>
      </c>
      <c r="C210" s="50">
        <v>31495</v>
      </c>
      <c r="D210" s="52">
        <f t="shared" si="16"/>
        <v>2790371.5350000001</v>
      </c>
      <c r="E210" s="52">
        <f t="shared" si="17"/>
        <v>2750202</v>
      </c>
      <c r="F210" s="53">
        <v>0</v>
      </c>
      <c r="G210" s="54">
        <v>0</v>
      </c>
      <c r="H210" s="52">
        <v>0</v>
      </c>
      <c r="I210" s="52">
        <v>0</v>
      </c>
      <c r="J210" s="55">
        <v>0</v>
      </c>
      <c r="K210" s="52">
        <v>0</v>
      </c>
      <c r="L210" s="52">
        <v>0</v>
      </c>
      <c r="M210" s="52">
        <v>2677969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52">
        <v>0</v>
      </c>
      <c r="T210" s="56">
        <v>72233</v>
      </c>
      <c r="U210" s="56">
        <v>0</v>
      </c>
      <c r="V210" s="56">
        <v>0</v>
      </c>
      <c r="W210" s="56">
        <v>40169.534999999996</v>
      </c>
    </row>
    <row r="211" spans="1:23" s="7" customFormat="1" ht="38.25" customHeight="1" outlineLevel="2" x14ac:dyDescent="0.3">
      <c r="A211" s="50">
        <f t="shared" si="18"/>
        <v>204</v>
      </c>
      <c r="B211" s="59" t="s">
        <v>280</v>
      </c>
      <c r="C211" s="50">
        <v>31600</v>
      </c>
      <c r="D211" s="52">
        <f t="shared" si="16"/>
        <v>5578444.8719999995</v>
      </c>
      <c r="E211" s="52">
        <f t="shared" si="17"/>
        <v>5496004.7999999998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105624</v>
      </c>
      <c r="L211" s="53">
        <v>0</v>
      </c>
      <c r="M211" s="53">
        <v>0</v>
      </c>
      <c r="N211" s="53">
        <v>0</v>
      </c>
      <c r="O211" s="53">
        <v>1518385.2</v>
      </c>
      <c r="P211" s="53">
        <v>3871995.6</v>
      </c>
      <c r="Q211" s="53">
        <v>0</v>
      </c>
      <c r="R211" s="53">
        <v>0</v>
      </c>
      <c r="S211" s="53">
        <v>0</v>
      </c>
      <c r="T211" s="53">
        <v>0</v>
      </c>
      <c r="U211" s="53">
        <v>0</v>
      </c>
      <c r="V211" s="53">
        <v>0</v>
      </c>
      <c r="W211" s="53">
        <v>82440.072</v>
      </c>
    </row>
    <row r="212" spans="1:23" s="7" customFormat="1" ht="38.25" customHeight="1" outlineLevel="2" x14ac:dyDescent="0.3">
      <c r="A212" s="50">
        <f t="shared" si="18"/>
        <v>205</v>
      </c>
      <c r="B212" s="59" t="s">
        <v>281</v>
      </c>
      <c r="C212" s="50">
        <v>31621</v>
      </c>
      <c r="D212" s="52">
        <f t="shared" si="16"/>
        <v>5654602.7580000004</v>
      </c>
      <c r="E212" s="52">
        <f t="shared" si="17"/>
        <v>5571037.2000000002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336405.6</v>
      </c>
      <c r="L212" s="53">
        <v>0</v>
      </c>
      <c r="M212" s="53">
        <v>0</v>
      </c>
      <c r="N212" s="53">
        <v>0</v>
      </c>
      <c r="O212" s="53">
        <v>793862.4</v>
      </c>
      <c r="P212" s="53">
        <v>4440769.2</v>
      </c>
      <c r="Q212" s="53">
        <v>0</v>
      </c>
      <c r="R212" s="53">
        <v>0</v>
      </c>
      <c r="S212" s="53">
        <v>0</v>
      </c>
      <c r="T212" s="53">
        <v>0</v>
      </c>
      <c r="U212" s="53">
        <v>0</v>
      </c>
      <c r="V212" s="53">
        <v>0</v>
      </c>
      <c r="W212" s="53">
        <v>83565.558000000005</v>
      </c>
    </row>
    <row r="213" spans="1:23" s="7" customFormat="1" ht="38.25" customHeight="1" outlineLevel="2" x14ac:dyDescent="0.3">
      <c r="A213" s="50">
        <f t="shared" si="18"/>
        <v>206</v>
      </c>
      <c r="B213" s="59" t="s">
        <v>282</v>
      </c>
      <c r="C213" s="50">
        <v>31622</v>
      </c>
      <c r="D213" s="52">
        <f t="shared" si="16"/>
        <v>6232010.2739999993</v>
      </c>
      <c r="E213" s="52">
        <f t="shared" si="17"/>
        <v>6139911.5999999996</v>
      </c>
      <c r="F213" s="53">
        <v>0</v>
      </c>
      <c r="G213" s="53">
        <v>2096818.8</v>
      </c>
      <c r="H213" s="53">
        <v>0</v>
      </c>
      <c r="I213" s="53">
        <v>0</v>
      </c>
      <c r="J213" s="53">
        <v>0</v>
      </c>
      <c r="K213" s="53">
        <v>105624</v>
      </c>
      <c r="L213" s="53">
        <v>0</v>
      </c>
      <c r="M213" s="53">
        <v>0</v>
      </c>
      <c r="N213" s="53">
        <v>0</v>
      </c>
      <c r="O213" s="53">
        <v>0</v>
      </c>
      <c r="P213" s="53">
        <v>3937468.8</v>
      </c>
      <c r="Q213" s="53">
        <v>0</v>
      </c>
      <c r="R213" s="53">
        <v>0</v>
      </c>
      <c r="S213" s="53">
        <v>0</v>
      </c>
      <c r="T213" s="53">
        <v>0</v>
      </c>
      <c r="U213" s="53">
        <v>0</v>
      </c>
      <c r="V213" s="53">
        <v>0</v>
      </c>
      <c r="W213" s="53">
        <v>92098.673999999985</v>
      </c>
    </row>
    <row r="214" spans="1:23" s="7" customFormat="1" ht="38.25" customHeight="1" outlineLevel="2" x14ac:dyDescent="0.3">
      <c r="A214" s="50">
        <f t="shared" si="18"/>
        <v>207</v>
      </c>
      <c r="B214" s="59" t="s">
        <v>283</v>
      </c>
      <c r="C214" s="50">
        <v>31624</v>
      </c>
      <c r="D214" s="52">
        <f t="shared" si="16"/>
        <v>9191590.716</v>
      </c>
      <c r="E214" s="52">
        <f t="shared" si="17"/>
        <v>9055754.4000000004</v>
      </c>
      <c r="F214" s="53">
        <v>0</v>
      </c>
      <c r="G214" s="53">
        <v>1698320.4</v>
      </c>
      <c r="H214" s="53">
        <v>0</v>
      </c>
      <c r="I214" s="53">
        <v>0</v>
      </c>
      <c r="J214" s="53">
        <v>0</v>
      </c>
      <c r="K214" s="53">
        <v>345343.2</v>
      </c>
      <c r="L214" s="53">
        <v>0</v>
      </c>
      <c r="M214" s="53">
        <v>0</v>
      </c>
      <c r="N214" s="53">
        <v>7012090.7999999998</v>
      </c>
      <c r="O214" s="53">
        <v>0</v>
      </c>
      <c r="P214" s="53">
        <v>0</v>
      </c>
      <c r="Q214" s="53">
        <v>0</v>
      </c>
      <c r="R214" s="53">
        <v>0</v>
      </c>
      <c r="S214" s="53">
        <v>0</v>
      </c>
      <c r="T214" s="53">
        <v>0</v>
      </c>
      <c r="U214" s="53">
        <v>0</v>
      </c>
      <c r="V214" s="53">
        <v>0</v>
      </c>
      <c r="W214" s="53">
        <v>135836.31599999999</v>
      </c>
    </row>
    <row r="215" spans="1:23" s="7" customFormat="1" ht="38.25" customHeight="1" outlineLevel="2" x14ac:dyDescent="0.3">
      <c r="A215" s="50">
        <f t="shared" si="18"/>
        <v>208</v>
      </c>
      <c r="B215" s="59" t="s">
        <v>284</v>
      </c>
      <c r="C215" s="50">
        <v>31626</v>
      </c>
      <c r="D215" s="52">
        <f t="shared" si="16"/>
        <v>9663236.8560000006</v>
      </c>
      <c r="E215" s="52">
        <f t="shared" si="17"/>
        <v>9520430.4000000004</v>
      </c>
      <c r="F215" s="53">
        <v>0</v>
      </c>
      <c r="G215" s="53">
        <v>2006416.8</v>
      </c>
      <c r="H215" s="53">
        <v>0</v>
      </c>
      <c r="I215" s="53">
        <v>0</v>
      </c>
      <c r="J215" s="53">
        <v>0</v>
      </c>
      <c r="K215" s="53">
        <v>501922.8</v>
      </c>
      <c r="L215" s="53">
        <v>0</v>
      </c>
      <c r="M215" s="53">
        <v>0</v>
      </c>
      <c r="N215" s="53">
        <v>7012090.7999999998</v>
      </c>
      <c r="O215" s="53">
        <v>0</v>
      </c>
      <c r="P215" s="53">
        <v>0</v>
      </c>
      <c r="Q215" s="53">
        <v>0</v>
      </c>
      <c r="R215" s="53">
        <v>0</v>
      </c>
      <c r="S215" s="53">
        <v>0</v>
      </c>
      <c r="T215" s="53">
        <v>0</v>
      </c>
      <c r="U215" s="53">
        <v>0</v>
      </c>
      <c r="V215" s="53">
        <v>0</v>
      </c>
      <c r="W215" s="53">
        <v>142806.45600000001</v>
      </c>
    </row>
    <row r="216" spans="1:23" s="7" customFormat="1" ht="38.25" customHeight="1" outlineLevel="2" x14ac:dyDescent="0.3">
      <c r="A216" s="50">
        <f t="shared" si="18"/>
        <v>209</v>
      </c>
      <c r="B216" s="59" t="s">
        <v>286</v>
      </c>
      <c r="C216" s="50">
        <v>31634</v>
      </c>
      <c r="D216" s="52">
        <f t="shared" si="16"/>
        <v>2232803.09</v>
      </c>
      <c r="E216" s="52">
        <f t="shared" si="17"/>
        <v>2199806</v>
      </c>
      <c r="F216" s="53">
        <v>0</v>
      </c>
      <c r="G216" s="54">
        <v>1047958.8</v>
      </c>
      <c r="H216" s="52">
        <v>0</v>
      </c>
      <c r="I216" s="52">
        <v>0</v>
      </c>
      <c r="J216" s="55">
        <v>0</v>
      </c>
      <c r="K216" s="52">
        <v>339853.2</v>
      </c>
      <c r="L216" s="52">
        <v>0</v>
      </c>
      <c r="M216" s="52">
        <v>0</v>
      </c>
      <c r="N216" s="52">
        <v>0</v>
      </c>
      <c r="O216" s="52">
        <v>414932.4</v>
      </c>
      <c r="P216" s="52">
        <v>397061.6</v>
      </c>
      <c r="Q216" s="52">
        <v>0</v>
      </c>
      <c r="R216" s="52">
        <v>0</v>
      </c>
      <c r="S216" s="52">
        <v>0</v>
      </c>
      <c r="T216" s="56">
        <v>0</v>
      </c>
      <c r="U216" s="56">
        <v>0</v>
      </c>
      <c r="V216" s="56">
        <v>0</v>
      </c>
      <c r="W216" s="56">
        <v>32997.089999999997</v>
      </c>
    </row>
    <row r="217" spans="1:23" s="7" customFormat="1" ht="38.25" customHeight="1" outlineLevel="2" x14ac:dyDescent="0.3">
      <c r="A217" s="50">
        <f t="shared" si="18"/>
        <v>210</v>
      </c>
      <c r="B217" s="59" t="s">
        <v>287</v>
      </c>
      <c r="C217" s="50">
        <v>31648</v>
      </c>
      <c r="D217" s="52">
        <f t="shared" si="16"/>
        <v>16721735.645999998</v>
      </c>
      <c r="E217" s="52">
        <f t="shared" si="17"/>
        <v>16474616.399999999</v>
      </c>
      <c r="F217" s="53">
        <v>0</v>
      </c>
      <c r="G217" s="54">
        <v>0</v>
      </c>
      <c r="H217" s="52">
        <v>0</v>
      </c>
      <c r="I217" s="52">
        <v>0</v>
      </c>
      <c r="J217" s="55">
        <v>0</v>
      </c>
      <c r="K217" s="52">
        <v>515316</v>
      </c>
      <c r="L217" s="52">
        <v>0</v>
      </c>
      <c r="M217" s="52">
        <v>0</v>
      </c>
      <c r="N217" s="52">
        <v>6263101.2000000002</v>
      </c>
      <c r="O217" s="52">
        <v>0</v>
      </c>
      <c r="P217" s="52">
        <v>9696199.1999999993</v>
      </c>
      <c r="Q217" s="52">
        <v>0</v>
      </c>
      <c r="R217" s="52">
        <v>0</v>
      </c>
      <c r="S217" s="52">
        <v>0</v>
      </c>
      <c r="T217" s="56">
        <v>0</v>
      </c>
      <c r="U217" s="56">
        <v>0</v>
      </c>
      <c r="V217" s="56">
        <v>0</v>
      </c>
      <c r="W217" s="56">
        <v>247119.24599999996</v>
      </c>
    </row>
    <row r="218" spans="1:23" s="7" customFormat="1" ht="38.25" customHeight="1" outlineLevel="2" x14ac:dyDescent="0.3">
      <c r="A218" s="50">
        <f t="shared" si="18"/>
        <v>211</v>
      </c>
      <c r="B218" s="59" t="s">
        <v>288</v>
      </c>
      <c r="C218" s="50">
        <v>31651</v>
      </c>
      <c r="D218" s="52">
        <f t="shared" ref="D218:D249" si="19">SUM(F218:W218)</f>
        <v>3685844.3275000001</v>
      </c>
      <c r="E218" s="52">
        <f t="shared" ref="E218:E249" si="20">SUM(F218:V218)</f>
        <v>3632660.5</v>
      </c>
      <c r="F218" s="53">
        <v>3148516.9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397071.6</v>
      </c>
      <c r="Q218" s="53">
        <v>0</v>
      </c>
      <c r="R218" s="53">
        <v>0</v>
      </c>
      <c r="S218" s="53">
        <v>0</v>
      </c>
      <c r="T218" s="53">
        <v>87072</v>
      </c>
      <c r="U218" s="53">
        <v>0</v>
      </c>
      <c r="V218" s="53">
        <v>0</v>
      </c>
      <c r="W218" s="53">
        <v>53183.827499999999</v>
      </c>
    </row>
    <row r="219" spans="1:23" s="7" customFormat="1" ht="38.25" customHeight="1" outlineLevel="2" x14ac:dyDescent="0.3">
      <c r="A219" s="50">
        <f t="shared" si="18"/>
        <v>212</v>
      </c>
      <c r="B219" s="59" t="s">
        <v>289</v>
      </c>
      <c r="C219" s="50">
        <v>31613</v>
      </c>
      <c r="D219" s="52">
        <f t="shared" si="19"/>
        <v>9605908.0319999997</v>
      </c>
      <c r="E219" s="52">
        <f t="shared" si="20"/>
        <v>9463948.7999999989</v>
      </c>
      <c r="F219" s="53">
        <v>0</v>
      </c>
      <c r="G219" s="54">
        <v>1961576.4</v>
      </c>
      <c r="H219" s="52">
        <v>0</v>
      </c>
      <c r="I219" s="52">
        <v>0</v>
      </c>
      <c r="J219" s="55">
        <v>0</v>
      </c>
      <c r="K219" s="52">
        <v>114904.8</v>
      </c>
      <c r="L219" s="52">
        <v>0</v>
      </c>
      <c r="M219" s="52">
        <v>0</v>
      </c>
      <c r="N219" s="52">
        <v>7387467.5999999996</v>
      </c>
      <c r="O219" s="52">
        <v>0</v>
      </c>
      <c r="P219" s="52">
        <v>0</v>
      </c>
      <c r="Q219" s="52">
        <v>0</v>
      </c>
      <c r="R219" s="52">
        <v>0</v>
      </c>
      <c r="S219" s="52">
        <v>0</v>
      </c>
      <c r="T219" s="56">
        <v>0</v>
      </c>
      <c r="U219" s="56">
        <v>0</v>
      </c>
      <c r="V219" s="56">
        <v>0</v>
      </c>
      <c r="W219" s="56">
        <v>141959.23199999999</v>
      </c>
    </row>
    <row r="220" spans="1:23" s="7" customFormat="1" ht="38.25" customHeight="1" outlineLevel="2" x14ac:dyDescent="0.3">
      <c r="A220" s="50">
        <f t="shared" si="18"/>
        <v>213</v>
      </c>
      <c r="B220" s="59" t="s">
        <v>290</v>
      </c>
      <c r="C220" s="50">
        <v>31614</v>
      </c>
      <c r="D220" s="52">
        <f t="shared" si="19"/>
        <v>5715642.8279999997</v>
      </c>
      <c r="E220" s="52">
        <f t="shared" si="20"/>
        <v>5631175.2000000002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78054</v>
      </c>
      <c r="L220" s="53">
        <v>0</v>
      </c>
      <c r="M220" s="53">
        <v>0</v>
      </c>
      <c r="N220" s="53">
        <v>5553121.2000000002</v>
      </c>
      <c r="O220" s="53">
        <v>0</v>
      </c>
      <c r="P220" s="53">
        <v>0</v>
      </c>
      <c r="Q220" s="53">
        <v>0</v>
      </c>
      <c r="R220" s="53">
        <v>0</v>
      </c>
      <c r="S220" s="53">
        <v>0</v>
      </c>
      <c r="T220" s="53">
        <v>0</v>
      </c>
      <c r="U220" s="53">
        <v>0</v>
      </c>
      <c r="V220" s="53">
        <v>0</v>
      </c>
      <c r="W220" s="53">
        <v>84467.627999999997</v>
      </c>
    </row>
    <row r="221" spans="1:23" s="7" customFormat="1" ht="38.25" customHeight="1" outlineLevel="2" x14ac:dyDescent="0.3">
      <c r="A221" s="50">
        <f t="shared" si="18"/>
        <v>214</v>
      </c>
      <c r="B221" s="59" t="s">
        <v>291</v>
      </c>
      <c r="C221" s="50">
        <v>31694</v>
      </c>
      <c r="D221" s="52">
        <f t="shared" si="19"/>
        <v>86360.4</v>
      </c>
      <c r="E221" s="52">
        <f t="shared" si="20"/>
        <v>86360.4</v>
      </c>
      <c r="F221" s="53">
        <v>0</v>
      </c>
      <c r="G221" s="54">
        <v>0</v>
      </c>
      <c r="H221" s="52">
        <v>0</v>
      </c>
      <c r="I221" s="52">
        <v>0</v>
      </c>
      <c r="J221" s="55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v>0</v>
      </c>
      <c r="R221" s="52">
        <v>0</v>
      </c>
      <c r="S221" s="52">
        <v>0</v>
      </c>
      <c r="T221" s="56">
        <v>0</v>
      </c>
      <c r="U221" s="56">
        <v>86360.4</v>
      </c>
      <c r="V221" s="56">
        <v>0</v>
      </c>
      <c r="W221" s="56">
        <v>0</v>
      </c>
    </row>
    <row r="222" spans="1:23" s="7" customFormat="1" ht="51.75" customHeight="1" outlineLevel="2" x14ac:dyDescent="0.3">
      <c r="A222" s="50">
        <f t="shared" si="18"/>
        <v>215</v>
      </c>
      <c r="B222" s="59" t="s">
        <v>298</v>
      </c>
      <c r="C222" s="50">
        <v>31760</v>
      </c>
      <c r="D222" s="52">
        <f t="shared" si="19"/>
        <v>9074807.8203999996</v>
      </c>
      <c r="E222" s="52">
        <f t="shared" si="20"/>
        <v>8940697.3599999994</v>
      </c>
      <c r="F222" s="53">
        <v>0</v>
      </c>
      <c r="G222" s="54">
        <v>0</v>
      </c>
      <c r="H222" s="52">
        <v>0</v>
      </c>
      <c r="I222" s="52">
        <v>0</v>
      </c>
      <c r="J222" s="55">
        <v>0</v>
      </c>
      <c r="K222" s="52">
        <v>0</v>
      </c>
      <c r="L222" s="52">
        <v>0</v>
      </c>
      <c r="M222" s="52">
        <v>0</v>
      </c>
      <c r="N222" s="52">
        <v>8940697.3599999994</v>
      </c>
      <c r="O222" s="52">
        <v>0</v>
      </c>
      <c r="P222" s="52">
        <v>0</v>
      </c>
      <c r="Q222" s="52">
        <v>0</v>
      </c>
      <c r="R222" s="52">
        <v>0</v>
      </c>
      <c r="S222" s="52">
        <v>0</v>
      </c>
      <c r="T222" s="56">
        <v>0</v>
      </c>
      <c r="U222" s="56">
        <v>0</v>
      </c>
      <c r="V222" s="56">
        <v>0</v>
      </c>
      <c r="W222" s="56">
        <v>134110.46039999998</v>
      </c>
    </row>
    <row r="223" spans="1:23" s="7" customFormat="1" ht="51.75" customHeight="1" outlineLevel="2" x14ac:dyDescent="0.3">
      <c r="A223" s="50">
        <f t="shared" si="18"/>
        <v>216</v>
      </c>
      <c r="B223" s="59" t="s">
        <v>300</v>
      </c>
      <c r="C223" s="50">
        <v>31766</v>
      </c>
      <c r="D223" s="52">
        <f t="shared" si="19"/>
        <v>6163334.7243999997</v>
      </c>
      <c r="E223" s="52">
        <f t="shared" si="20"/>
        <v>6072250.96</v>
      </c>
      <c r="F223" s="53">
        <v>3019908.16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2993146.8</v>
      </c>
      <c r="Q223" s="53">
        <v>0</v>
      </c>
      <c r="R223" s="53">
        <v>0</v>
      </c>
      <c r="S223" s="53">
        <v>0</v>
      </c>
      <c r="T223" s="53">
        <v>59196</v>
      </c>
      <c r="U223" s="53">
        <v>0</v>
      </c>
      <c r="V223" s="53">
        <v>0</v>
      </c>
      <c r="W223" s="53">
        <v>91083.7644</v>
      </c>
    </row>
    <row r="224" spans="1:23" s="7" customFormat="1" ht="51.75" customHeight="1" outlineLevel="2" x14ac:dyDescent="0.3">
      <c r="A224" s="50">
        <f t="shared" si="18"/>
        <v>217</v>
      </c>
      <c r="B224" s="59" t="s">
        <v>301</v>
      </c>
      <c r="C224" s="50">
        <v>31754</v>
      </c>
      <c r="D224" s="52">
        <f t="shared" si="19"/>
        <v>7351886.8846499994</v>
      </c>
      <c r="E224" s="52">
        <f t="shared" si="20"/>
        <v>7243238.3099999996</v>
      </c>
      <c r="F224" s="53">
        <v>0</v>
      </c>
      <c r="G224" s="54">
        <v>0</v>
      </c>
      <c r="H224" s="52">
        <v>0</v>
      </c>
      <c r="I224" s="52">
        <v>0</v>
      </c>
      <c r="J224" s="55">
        <v>0</v>
      </c>
      <c r="K224" s="52">
        <v>0</v>
      </c>
      <c r="L224" s="52">
        <v>0</v>
      </c>
      <c r="M224" s="52">
        <v>0</v>
      </c>
      <c r="N224" s="52">
        <v>7243238.3099999996</v>
      </c>
      <c r="O224" s="52">
        <v>0</v>
      </c>
      <c r="P224" s="52">
        <v>0</v>
      </c>
      <c r="Q224" s="52">
        <v>0</v>
      </c>
      <c r="R224" s="52">
        <v>0</v>
      </c>
      <c r="S224" s="52">
        <v>0</v>
      </c>
      <c r="T224" s="56">
        <v>0</v>
      </c>
      <c r="U224" s="56">
        <v>0</v>
      </c>
      <c r="V224" s="56">
        <v>0</v>
      </c>
      <c r="W224" s="56">
        <v>108648.57465</v>
      </c>
    </row>
    <row r="225" spans="1:23" s="7" customFormat="1" ht="51.75" customHeight="1" outlineLevel="2" x14ac:dyDescent="0.3">
      <c r="A225" s="50">
        <f t="shared" si="18"/>
        <v>218</v>
      </c>
      <c r="B225" s="59" t="s">
        <v>302</v>
      </c>
      <c r="C225" s="50">
        <v>31755</v>
      </c>
      <c r="D225" s="52">
        <f t="shared" si="19"/>
        <v>7307002.8741500005</v>
      </c>
      <c r="E225" s="52">
        <f t="shared" si="20"/>
        <v>7199017.6100000003</v>
      </c>
      <c r="F225" s="53">
        <v>0</v>
      </c>
      <c r="G225" s="54">
        <v>0</v>
      </c>
      <c r="H225" s="52">
        <v>0</v>
      </c>
      <c r="I225" s="52">
        <v>0</v>
      </c>
      <c r="J225" s="55">
        <v>0</v>
      </c>
      <c r="K225" s="52">
        <v>0</v>
      </c>
      <c r="L225" s="52">
        <v>0</v>
      </c>
      <c r="M225" s="52">
        <v>0</v>
      </c>
      <c r="N225" s="52">
        <v>7199017.6100000003</v>
      </c>
      <c r="O225" s="52">
        <v>0</v>
      </c>
      <c r="P225" s="52">
        <v>0</v>
      </c>
      <c r="Q225" s="52">
        <v>0</v>
      </c>
      <c r="R225" s="52">
        <v>0</v>
      </c>
      <c r="S225" s="52">
        <v>0</v>
      </c>
      <c r="T225" s="56">
        <v>0</v>
      </c>
      <c r="U225" s="56">
        <v>0</v>
      </c>
      <c r="V225" s="56">
        <v>0</v>
      </c>
      <c r="W225" s="56">
        <v>107985.26415</v>
      </c>
    </row>
    <row r="226" spans="1:23" s="7" customFormat="1" ht="51.75" customHeight="1" outlineLevel="2" x14ac:dyDescent="0.3">
      <c r="A226" s="50">
        <f t="shared" si="18"/>
        <v>219</v>
      </c>
      <c r="B226" s="59" t="s">
        <v>303</v>
      </c>
      <c r="C226" s="50">
        <v>31756</v>
      </c>
      <c r="D226" s="52">
        <f t="shared" si="19"/>
        <v>7542541.7339999992</v>
      </c>
      <c r="E226" s="52">
        <f t="shared" si="20"/>
        <v>7431075.5999999996</v>
      </c>
      <c r="F226" s="53">
        <v>0</v>
      </c>
      <c r="G226" s="53">
        <v>2015142</v>
      </c>
      <c r="H226" s="53">
        <v>0</v>
      </c>
      <c r="I226" s="53">
        <v>0</v>
      </c>
      <c r="J226" s="53">
        <v>0</v>
      </c>
      <c r="K226" s="53">
        <v>0</v>
      </c>
      <c r="L226" s="53">
        <v>0</v>
      </c>
      <c r="M226" s="53">
        <v>0</v>
      </c>
      <c r="N226" s="53">
        <v>0</v>
      </c>
      <c r="O226" s="53">
        <v>0</v>
      </c>
      <c r="P226" s="53">
        <v>5415933.5999999996</v>
      </c>
      <c r="Q226" s="53">
        <v>0</v>
      </c>
      <c r="R226" s="53">
        <v>0</v>
      </c>
      <c r="S226" s="53">
        <v>0</v>
      </c>
      <c r="T226" s="53">
        <v>0</v>
      </c>
      <c r="U226" s="53">
        <v>0</v>
      </c>
      <c r="V226" s="53">
        <v>0</v>
      </c>
      <c r="W226" s="53">
        <v>111466.13399999999</v>
      </c>
    </row>
    <row r="227" spans="1:23" s="7" customFormat="1" ht="51.75" customHeight="1" outlineLevel="2" x14ac:dyDescent="0.3">
      <c r="A227" s="50">
        <f t="shared" si="18"/>
        <v>220</v>
      </c>
      <c r="B227" s="59" t="s">
        <v>304</v>
      </c>
      <c r="C227" s="50">
        <v>31758</v>
      </c>
      <c r="D227" s="52">
        <f t="shared" si="19"/>
        <v>9089863.7620000001</v>
      </c>
      <c r="E227" s="52">
        <f t="shared" si="20"/>
        <v>8955530.8000000007</v>
      </c>
      <c r="F227" s="53">
        <v>0</v>
      </c>
      <c r="G227" s="54">
        <v>0</v>
      </c>
      <c r="H227" s="52">
        <v>0</v>
      </c>
      <c r="I227" s="52">
        <v>0</v>
      </c>
      <c r="J227" s="55">
        <v>0</v>
      </c>
      <c r="K227" s="52">
        <v>0</v>
      </c>
      <c r="L227" s="52">
        <v>0</v>
      </c>
      <c r="M227" s="52">
        <v>0</v>
      </c>
      <c r="N227" s="52">
        <v>8955530.8000000007</v>
      </c>
      <c r="O227" s="52">
        <v>0</v>
      </c>
      <c r="P227" s="52">
        <v>0</v>
      </c>
      <c r="Q227" s="52">
        <v>0</v>
      </c>
      <c r="R227" s="52">
        <v>0</v>
      </c>
      <c r="S227" s="52">
        <v>0</v>
      </c>
      <c r="T227" s="56">
        <v>0</v>
      </c>
      <c r="U227" s="56">
        <v>0</v>
      </c>
      <c r="V227" s="56">
        <v>0</v>
      </c>
      <c r="W227" s="56">
        <v>134332.962</v>
      </c>
    </row>
    <row r="228" spans="1:23" s="7" customFormat="1" ht="51.75" customHeight="1" outlineLevel="2" x14ac:dyDescent="0.3">
      <c r="A228" s="50">
        <f t="shared" si="18"/>
        <v>221</v>
      </c>
      <c r="B228" s="59" t="s">
        <v>317</v>
      </c>
      <c r="C228" s="50">
        <v>31923</v>
      </c>
      <c r="D228" s="52">
        <f t="shared" si="19"/>
        <v>7282994.4249999998</v>
      </c>
      <c r="E228" s="52">
        <f t="shared" si="20"/>
        <v>7178767.96</v>
      </c>
      <c r="F228" s="53">
        <v>0</v>
      </c>
      <c r="G228" s="54">
        <v>0</v>
      </c>
      <c r="H228" s="52">
        <v>0</v>
      </c>
      <c r="I228" s="52">
        <v>0</v>
      </c>
      <c r="J228" s="55">
        <v>0</v>
      </c>
      <c r="K228" s="52">
        <v>0</v>
      </c>
      <c r="L228" s="52">
        <v>0</v>
      </c>
      <c r="M228" s="52">
        <v>6948431</v>
      </c>
      <c r="N228" s="52">
        <v>0</v>
      </c>
      <c r="O228" s="52">
        <v>0</v>
      </c>
      <c r="P228" s="52">
        <v>0</v>
      </c>
      <c r="Q228" s="52">
        <v>0</v>
      </c>
      <c r="R228" s="52">
        <v>0</v>
      </c>
      <c r="S228" s="52">
        <v>0</v>
      </c>
      <c r="T228" s="56">
        <v>230336.96</v>
      </c>
      <c r="U228" s="56">
        <v>0</v>
      </c>
      <c r="V228" s="56">
        <v>0</v>
      </c>
      <c r="W228" s="56">
        <v>104226.465</v>
      </c>
    </row>
    <row r="229" spans="1:23" s="7" customFormat="1" ht="38.25" customHeight="1" outlineLevel="2" x14ac:dyDescent="0.3">
      <c r="A229" s="50">
        <f t="shared" si="18"/>
        <v>222</v>
      </c>
      <c r="B229" s="59" t="s">
        <v>241</v>
      </c>
      <c r="C229" s="50">
        <v>31439</v>
      </c>
      <c r="D229" s="52">
        <f t="shared" si="19"/>
        <v>5527862.5499999998</v>
      </c>
      <c r="E229" s="52">
        <f t="shared" si="20"/>
        <v>5446170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5446170</v>
      </c>
      <c r="O229" s="53">
        <v>0</v>
      </c>
      <c r="P229" s="53">
        <v>0</v>
      </c>
      <c r="Q229" s="53">
        <v>0</v>
      </c>
      <c r="R229" s="53">
        <v>0</v>
      </c>
      <c r="S229" s="53">
        <v>0</v>
      </c>
      <c r="T229" s="53">
        <v>0</v>
      </c>
      <c r="U229" s="53">
        <v>0</v>
      </c>
      <c r="V229" s="53">
        <v>0</v>
      </c>
      <c r="W229" s="53">
        <v>81692.55</v>
      </c>
    </row>
    <row r="230" spans="1:23" s="7" customFormat="1" ht="38.25" customHeight="1" outlineLevel="2" x14ac:dyDescent="0.3">
      <c r="A230" s="50">
        <f t="shared" si="18"/>
        <v>223</v>
      </c>
      <c r="B230" s="59" t="s">
        <v>249</v>
      </c>
      <c r="C230" s="50">
        <v>31476</v>
      </c>
      <c r="D230" s="52">
        <f t="shared" si="19"/>
        <v>4852821.3719999995</v>
      </c>
      <c r="E230" s="52">
        <f t="shared" si="20"/>
        <v>4781104.8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576252</v>
      </c>
      <c r="L230" s="53">
        <v>0</v>
      </c>
      <c r="M230" s="53">
        <v>0</v>
      </c>
      <c r="N230" s="53">
        <v>0</v>
      </c>
      <c r="O230" s="53">
        <v>1241292</v>
      </c>
      <c r="P230" s="53">
        <v>2963560.8</v>
      </c>
      <c r="Q230" s="53">
        <v>0</v>
      </c>
      <c r="R230" s="53">
        <v>0</v>
      </c>
      <c r="S230" s="53">
        <v>0</v>
      </c>
      <c r="T230" s="53">
        <v>0</v>
      </c>
      <c r="U230" s="53">
        <v>0</v>
      </c>
      <c r="V230" s="53">
        <v>0</v>
      </c>
      <c r="W230" s="53">
        <v>71716.572</v>
      </c>
    </row>
    <row r="231" spans="1:23" s="7" customFormat="1" ht="40.5" customHeight="1" outlineLevel="2" x14ac:dyDescent="0.3">
      <c r="A231" s="50">
        <f t="shared" si="18"/>
        <v>224</v>
      </c>
      <c r="B231" s="59" t="s">
        <v>285</v>
      </c>
      <c r="C231" s="50">
        <v>31627</v>
      </c>
      <c r="D231" s="52">
        <f t="shared" si="19"/>
        <v>6738351.1439999994</v>
      </c>
      <c r="E231" s="52">
        <f t="shared" si="20"/>
        <v>6638769.5999999996</v>
      </c>
      <c r="F231" s="53">
        <v>0</v>
      </c>
      <c r="G231" s="53">
        <v>2485584</v>
      </c>
      <c r="H231" s="53">
        <v>0</v>
      </c>
      <c r="I231" s="53">
        <v>0</v>
      </c>
      <c r="J231" s="53">
        <v>0</v>
      </c>
      <c r="K231" s="53">
        <v>586216.80000000005</v>
      </c>
      <c r="L231" s="53">
        <v>0</v>
      </c>
      <c r="M231" s="53">
        <v>0</v>
      </c>
      <c r="N231" s="53">
        <v>0</v>
      </c>
      <c r="O231" s="53">
        <v>0</v>
      </c>
      <c r="P231" s="53">
        <v>3566968.8</v>
      </c>
      <c r="Q231" s="53">
        <v>0</v>
      </c>
      <c r="R231" s="53">
        <v>0</v>
      </c>
      <c r="S231" s="53">
        <v>0</v>
      </c>
      <c r="T231" s="53">
        <v>0</v>
      </c>
      <c r="U231" s="53">
        <v>0</v>
      </c>
      <c r="V231" s="53">
        <v>0</v>
      </c>
      <c r="W231" s="53">
        <v>99581.543999999994</v>
      </c>
    </row>
    <row r="232" spans="1:23" s="7" customFormat="1" ht="48" customHeight="1" outlineLevel="2" x14ac:dyDescent="0.3">
      <c r="A232" s="50">
        <f t="shared" si="18"/>
        <v>225</v>
      </c>
      <c r="B232" s="59" t="s">
        <v>299</v>
      </c>
      <c r="C232" s="50">
        <v>31764</v>
      </c>
      <c r="D232" s="52">
        <f t="shared" si="19"/>
        <v>7133179.2420000006</v>
      </c>
      <c r="E232" s="52">
        <f t="shared" si="20"/>
        <v>7027762.8000000007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387098.4</v>
      </c>
      <c r="L232" s="53">
        <v>0</v>
      </c>
      <c r="M232" s="53">
        <v>0</v>
      </c>
      <c r="N232" s="53">
        <v>6640664.4000000004</v>
      </c>
      <c r="O232" s="53">
        <v>0</v>
      </c>
      <c r="P232" s="53">
        <v>0</v>
      </c>
      <c r="Q232" s="53">
        <v>0</v>
      </c>
      <c r="R232" s="53">
        <v>0</v>
      </c>
      <c r="S232" s="53">
        <v>0</v>
      </c>
      <c r="T232" s="53">
        <v>0</v>
      </c>
      <c r="U232" s="53">
        <v>0</v>
      </c>
      <c r="V232" s="53">
        <v>0</v>
      </c>
      <c r="W232" s="53">
        <v>105416.44200000001</v>
      </c>
    </row>
    <row r="233" spans="1:23" s="7" customFormat="1" ht="49.5" customHeight="1" outlineLevel="2" x14ac:dyDescent="0.3">
      <c r="A233" s="50">
        <f t="shared" si="18"/>
        <v>226</v>
      </c>
      <c r="B233" s="59" t="s">
        <v>315</v>
      </c>
      <c r="C233" s="50">
        <v>31868</v>
      </c>
      <c r="D233" s="52">
        <f t="shared" si="19"/>
        <v>6793217.4199999999</v>
      </c>
      <c r="E233" s="52">
        <f t="shared" si="20"/>
        <v>6694619</v>
      </c>
      <c r="F233" s="53">
        <v>0</v>
      </c>
      <c r="G233" s="54">
        <v>0</v>
      </c>
      <c r="H233" s="52">
        <v>0</v>
      </c>
      <c r="I233" s="52">
        <v>0</v>
      </c>
      <c r="J233" s="55">
        <v>0</v>
      </c>
      <c r="K233" s="52">
        <v>0</v>
      </c>
      <c r="L233" s="52">
        <v>0</v>
      </c>
      <c r="M233" s="52">
        <v>6573228</v>
      </c>
      <c r="N233" s="52">
        <v>0</v>
      </c>
      <c r="O233" s="52">
        <v>0</v>
      </c>
      <c r="P233" s="52">
        <v>0</v>
      </c>
      <c r="Q233" s="52">
        <v>0</v>
      </c>
      <c r="R233" s="52">
        <v>0</v>
      </c>
      <c r="S233" s="52">
        <v>0</v>
      </c>
      <c r="T233" s="56">
        <v>121391</v>
      </c>
      <c r="U233" s="56">
        <v>0</v>
      </c>
      <c r="V233" s="56">
        <v>0</v>
      </c>
      <c r="W233" s="56">
        <v>98598.42</v>
      </c>
    </row>
    <row r="234" spans="1:23" s="7" customFormat="1" ht="38.25" customHeight="1" outlineLevel="2" x14ac:dyDescent="0.3">
      <c r="A234" s="50">
        <f t="shared" si="18"/>
        <v>227</v>
      </c>
      <c r="B234" s="59" t="s">
        <v>332</v>
      </c>
      <c r="C234" s="50">
        <v>32146</v>
      </c>
      <c r="D234" s="52">
        <f t="shared" si="19"/>
        <v>7049597.6460000006</v>
      </c>
      <c r="E234" s="52">
        <f t="shared" si="20"/>
        <v>6945416.4000000004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3">
        <v>6945416.4000000004</v>
      </c>
      <c r="O234" s="53">
        <v>0</v>
      </c>
      <c r="P234" s="53">
        <v>0</v>
      </c>
      <c r="Q234" s="53">
        <v>0</v>
      </c>
      <c r="R234" s="53">
        <v>0</v>
      </c>
      <c r="S234" s="53">
        <v>0</v>
      </c>
      <c r="T234" s="53">
        <v>0</v>
      </c>
      <c r="U234" s="53">
        <v>0</v>
      </c>
      <c r="V234" s="53">
        <v>0</v>
      </c>
      <c r="W234" s="53">
        <v>104181.246</v>
      </c>
    </row>
    <row r="235" spans="1:23" s="7" customFormat="1" ht="38.25" customHeight="1" outlineLevel="2" x14ac:dyDescent="0.3">
      <c r="A235" s="50">
        <f t="shared" si="18"/>
        <v>228</v>
      </c>
      <c r="B235" s="59" t="s">
        <v>326</v>
      </c>
      <c r="C235" s="50">
        <v>32063</v>
      </c>
      <c r="D235" s="52">
        <f t="shared" si="19"/>
        <v>2782160.5350000001</v>
      </c>
      <c r="E235" s="52">
        <f t="shared" si="20"/>
        <v>2741991</v>
      </c>
      <c r="F235" s="53">
        <v>0</v>
      </c>
      <c r="G235" s="54">
        <v>0</v>
      </c>
      <c r="H235" s="52">
        <v>0</v>
      </c>
      <c r="I235" s="52">
        <v>0</v>
      </c>
      <c r="J235" s="55">
        <v>0</v>
      </c>
      <c r="K235" s="52">
        <v>0</v>
      </c>
      <c r="L235" s="52">
        <v>0</v>
      </c>
      <c r="M235" s="52">
        <v>2677969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6">
        <v>64022</v>
      </c>
      <c r="U235" s="56">
        <v>0</v>
      </c>
      <c r="V235" s="56">
        <v>0</v>
      </c>
      <c r="W235" s="56">
        <v>40169.534999999996</v>
      </c>
    </row>
    <row r="236" spans="1:23" s="7" customFormat="1" ht="38.25" customHeight="1" outlineLevel="2" x14ac:dyDescent="0.3">
      <c r="A236" s="50">
        <f t="shared" si="18"/>
        <v>229</v>
      </c>
      <c r="B236" s="59" t="s">
        <v>328</v>
      </c>
      <c r="C236" s="50">
        <v>32109</v>
      </c>
      <c r="D236" s="52">
        <f t="shared" si="19"/>
        <v>13606779.441</v>
      </c>
      <c r="E236" s="52">
        <f t="shared" si="20"/>
        <v>13442806.199999999</v>
      </c>
      <c r="F236" s="53">
        <v>7012729.7999999998</v>
      </c>
      <c r="G236" s="53">
        <v>2399998.7999999998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3918819.6</v>
      </c>
      <c r="O236" s="53">
        <v>0</v>
      </c>
      <c r="P236" s="53">
        <v>0</v>
      </c>
      <c r="Q236" s="53">
        <v>0</v>
      </c>
      <c r="R236" s="53">
        <v>0</v>
      </c>
      <c r="S236" s="53">
        <v>0</v>
      </c>
      <c r="T236" s="53">
        <v>111258</v>
      </c>
      <c r="U236" s="53">
        <v>0</v>
      </c>
      <c r="V236" s="53">
        <v>0</v>
      </c>
      <c r="W236" s="53">
        <v>163973.24100000001</v>
      </c>
    </row>
    <row r="237" spans="1:23" s="7" customFormat="1" ht="38.25" customHeight="1" outlineLevel="2" x14ac:dyDescent="0.3">
      <c r="A237" s="50">
        <f t="shared" si="18"/>
        <v>230</v>
      </c>
      <c r="B237" s="59" t="s">
        <v>329</v>
      </c>
      <c r="C237" s="50">
        <v>32110</v>
      </c>
      <c r="D237" s="52">
        <f t="shared" si="19"/>
        <v>5509124.8380000005</v>
      </c>
      <c r="E237" s="52">
        <f t="shared" si="20"/>
        <v>5427709.2000000002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5427709.2000000002</v>
      </c>
      <c r="O237" s="53">
        <v>0</v>
      </c>
      <c r="P237" s="53">
        <v>0</v>
      </c>
      <c r="Q237" s="53">
        <v>0</v>
      </c>
      <c r="R237" s="53">
        <v>0</v>
      </c>
      <c r="S237" s="53">
        <v>0</v>
      </c>
      <c r="T237" s="53">
        <v>0</v>
      </c>
      <c r="U237" s="53">
        <v>0</v>
      </c>
      <c r="V237" s="53">
        <v>0</v>
      </c>
      <c r="W237" s="53">
        <v>81415.638000000006</v>
      </c>
    </row>
    <row r="238" spans="1:23" s="7" customFormat="1" ht="38.25" customHeight="1" outlineLevel="2" x14ac:dyDescent="0.3">
      <c r="A238" s="50">
        <f t="shared" si="18"/>
        <v>231</v>
      </c>
      <c r="B238" s="59" t="s">
        <v>330</v>
      </c>
      <c r="C238" s="50">
        <v>32111</v>
      </c>
      <c r="D238" s="52">
        <f t="shared" si="19"/>
        <v>5527862.5499999998</v>
      </c>
      <c r="E238" s="52">
        <f t="shared" si="20"/>
        <v>5446170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5446170</v>
      </c>
      <c r="O238" s="53">
        <v>0</v>
      </c>
      <c r="P238" s="53">
        <v>0</v>
      </c>
      <c r="Q238" s="53">
        <v>0</v>
      </c>
      <c r="R238" s="53">
        <v>0</v>
      </c>
      <c r="S238" s="53">
        <v>0</v>
      </c>
      <c r="T238" s="53">
        <v>0</v>
      </c>
      <c r="U238" s="53">
        <v>0</v>
      </c>
      <c r="V238" s="53">
        <v>0</v>
      </c>
      <c r="W238" s="53">
        <v>81692.55</v>
      </c>
    </row>
    <row r="239" spans="1:23" s="7" customFormat="1" ht="38.25" customHeight="1" outlineLevel="2" x14ac:dyDescent="0.3">
      <c r="A239" s="50">
        <f t="shared" si="18"/>
        <v>232</v>
      </c>
      <c r="B239" s="59" t="s">
        <v>331</v>
      </c>
      <c r="C239" s="50">
        <v>32112</v>
      </c>
      <c r="D239" s="52">
        <f t="shared" si="19"/>
        <v>75693</v>
      </c>
      <c r="E239" s="52">
        <f t="shared" si="20"/>
        <v>75693</v>
      </c>
      <c r="F239" s="53">
        <v>0</v>
      </c>
      <c r="G239" s="54">
        <v>0</v>
      </c>
      <c r="H239" s="52">
        <v>0</v>
      </c>
      <c r="I239" s="52">
        <v>0</v>
      </c>
      <c r="J239" s="55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0</v>
      </c>
      <c r="S239" s="52">
        <v>0</v>
      </c>
      <c r="T239" s="56">
        <v>0</v>
      </c>
      <c r="U239" s="56">
        <v>75693</v>
      </c>
      <c r="V239" s="56">
        <v>0</v>
      </c>
      <c r="W239" s="56">
        <v>0</v>
      </c>
    </row>
    <row r="240" spans="1:23" s="7" customFormat="1" ht="38.25" customHeight="1" outlineLevel="2" x14ac:dyDescent="0.3">
      <c r="A240" s="50">
        <f t="shared" si="18"/>
        <v>233</v>
      </c>
      <c r="B240" s="59" t="s">
        <v>333</v>
      </c>
      <c r="C240" s="50">
        <v>32147</v>
      </c>
      <c r="D240" s="52">
        <f t="shared" si="19"/>
        <v>7093046.046000001</v>
      </c>
      <c r="E240" s="52">
        <f t="shared" si="20"/>
        <v>6988864.8000000007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6945416.4000000004</v>
      </c>
      <c r="O240" s="53">
        <v>0</v>
      </c>
      <c r="P240" s="53">
        <v>0</v>
      </c>
      <c r="Q240" s="53">
        <v>0</v>
      </c>
      <c r="R240" s="53">
        <v>0</v>
      </c>
      <c r="S240" s="53">
        <v>0</v>
      </c>
      <c r="T240" s="53">
        <v>43448.4</v>
      </c>
      <c r="U240" s="53">
        <v>0</v>
      </c>
      <c r="V240" s="53">
        <v>0</v>
      </c>
      <c r="W240" s="53">
        <v>104181.246</v>
      </c>
    </row>
    <row r="241" spans="1:23" s="7" customFormat="1" ht="38.25" customHeight="1" outlineLevel="2" x14ac:dyDescent="0.3">
      <c r="A241" s="50">
        <f t="shared" si="18"/>
        <v>234</v>
      </c>
      <c r="B241" s="59" t="s">
        <v>231</v>
      </c>
      <c r="C241" s="50">
        <v>31350</v>
      </c>
      <c r="D241" s="52">
        <f t="shared" si="19"/>
        <v>4523169.6821499998</v>
      </c>
      <c r="E241" s="52">
        <f t="shared" si="20"/>
        <v>4456324.8099999996</v>
      </c>
      <c r="F241" s="53">
        <v>0</v>
      </c>
      <c r="G241" s="54">
        <v>0</v>
      </c>
      <c r="H241" s="52">
        <v>0</v>
      </c>
      <c r="I241" s="52">
        <v>0</v>
      </c>
      <c r="J241" s="55">
        <v>0</v>
      </c>
      <c r="K241" s="52">
        <v>0</v>
      </c>
      <c r="L241" s="52">
        <v>0</v>
      </c>
      <c r="M241" s="52">
        <v>0</v>
      </c>
      <c r="N241" s="52">
        <v>4456324.8099999996</v>
      </c>
      <c r="O241" s="52">
        <v>0</v>
      </c>
      <c r="P241" s="52">
        <v>0</v>
      </c>
      <c r="Q241" s="52">
        <v>0</v>
      </c>
      <c r="R241" s="52">
        <v>0</v>
      </c>
      <c r="S241" s="52">
        <v>0</v>
      </c>
      <c r="T241" s="56">
        <v>0</v>
      </c>
      <c r="U241" s="56">
        <v>0</v>
      </c>
      <c r="V241" s="56">
        <v>0</v>
      </c>
      <c r="W241" s="56">
        <v>66844.872149999996</v>
      </c>
    </row>
    <row r="242" spans="1:23" s="7" customFormat="1" ht="38.25" customHeight="1" outlineLevel="2" x14ac:dyDescent="0.3">
      <c r="A242" s="50">
        <f t="shared" si="18"/>
        <v>235</v>
      </c>
      <c r="B242" s="59" t="s">
        <v>232</v>
      </c>
      <c r="C242" s="50">
        <v>31352</v>
      </c>
      <c r="D242" s="52">
        <f t="shared" si="19"/>
        <v>7168941.9347000001</v>
      </c>
      <c r="E242" s="52">
        <f t="shared" si="20"/>
        <v>7062996.9800000004</v>
      </c>
      <c r="F242" s="53">
        <v>0</v>
      </c>
      <c r="G242" s="54">
        <v>0</v>
      </c>
      <c r="H242" s="52">
        <v>0</v>
      </c>
      <c r="I242" s="52">
        <v>0</v>
      </c>
      <c r="J242" s="55">
        <v>0</v>
      </c>
      <c r="K242" s="52">
        <v>0</v>
      </c>
      <c r="L242" s="52">
        <v>0</v>
      </c>
      <c r="M242" s="52">
        <v>0</v>
      </c>
      <c r="N242" s="52">
        <v>7062996.9800000004</v>
      </c>
      <c r="O242" s="52">
        <v>0</v>
      </c>
      <c r="P242" s="52">
        <v>0</v>
      </c>
      <c r="Q242" s="52">
        <v>0</v>
      </c>
      <c r="R242" s="52">
        <v>0</v>
      </c>
      <c r="S242" s="52">
        <v>0</v>
      </c>
      <c r="T242" s="56">
        <v>0</v>
      </c>
      <c r="U242" s="56">
        <v>0</v>
      </c>
      <c r="V242" s="56">
        <v>0</v>
      </c>
      <c r="W242" s="56">
        <v>105944.9547</v>
      </c>
    </row>
    <row r="243" spans="1:23" s="7" customFormat="1" ht="38.25" customHeight="1" outlineLevel="2" x14ac:dyDescent="0.3">
      <c r="A243" s="50">
        <f t="shared" si="18"/>
        <v>236</v>
      </c>
      <c r="B243" s="59" t="s">
        <v>233</v>
      </c>
      <c r="C243" s="50">
        <v>31353</v>
      </c>
      <c r="D243" s="52">
        <f t="shared" si="19"/>
        <v>7065680.31085</v>
      </c>
      <c r="E243" s="52">
        <f t="shared" si="20"/>
        <v>6961261.3899999997</v>
      </c>
      <c r="F243" s="53">
        <v>0</v>
      </c>
      <c r="G243" s="54">
        <v>0</v>
      </c>
      <c r="H243" s="52">
        <v>0</v>
      </c>
      <c r="I243" s="52">
        <v>0</v>
      </c>
      <c r="J243" s="55">
        <v>0</v>
      </c>
      <c r="K243" s="52">
        <v>0</v>
      </c>
      <c r="L243" s="52">
        <v>0</v>
      </c>
      <c r="M243" s="52">
        <v>0</v>
      </c>
      <c r="N243" s="52">
        <v>6961261.3899999997</v>
      </c>
      <c r="O243" s="52">
        <v>0</v>
      </c>
      <c r="P243" s="52">
        <v>0</v>
      </c>
      <c r="Q243" s="52">
        <v>0</v>
      </c>
      <c r="R243" s="52">
        <v>0</v>
      </c>
      <c r="S243" s="52">
        <v>0</v>
      </c>
      <c r="T243" s="56">
        <v>0</v>
      </c>
      <c r="U243" s="56">
        <v>0</v>
      </c>
      <c r="V243" s="56">
        <v>0</v>
      </c>
      <c r="W243" s="56">
        <v>104418.92084999999</v>
      </c>
    </row>
    <row r="244" spans="1:23" s="7" customFormat="1" ht="38.25" customHeight="1" outlineLevel="2" x14ac:dyDescent="0.3">
      <c r="A244" s="50">
        <f t="shared" si="18"/>
        <v>237</v>
      </c>
      <c r="B244" s="59" t="s">
        <v>234</v>
      </c>
      <c r="C244" s="50">
        <v>31354</v>
      </c>
      <c r="D244" s="52">
        <f t="shared" si="19"/>
        <v>3738156.0860000001</v>
      </c>
      <c r="E244" s="52">
        <f t="shared" si="20"/>
        <v>3682912.4</v>
      </c>
      <c r="F244" s="53">
        <v>0</v>
      </c>
      <c r="G244" s="54">
        <v>0</v>
      </c>
      <c r="H244" s="52">
        <v>0</v>
      </c>
      <c r="I244" s="52">
        <v>0</v>
      </c>
      <c r="J244" s="55">
        <v>0</v>
      </c>
      <c r="K244" s="52">
        <v>0</v>
      </c>
      <c r="L244" s="52">
        <v>0</v>
      </c>
      <c r="M244" s="52">
        <v>0</v>
      </c>
      <c r="N244" s="52">
        <v>3682912.4</v>
      </c>
      <c r="O244" s="52">
        <v>0</v>
      </c>
      <c r="P244" s="52">
        <v>0</v>
      </c>
      <c r="Q244" s="52">
        <v>0</v>
      </c>
      <c r="R244" s="52">
        <v>0</v>
      </c>
      <c r="S244" s="52">
        <v>0</v>
      </c>
      <c r="T244" s="56">
        <v>0</v>
      </c>
      <c r="U244" s="56">
        <v>0</v>
      </c>
      <c r="V244" s="56">
        <v>0</v>
      </c>
      <c r="W244" s="56">
        <v>55243.685999999994</v>
      </c>
    </row>
    <row r="245" spans="1:23" s="7" customFormat="1" ht="38.25" customHeight="1" outlineLevel="2" x14ac:dyDescent="0.3">
      <c r="A245" s="50">
        <f t="shared" si="18"/>
        <v>238</v>
      </c>
      <c r="B245" s="59" t="s">
        <v>264</v>
      </c>
      <c r="C245" s="50">
        <v>31559</v>
      </c>
      <c r="D245" s="52">
        <f t="shared" si="19"/>
        <v>9108612.8623000011</v>
      </c>
      <c r="E245" s="52">
        <f t="shared" si="20"/>
        <v>8974002.8200000003</v>
      </c>
      <c r="F245" s="53">
        <v>0</v>
      </c>
      <c r="G245" s="54">
        <v>0</v>
      </c>
      <c r="H245" s="52">
        <v>0</v>
      </c>
      <c r="I245" s="52">
        <v>0</v>
      </c>
      <c r="J245" s="55">
        <v>0</v>
      </c>
      <c r="K245" s="52">
        <v>0</v>
      </c>
      <c r="L245" s="52">
        <v>0</v>
      </c>
      <c r="M245" s="52">
        <v>0</v>
      </c>
      <c r="N245" s="52">
        <v>8974002.8200000003</v>
      </c>
      <c r="O245" s="52">
        <v>0</v>
      </c>
      <c r="P245" s="52">
        <v>0</v>
      </c>
      <c r="Q245" s="52">
        <v>0</v>
      </c>
      <c r="R245" s="52">
        <v>0</v>
      </c>
      <c r="S245" s="52">
        <v>0</v>
      </c>
      <c r="T245" s="56">
        <v>0</v>
      </c>
      <c r="U245" s="56">
        <v>0</v>
      </c>
      <c r="V245" s="56">
        <v>0</v>
      </c>
      <c r="W245" s="56">
        <v>134610.0423</v>
      </c>
    </row>
    <row r="246" spans="1:23" s="7" customFormat="1" ht="38.25" customHeight="1" outlineLevel="2" x14ac:dyDescent="0.3">
      <c r="A246" s="50">
        <f t="shared" si="18"/>
        <v>239</v>
      </c>
      <c r="B246" s="59" t="s">
        <v>265</v>
      </c>
      <c r="C246" s="50">
        <v>31560</v>
      </c>
      <c r="D246" s="52">
        <f t="shared" si="19"/>
        <v>3606628.8944000001</v>
      </c>
      <c r="E246" s="52">
        <f t="shared" si="20"/>
        <v>3553328.96</v>
      </c>
      <c r="F246" s="53">
        <v>0</v>
      </c>
      <c r="G246" s="54">
        <v>0</v>
      </c>
      <c r="H246" s="52">
        <v>0</v>
      </c>
      <c r="I246" s="52">
        <v>0</v>
      </c>
      <c r="J246" s="55">
        <v>0</v>
      </c>
      <c r="K246" s="52">
        <v>0</v>
      </c>
      <c r="L246" s="52">
        <v>0</v>
      </c>
      <c r="M246" s="52">
        <v>0</v>
      </c>
      <c r="N246" s="52">
        <v>3553328.96</v>
      </c>
      <c r="O246" s="52">
        <v>0</v>
      </c>
      <c r="P246" s="52">
        <v>0</v>
      </c>
      <c r="Q246" s="52">
        <v>0</v>
      </c>
      <c r="R246" s="52">
        <v>0</v>
      </c>
      <c r="S246" s="52">
        <v>0</v>
      </c>
      <c r="T246" s="56">
        <v>0</v>
      </c>
      <c r="U246" s="56">
        <v>0</v>
      </c>
      <c r="V246" s="56">
        <v>0</v>
      </c>
      <c r="W246" s="56">
        <v>53299.934399999998</v>
      </c>
    </row>
    <row r="247" spans="1:23" s="7" customFormat="1" ht="38.25" customHeight="1" outlineLevel="2" x14ac:dyDescent="0.3">
      <c r="A247" s="50">
        <f t="shared" si="18"/>
        <v>240</v>
      </c>
      <c r="B247" s="59" t="s">
        <v>266</v>
      </c>
      <c r="C247" s="50">
        <v>31561</v>
      </c>
      <c r="D247" s="52">
        <f t="shared" si="19"/>
        <v>4025449.8059999999</v>
      </c>
      <c r="E247" s="52">
        <f t="shared" si="20"/>
        <v>3965960.4</v>
      </c>
      <c r="F247" s="52">
        <v>0</v>
      </c>
      <c r="G247" s="54">
        <v>0</v>
      </c>
      <c r="H247" s="52">
        <v>0</v>
      </c>
      <c r="I247" s="52">
        <v>0</v>
      </c>
      <c r="J247" s="55">
        <v>0</v>
      </c>
      <c r="K247" s="52">
        <v>0</v>
      </c>
      <c r="L247" s="52">
        <v>0</v>
      </c>
      <c r="M247" s="52">
        <v>0</v>
      </c>
      <c r="N247" s="52">
        <v>3965960.4</v>
      </c>
      <c r="O247" s="52">
        <v>0</v>
      </c>
      <c r="P247" s="52">
        <v>0</v>
      </c>
      <c r="Q247" s="52">
        <v>0</v>
      </c>
      <c r="R247" s="52">
        <v>0</v>
      </c>
      <c r="S247" s="52">
        <v>0</v>
      </c>
      <c r="T247" s="56">
        <v>0</v>
      </c>
      <c r="U247" s="56">
        <v>0</v>
      </c>
      <c r="V247" s="56">
        <v>0</v>
      </c>
      <c r="W247" s="56">
        <v>59489.405999999995</v>
      </c>
    </row>
    <row r="248" spans="1:23" s="7" customFormat="1" ht="38.25" customHeight="1" outlineLevel="2" x14ac:dyDescent="0.3">
      <c r="A248" s="50">
        <f t="shared" si="18"/>
        <v>241</v>
      </c>
      <c r="B248" s="59" t="s">
        <v>268</v>
      </c>
      <c r="C248" s="50">
        <v>31565</v>
      </c>
      <c r="D248" s="52">
        <f t="shared" si="19"/>
        <v>8642656.3859999999</v>
      </c>
      <c r="E248" s="52">
        <f t="shared" si="20"/>
        <v>8514932.4000000004</v>
      </c>
      <c r="F248" s="52">
        <v>0</v>
      </c>
      <c r="G248" s="54">
        <v>0</v>
      </c>
      <c r="H248" s="52">
        <v>0</v>
      </c>
      <c r="I248" s="52">
        <v>0</v>
      </c>
      <c r="J248" s="55">
        <v>0</v>
      </c>
      <c r="K248" s="52">
        <v>0</v>
      </c>
      <c r="L248" s="52">
        <v>0</v>
      </c>
      <c r="M248" s="52">
        <v>0</v>
      </c>
      <c r="N248" s="52">
        <v>8514932.4000000004</v>
      </c>
      <c r="O248" s="52">
        <v>0</v>
      </c>
      <c r="P248" s="52">
        <v>0</v>
      </c>
      <c r="Q248" s="52">
        <v>0</v>
      </c>
      <c r="R248" s="52">
        <v>0</v>
      </c>
      <c r="S248" s="52">
        <v>0</v>
      </c>
      <c r="T248" s="56">
        <v>0</v>
      </c>
      <c r="U248" s="56">
        <v>0</v>
      </c>
      <c r="V248" s="56">
        <v>0</v>
      </c>
      <c r="W248" s="56">
        <v>127723.986</v>
      </c>
    </row>
    <row r="249" spans="1:23" s="7" customFormat="1" ht="38.25" customHeight="1" outlineLevel="2" x14ac:dyDescent="0.3">
      <c r="A249" s="50">
        <f t="shared" ref="A249:A282" si="21">A248+1</f>
        <v>242</v>
      </c>
      <c r="B249" s="59" t="s">
        <v>269</v>
      </c>
      <c r="C249" s="50">
        <v>31566</v>
      </c>
      <c r="D249" s="52">
        <f t="shared" si="19"/>
        <v>4335681.5414499994</v>
      </c>
      <c r="E249" s="52">
        <f t="shared" si="20"/>
        <v>4271607.43</v>
      </c>
      <c r="F249" s="53">
        <v>0</v>
      </c>
      <c r="G249" s="54">
        <v>0</v>
      </c>
      <c r="H249" s="52">
        <v>0</v>
      </c>
      <c r="I249" s="52">
        <v>0</v>
      </c>
      <c r="J249" s="55">
        <v>0</v>
      </c>
      <c r="K249" s="52">
        <v>0</v>
      </c>
      <c r="L249" s="52">
        <v>0</v>
      </c>
      <c r="M249" s="52">
        <v>0</v>
      </c>
      <c r="N249" s="52">
        <v>4271607.43</v>
      </c>
      <c r="O249" s="52">
        <v>0</v>
      </c>
      <c r="P249" s="52">
        <v>0</v>
      </c>
      <c r="Q249" s="52">
        <v>0</v>
      </c>
      <c r="R249" s="52">
        <v>0</v>
      </c>
      <c r="S249" s="52">
        <v>0</v>
      </c>
      <c r="T249" s="56">
        <v>0</v>
      </c>
      <c r="U249" s="56">
        <v>0</v>
      </c>
      <c r="V249" s="56">
        <v>0</v>
      </c>
      <c r="W249" s="56">
        <v>64074.111449999997</v>
      </c>
    </row>
    <row r="250" spans="1:23" s="7" customFormat="1" ht="38.25" customHeight="1" outlineLevel="2" x14ac:dyDescent="0.3">
      <c r="A250" s="50">
        <f t="shared" si="21"/>
        <v>243</v>
      </c>
      <c r="B250" s="59" t="s">
        <v>270</v>
      </c>
      <c r="C250" s="50">
        <v>31567</v>
      </c>
      <c r="D250" s="52">
        <f t="shared" ref="D250:D282" si="22">SUM(F250:W250)</f>
        <v>7641389.7419999996</v>
      </c>
      <c r="E250" s="52">
        <f t="shared" ref="E250:E281" si="23">SUM(F250:V250)</f>
        <v>7528462.7999999998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7528462.7999999998</v>
      </c>
      <c r="O250" s="53">
        <v>0</v>
      </c>
      <c r="P250" s="53">
        <v>0</v>
      </c>
      <c r="Q250" s="53">
        <v>0</v>
      </c>
      <c r="R250" s="53">
        <v>0</v>
      </c>
      <c r="S250" s="53">
        <v>0</v>
      </c>
      <c r="T250" s="53">
        <v>0</v>
      </c>
      <c r="U250" s="53">
        <v>0</v>
      </c>
      <c r="V250" s="53">
        <v>0</v>
      </c>
      <c r="W250" s="53">
        <v>112926.942</v>
      </c>
    </row>
    <row r="251" spans="1:23" s="7" customFormat="1" ht="38.25" customHeight="1" outlineLevel="2" x14ac:dyDescent="0.3">
      <c r="A251" s="50">
        <f t="shared" si="21"/>
        <v>244</v>
      </c>
      <c r="B251" s="59" t="s">
        <v>271</v>
      </c>
      <c r="C251" s="50">
        <v>31571</v>
      </c>
      <c r="D251" s="52">
        <f t="shared" si="22"/>
        <v>10789950.328</v>
      </c>
      <c r="E251" s="52">
        <f t="shared" si="23"/>
        <v>10631126.799999999</v>
      </c>
      <c r="F251" s="53">
        <v>0</v>
      </c>
      <c r="G251" s="54">
        <v>2500000</v>
      </c>
      <c r="H251" s="52">
        <v>0</v>
      </c>
      <c r="I251" s="52">
        <v>0</v>
      </c>
      <c r="J251" s="55">
        <v>0</v>
      </c>
      <c r="K251" s="52">
        <v>0</v>
      </c>
      <c r="L251" s="52">
        <v>0</v>
      </c>
      <c r="M251" s="52">
        <v>0</v>
      </c>
      <c r="N251" s="52">
        <v>8088235.2000000002</v>
      </c>
      <c r="O251" s="52">
        <v>0</v>
      </c>
      <c r="P251" s="52">
        <v>0</v>
      </c>
      <c r="Q251" s="52">
        <v>0</v>
      </c>
      <c r="R251" s="52">
        <v>0</v>
      </c>
      <c r="S251" s="52">
        <v>0</v>
      </c>
      <c r="T251" s="56">
        <v>42891.6</v>
      </c>
      <c r="U251" s="56">
        <v>0</v>
      </c>
      <c r="V251" s="56">
        <v>0</v>
      </c>
      <c r="W251" s="56">
        <v>158823.52799999999</v>
      </c>
    </row>
    <row r="252" spans="1:23" s="7" customFormat="1" ht="38.25" customHeight="1" outlineLevel="2" x14ac:dyDescent="0.3">
      <c r="A252" s="50">
        <f t="shared" si="21"/>
        <v>245</v>
      </c>
      <c r="B252" s="59" t="s">
        <v>272</v>
      </c>
      <c r="C252" s="50">
        <v>31551</v>
      </c>
      <c r="D252" s="52">
        <f t="shared" si="22"/>
        <v>8167083.3632499995</v>
      </c>
      <c r="E252" s="52">
        <f t="shared" si="23"/>
        <v>8046387.5499999998</v>
      </c>
      <c r="F252" s="53">
        <v>0</v>
      </c>
      <c r="G252" s="54">
        <v>0</v>
      </c>
      <c r="H252" s="52">
        <v>0</v>
      </c>
      <c r="I252" s="52">
        <v>0</v>
      </c>
      <c r="J252" s="55">
        <v>0</v>
      </c>
      <c r="K252" s="52">
        <v>0</v>
      </c>
      <c r="L252" s="52">
        <v>0</v>
      </c>
      <c r="M252" s="52">
        <v>0</v>
      </c>
      <c r="N252" s="52">
        <v>8046387.5499999998</v>
      </c>
      <c r="O252" s="52">
        <v>0</v>
      </c>
      <c r="P252" s="52">
        <v>0</v>
      </c>
      <c r="Q252" s="52">
        <v>0</v>
      </c>
      <c r="R252" s="52">
        <v>0</v>
      </c>
      <c r="S252" s="52">
        <v>0</v>
      </c>
      <c r="T252" s="56">
        <v>0</v>
      </c>
      <c r="U252" s="56">
        <v>0</v>
      </c>
      <c r="V252" s="56">
        <v>0</v>
      </c>
      <c r="W252" s="56">
        <v>120695.81324999999</v>
      </c>
    </row>
    <row r="253" spans="1:23" s="7" customFormat="1" ht="38.25" customHeight="1" outlineLevel="2" x14ac:dyDescent="0.3">
      <c r="A253" s="50">
        <f t="shared" si="21"/>
        <v>246</v>
      </c>
      <c r="B253" s="59" t="s">
        <v>273</v>
      </c>
      <c r="C253" s="50">
        <v>31576</v>
      </c>
      <c r="D253" s="52">
        <f t="shared" si="22"/>
        <v>10790205.927999999</v>
      </c>
      <c r="E253" s="52">
        <f t="shared" si="23"/>
        <v>10631382.399999999</v>
      </c>
      <c r="F253" s="53">
        <v>0</v>
      </c>
      <c r="G253" s="54">
        <v>2500000</v>
      </c>
      <c r="H253" s="52">
        <v>0</v>
      </c>
      <c r="I253" s="52">
        <v>0</v>
      </c>
      <c r="J253" s="55">
        <v>0</v>
      </c>
      <c r="K253" s="52">
        <v>0</v>
      </c>
      <c r="L253" s="52">
        <v>0</v>
      </c>
      <c r="M253" s="52">
        <v>0</v>
      </c>
      <c r="N253" s="52">
        <v>8088235.2000000002</v>
      </c>
      <c r="O253" s="52">
        <v>0</v>
      </c>
      <c r="P253" s="52">
        <v>0</v>
      </c>
      <c r="Q253" s="52">
        <v>0</v>
      </c>
      <c r="R253" s="52">
        <v>0</v>
      </c>
      <c r="S253" s="52">
        <v>0</v>
      </c>
      <c r="T253" s="56">
        <v>43147.199999999997</v>
      </c>
      <c r="U253" s="56">
        <v>0</v>
      </c>
      <c r="V253" s="56">
        <v>0</v>
      </c>
      <c r="W253" s="56">
        <v>158823.52799999999</v>
      </c>
    </row>
    <row r="254" spans="1:23" s="7" customFormat="1" ht="38.25" customHeight="1" outlineLevel="2" x14ac:dyDescent="0.3">
      <c r="A254" s="50">
        <f t="shared" si="21"/>
        <v>247</v>
      </c>
      <c r="B254" s="59" t="s">
        <v>274</v>
      </c>
      <c r="C254" s="50">
        <v>31577</v>
      </c>
      <c r="D254" s="52">
        <f t="shared" si="22"/>
        <v>10790249.128</v>
      </c>
      <c r="E254" s="52">
        <f t="shared" si="23"/>
        <v>10631425.6</v>
      </c>
      <c r="F254" s="53">
        <v>0</v>
      </c>
      <c r="G254" s="54">
        <v>2500000</v>
      </c>
      <c r="H254" s="52">
        <v>0</v>
      </c>
      <c r="I254" s="52">
        <v>0</v>
      </c>
      <c r="J254" s="55">
        <v>0</v>
      </c>
      <c r="K254" s="52">
        <v>0</v>
      </c>
      <c r="L254" s="52">
        <v>0</v>
      </c>
      <c r="M254" s="52">
        <v>0</v>
      </c>
      <c r="N254" s="52">
        <v>8088235.2000000002</v>
      </c>
      <c r="O254" s="52">
        <v>0</v>
      </c>
      <c r="P254" s="52">
        <v>0</v>
      </c>
      <c r="Q254" s="52">
        <v>0</v>
      </c>
      <c r="R254" s="52">
        <v>0</v>
      </c>
      <c r="S254" s="52">
        <v>0</v>
      </c>
      <c r="T254" s="56">
        <v>43190.400000000001</v>
      </c>
      <c r="U254" s="56">
        <v>0</v>
      </c>
      <c r="V254" s="56">
        <v>0</v>
      </c>
      <c r="W254" s="56">
        <v>158823.52799999999</v>
      </c>
    </row>
    <row r="255" spans="1:23" s="7" customFormat="1" ht="38.25" customHeight="1" outlineLevel="2" x14ac:dyDescent="0.3">
      <c r="A255" s="50">
        <f t="shared" si="21"/>
        <v>248</v>
      </c>
      <c r="B255" s="59" t="s">
        <v>275</v>
      </c>
      <c r="C255" s="50">
        <v>31578</v>
      </c>
      <c r="D255" s="52">
        <f t="shared" si="22"/>
        <v>10790063.128</v>
      </c>
      <c r="E255" s="52">
        <f t="shared" si="23"/>
        <v>10631239.6</v>
      </c>
      <c r="F255" s="52">
        <v>0</v>
      </c>
      <c r="G255" s="54">
        <v>2500000</v>
      </c>
      <c r="H255" s="52">
        <v>0</v>
      </c>
      <c r="I255" s="52">
        <v>0</v>
      </c>
      <c r="J255" s="55">
        <v>0</v>
      </c>
      <c r="K255" s="52">
        <v>0</v>
      </c>
      <c r="L255" s="52">
        <v>0</v>
      </c>
      <c r="M255" s="52">
        <v>0</v>
      </c>
      <c r="N255" s="52">
        <v>8088235.2000000002</v>
      </c>
      <c r="O255" s="52">
        <v>0</v>
      </c>
      <c r="P255" s="52">
        <v>0</v>
      </c>
      <c r="Q255" s="52">
        <v>0</v>
      </c>
      <c r="R255" s="52">
        <v>0</v>
      </c>
      <c r="S255" s="52">
        <v>0</v>
      </c>
      <c r="T255" s="56">
        <v>43004.4</v>
      </c>
      <c r="U255" s="56">
        <v>0</v>
      </c>
      <c r="V255" s="56">
        <v>0</v>
      </c>
      <c r="W255" s="56">
        <v>158823.52799999999</v>
      </c>
    </row>
    <row r="256" spans="1:23" s="7" customFormat="1" ht="38.25" customHeight="1" outlineLevel="2" x14ac:dyDescent="0.3">
      <c r="A256" s="50">
        <f t="shared" si="21"/>
        <v>249</v>
      </c>
      <c r="B256" s="59" t="s">
        <v>276</v>
      </c>
      <c r="C256" s="50">
        <v>31552</v>
      </c>
      <c r="D256" s="52">
        <f t="shared" si="22"/>
        <v>10140575.745299999</v>
      </c>
      <c r="E256" s="52">
        <f t="shared" si="23"/>
        <v>9990715.0199999996</v>
      </c>
      <c r="F256" s="53">
        <v>0</v>
      </c>
      <c r="G256" s="54">
        <v>0</v>
      </c>
      <c r="H256" s="52">
        <v>0</v>
      </c>
      <c r="I256" s="52">
        <v>0</v>
      </c>
      <c r="J256" s="55">
        <v>0</v>
      </c>
      <c r="K256" s="52">
        <v>0</v>
      </c>
      <c r="L256" s="52">
        <v>0</v>
      </c>
      <c r="M256" s="52">
        <v>0</v>
      </c>
      <c r="N256" s="52">
        <v>9990715.0199999996</v>
      </c>
      <c r="O256" s="52">
        <v>0</v>
      </c>
      <c r="P256" s="52">
        <v>0</v>
      </c>
      <c r="Q256" s="52">
        <v>0</v>
      </c>
      <c r="R256" s="52">
        <v>0</v>
      </c>
      <c r="S256" s="52">
        <v>0</v>
      </c>
      <c r="T256" s="56">
        <v>0</v>
      </c>
      <c r="U256" s="56">
        <v>0</v>
      </c>
      <c r="V256" s="56">
        <v>0</v>
      </c>
      <c r="W256" s="56">
        <v>149860.72529999999</v>
      </c>
    </row>
    <row r="257" spans="1:23" s="7" customFormat="1" ht="38.25" customHeight="1" outlineLevel="2" x14ac:dyDescent="0.3">
      <c r="A257" s="50">
        <f t="shared" si="21"/>
        <v>250</v>
      </c>
      <c r="B257" s="59" t="s">
        <v>277</v>
      </c>
      <c r="C257" s="50">
        <v>31555</v>
      </c>
      <c r="D257" s="52">
        <f t="shared" si="22"/>
        <v>9971919.8232500013</v>
      </c>
      <c r="E257" s="52">
        <f t="shared" si="23"/>
        <v>9824551.5500000007</v>
      </c>
      <c r="F257" s="53">
        <v>0</v>
      </c>
      <c r="G257" s="54">
        <v>0</v>
      </c>
      <c r="H257" s="52">
        <v>0</v>
      </c>
      <c r="I257" s="52">
        <v>0</v>
      </c>
      <c r="J257" s="55">
        <v>0</v>
      </c>
      <c r="K257" s="52">
        <v>0</v>
      </c>
      <c r="L257" s="52">
        <v>0</v>
      </c>
      <c r="M257" s="52">
        <v>0</v>
      </c>
      <c r="N257" s="52">
        <v>9824551.5500000007</v>
      </c>
      <c r="O257" s="52">
        <v>0</v>
      </c>
      <c r="P257" s="52">
        <v>0</v>
      </c>
      <c r="Q257" s="52">
        <v>0</v>
      </c>
      <c r="R257" s="52">
        <v>0</v>
      </c>
      <c r="S257" s="52">
        <v>0</v>
      </c>
      <c r="T257" s="56">
        <v>0</v>
      </c>
      <c r="U257" s="56">
        <v>0</v>
      </c>
      <c r="V257" s="56">
        <v>0</v>
      </c>
      <c r="W257" s="56">
        <v>147368.27325</v>
      </c>
    </row>
    <row r="258" spans="1:23" s="7" customFormat="1" ht="38.25" customHeight="1" outlineLevel="2" x14ac:dyDescent="0.3">
      <c r="A258" s="50">
        <f t="shared" si="21"/>
        <v>251</v>
      </c>
      <c r="B258" s="59" t="s">
        <v>292</v>
      </c>
      <c r="C258" s="50">
        <v>31706</v>
      </c>
      <c r="D258" s="52">
        <f t="shared" si="22"/>
        <v>9987544.0125999991</v>
      </c>
      <c r="E258" s="52">
        <f t="shared" si="23"/>
        <v>9839944.8399999999</v>
      </c>
      <c r="F258" s="53">
        <v>0</v>
      </c>
      <c r="G258" s="54">
        <v>0</v>
      </c>
      <c r="H258" s="52">
        <v>0</v>
      </c>
      <c r="I258" s="52">
        <v>0</v>
      </c>
      <c r="J258" s="55">
        <v>0</v>
      </c>
      <c r="K258" s="52">
        <v>0</v>
      </c>
      <c r="L258" s="52">
        <v>0</v>
      </c>
      <c r="M258" s="52">
        <v>0</v>
      </c>
      <c r="N258" s="52">
        <v>9839944.8399999999</v>
      </c>
      <c r="O258" s="52">
        <v>0</v>
      </c>
      <c r="P258" s="52">
        <v>0</v>
      </c>
      <c r="Q258" s="52">
        <v>0</v>
      </c>
      <c r="R258" s="52">
        <v>0</v>
      </c>
      <c r="S258" s="52">
        <v>0</v>
      </c>
      <c r="T258" s="56">
        <v>0</v>
      </c>
      <c r="U258" s="56">
        <v>0</v>
      </c>
      <c r="V258" s="56">
        <v>0</v>
      </c>
      <c r="W258" s="56">
        <v>147599.17259999999</v>
      </c>
    </row>
    <row r="259" spans="1:23" s="7" customFormat="1" ht="38.25" customHeight="1" outlineLevel="2" x14ac:dyDescent="0.3">
      <c r="A259" s="50">
        <f t="shared" si="21"/>
        <v>252</v>
      </c>
      <c r="B259" s="59" t="s">
        <v>293</v>
      </c>
      <c r="C259" s="50">
        <v>31707</v>
      </c>
      <c r="D259" s="52">
        <f t="shared" si="22"/>
        <v>7979007.4155000001</v>
      </c>
      <c r="E259" s="52">
        <f t="shared" si="23"/>
        <v>7862883.2999999998</v>
      </c>
      <c r="F259" s="53">
        <v>5324717.7</v>
      </c>
      <c r="G259" s="54">
        <v>1687783.2</v>
      </c>
      <c r="H259" s="52">
        <v>0</v>
      </c>
      <c r="I259" s="52">
        <v>261159.6</v>
      </c>
      <c r="J259" s="55">
        <v>467947.2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v>0</v>
      </c>
      <c r="R259" s="52">
        <v>0</v>
      </c>
      <c r="S259" s="52">
        <v>0</v>
      </c>
      <c r="T259" s="56">
        <v>121275.6</v>
      </c>
      <c r="U259" s="56">
        <v>0</v>
      </c>
      <c r="V259" s="56">
        <v>0</v>
      </c>
      <c r="W259" s="56">
        <v>116124.1155</v>
      </c>
    </row>
    <row r="260" spans="1:23" s="7" customFormat="1" ht="38.25" customHeight="1" outlineLevel="2" x14ac:dyDescent="0.3">
      <c r="A260" s="50">
        <f t="shared" si="21"/>
        <v>253</v>
      </c>
      <c r="B260" s="59" t="s">
        <v>297</v>
      </c>
      <c r="C260" s="50">
        <v>31744</v>
      </c>
      <c r="D260" s="52">
        <f t="shared" si="22"/>
        <v>10131883.021399999</v>
      </c>
      <c r="E260" s="52">
        <f t="shared" si="23"/>
        <v>9982150.7599999998</v>
      </c>
      <c r="F260" s="53">
        <v>0</v>
      </c>
      <c r="G260" s="54">
        <v>0</v>
      </c>
      <c r="H260" s="52">
        <v>0</v>
      </c>
      <c r="I260" s="52">
        <v>0</v>
      </c>
      <c r="J260" s="55">
        <v>0</v>
      </c>
      <c r="K260" s="52">
        <v>0</v>
      </c>
      <c r="L260" s="52">
        <v>0</v>
      </c>
      <c r="M260" s="52">
        <v>0</v>
      </c>
      <c r="N260" s="52">
        <v>9982150.7599999998</v>
      </c>
      <c r="O260" s="52">
        <v>0</v>
      </c>
      <c r="P260" s="52">
        <v>0</v>
      </c>
      <c r="Q260" s="52">
        <v>0</v>
      </c>
      <c r="R260" s="52">
        <v>0</v>
      </c>
      <c r="S260" s="52">
        <v>0</v>
      </c>
      <c r="T260" s="56">
        <v>0</v>
      </c>
      <c r="U260" s="56">
        <v>0</v>
      </c>
      <c r="V260" s="56">
        <v>0</v>
      </c>
      <c r="W260" s="56">
        <v>149732.26139999999</v>
      </c>
    </row>
    <row r="261" spans="1:23" s="7" customFormat="1" ht="38.25" customHeight="1" outlineLevel="2" x14ac:dyDescent="0.3">
      <c r="A261" s="50">
        <f t="shared" si="21"/>
        <v>254</v>
      </c>
      <c r="B261" s="59" t="s">
        <v>305</v>
      </c>
      <c r="C261" s="50">
        <v>31791</v>
      </c>
      <c r="D261" s="52">
        <f t="shared" si="22"/>
        <v>9068274.0725500006</v>
      </c>
      <c r="E261" s="52">
        <f t="shared" si="23"/>
        <v>8934260.1699999999</v>
      </c>
      <c r="F261" s="53">
        <v>0</v>
      </c>
      <c r="G261" s="54">
        <v>0</v>
      </c>
      <c r="H261" s="52">
        <v>0</v>
      </c>
      <c r="I261" s="52">
        <v>0</v>
      </c>
      <c r="J261" s="55">
        <v>0</v>
      </c>
      <c r="K261" s="52">
        <v>0</v>
      </c>
      <c r="L261" s="52">
        <v>0</v>
      </c>
      <c r="M261" s="52">
        <v>0</v>
      </c>
      <c r="N261" s="52">
        <v>8934260.1699999999</v>
      </c>
      <c r="O261" s="52">
        <v>0</v>
      </c>
      <c r="P261" s="52">
        <v>0</v>
      </c>
      <c r="Q261" s="52">
        <v>0</v>
      </c>
      <c r="R261" s="52">
        <v>0</v>
      </c>
      <c r="S261" s="52">
        <v>0</v>
      </c>
      <c r="T261" s="56">
        <v>0</v>
      </c>
      <c r="U261" s="56">
        <v>0</v>
      </c>
      <c r="V261" s="56">
        <v>0</v>
      </c>
      <c r="W261" s="56">
        <v>134013.90255</v>
      </c>
    </row>
    <row r="262" spans="1:23" s="7" customFormat="1" ht="38.25" customHeight="1" outlineLevel="2" x14ac:dyDescent="0.3">
      <c r="A262" s="50">
        <f t="shared" si="21"/>
        <v>255</v>
      </c>
      <c r="B262" s="59" t="s">
        <v>306</v>
      </c>
      <c r="C262" s="50">
        <v>31793</v>
      </c>
      <c r="D262" s="52">
        <f t="shared" si="22"/>
        <v>4454027.6080999998</v>
      </c>
      <c r="E262" s="52">
        <f t="shared" si="23"/>
        <v>4388204.54</v>
      </c>
      <c r="F262" s="53">
        <v>0</v>
      </c>
      <c r="G262" s="54">
        <v>0</v>
      </c>
      <c r="H262" s="52">
        <v>0</v>
      </c>
      <c r="I262" s="52">
        <v>0</v>
      </c>
      <c r="J262" s="55">
        <v>0</v>
      </c>
      <c r="K262" s="52">
        <v>0</v>
      </c>
      <c r="L262" s="52">
        <v>0</v>
      </c>
      <c r="M262" s="52">
        <v>0</v>
      </c>
      <c r="N262" s="52">
        <v>4388204.54</v>
      </c>
      <c r="O262" s="52">
        <v>0</v>
      </c>
      <c r="P262" s="52">
        <v>0</v>
      </c>
      <c r="Q262" s="52">
        <v>0</v>
      </c>
      <c r="R262" s="52">
        <v>0</v>
      </c>
      <c r="S262" s="52">
        <v>0</v>
      </c>
      <c r="T262" s="56">
        <v>0</v>
      </c>
      <c r="U262" s="56">
        <v>0</v>
      </c>
      <c r="V262" s="56">
        <v>0</v>
      </c>
      <c r="W262" s="56">
        <v>65823.068100000004</v>
      </c>
    </row>
    <row r="263" spans="1:23" s="7" customFormat="1" ht="38.25" customHeight="1" outlineLevel="2" x14ac:dyDescent="0.3">
      <c r="A263" s="50">
        <f t="shared" si="21"/>
        <v>256</v>
      </c>
      <c r="B263" s="59" t="s">
        <v>307</v>
      </c>
      <c r="C263" s="50">
        <v>31797</v>
      </c>
      <c r="D263" s="52">
        <f t="shared" si="22"/>
        <v>4561010.6279500006</v>
      </c>
      <c r="E263" s="52">
        <f t="shared" si="23"/>
        <v>4493606.53</v>
      </c>
      <c r="F263" s="53">
        <v>0</v>
      </c>
      <c r="G263" s="54">
        <v>0</v>
      </c>
      <c r="H263" s="52">
        <v>0</v>
      </c>
      <c r="I263" s="52">
        <v>0</v>
      </c>
      <c r="J263" s="55">
        <v>0</v>
      </c>
      <c r="K263" s="52">
        <v>0</v>
      </c>
      <c r="L263" s="52">
        <v>0</v>
      </c>
      <c r="M263" s="52">
        <v>0</v>
      </c>
      <c r="N263" s="52">
        <v>4493606.53</v>
      </c>
      <c r="O263" s="52">
        <v>0</v>
      </c>
      <c r="P263" s="52">
        <v>0</v>
      </c>
      <c r="Q263" s="52">
        <v>0</v>
      </c>
      <c r="R263" s="52">
        <v>0</v>
      </c>
      <c r="S263" s="52">
        <v>0</v>
      </c>
      <c r="T263" s="56">
        <v>0</v>
      </c>
      <c r="U263" s="56">
        <v>0</v>
      </c>
      <c r="V263" s="56">
        <v>0</v>
      </c>
      <c r="W263" s="56">
        <v>67404.097949999996</v>
      </c>
    </row>
    <row r="264" spans="1:23" s="7" customFormat="1" ht="38.25" customHeight="1" outlineLevel="2" x14ac:dyDescent="0.3">
      <c r="A264" s="50">
        <f t="shared" si="21"/>
        <v>257</v>
      </c>
      <c r="B264" s="59" t="s">
        <v>308</v>
      </c>
      <c r="C264" s="50">
        <v>31800</v>
      </c>
      <c r="D264" s="52">
        <f t="shared" si="22"/>
        <v>4571635.0694000004</v>
      </c>
      <c r="E264" s="52">
        <f t="shared" si="23"/>
        <v>4504073.96</v>
      </c>
      <c r="F264" s="53">
        <v>0</v>
      </c>
      <c r="G264" s="54">
        <v>0</v>
      </c>
      <c r="H264" s="52">
        <v>0</v>
      </c>
      <c r="I264" s="52">
        <v>0</v>
      </c>
      <c r="J264" s="55">
        <v>0</v>
      </c>
      <c r="K264" s="52">
        <v>0</v>
      </c>
      <c r="L264" s="52">
        <v>0</v>
      </c>
      <c r="M264" s="52">
        <v>0</v>
      </c>
      <c r="N264" s="52">
        <v>4504073.96</v>
      </c>
      <c r="O264" s="52">
        <v>0</v>
      </c>
      <c r="P264" s="52">
        <v>0</v>
      </c>
      <c r="Q264" s="52">
        <v>0</v>
      </c>
      <c r="R264" s="52">
        <v>0</v>
      </c>
      <c r="S264" s="52">
        <v>0</v>
      </c>
      <c r="T264" s="56">
        <v>0</v>
      </c>
      <c r="U264" s="56">
        <v>0</v>
      </c>
      <c r="V264" s="56">
        <v>0</v>
      </c>
      <c r="W264" s="56">
        <v>67561.109400000001</v>
      </c>
    </row>
    <row r="265" spans="1:23" s="7" customFormat="1" ht="38.25" customHeight="1" outlineLevel="2" x14ac:dyDescent="0.3">
      <c r="A265" s="50">
        <f t="shared" si="21"/>
        <v>258</v>
      </c>
      <c r="B265" s="59" t="s">
        <v>309</v>
      </c>
      <c r="C265" s="50">
        <v>31802</v>
      </c>
      <c r="D265" s="52">
        <f t="shared" si="22"/>
        <v>9046684.2917499989</v>
      </c>
      <c r="E265" s="52">
        <f t="shared" si="23"/>
        <v>8912989.4499999993</v>
      </c>
      <c r="F265" s="53">
        <v>0</v>
      </c>
      <c r="G265" s="54">
        <v>0</v>
      </c>
      <c r="H265" s="52">
        <v>0</v>
      </c>
      <c r="I265" s="52">
        <v>0</v>
      </c>
      <c r="J265" s="55">
        <v>0</v>
      </c>
      <c r="K265" s="52">
        <v>0</v>
      </c>
      <c r="L265" s="52">
        <v>0</v>
      </c>
      <c r="M265" s="52">
        <v>0</v>
      </c>
      <c r="N265" s="52">
        <v>8912989.4499999993</v>
      </c>
      <c r="O265" s="52">
        <v>0</v>
      </c>
      <c r="P265" s="52">
        <v>0</v>
      </c>
      <c r="Q265" s="52">
        <v>0</v>
      </c>
      <c r="R265" s="52">
        <v>0</v>
      </c>
      <c r="S265" s="52">
        <v>0</v>
      </c>
      <c r="T265" s="56">
        <v>0</v>
      </c>
      <c r="U265" s="56">
        <v>0</v>
      </c>
      <c r="V265" s="56">
        <v>0</v>
      </c>
      <c r="W265" s="56">
        <v>133694.84174999999</v>
      </c>
    </row>
    <row r="266" spans="1:23" s="7" customFormat="1" ht="38.25" customHeight="1" outlineLevel="2" x14ac:dyDescent="0.3">
      <c r="A266" s="50">
        <f t="shared" si="21"/>
        <v>259</v>
      </c>
      <c r="B266" s="59" t="s">
        <v>310</v>
      </c>
      <c r="C266" s="50">
        <v>31803</v>
      </c>
      <c r="D266" s="52">
        <f t="shared" si="22"/>
        <v>4534364.2998500001</v>
      </c>
      <c r="E266" s="52">
        <f t="shared" si="23"/>
        <v>4467353.99</v>
      </c>
      <c r="F266" s="53">
        <v>0</v>
      </c>
      <c r="G266" s="54">
        <v>0</v>
      </c>
      <c r="H266" s="52">
        <v>0</v>
      </c>
      <c r="I266" s="52">
        <v>0</v>
      </c>
      <c r="J266" s="55">
        <v>0</v>
      </c>
      <c r="K266" s="52">
        <v>0</v>
      </c>
      <c r="L266" s="52">
        <v>0</v>
      </c>
      <c r="M266" s="52">
        <v>0</v>
      </c>
      <c r="N266" s="52">
        <v>4467353.99</v>
      </c>
      <c r="O266" s="52">
        <v>0</v>
      </c>
      <c r="P266" s="52">
        <v>0</v>
      </c>
      <c r="Q266" s="52">
        <v>0</v>
      </c>
      <c r="R266" s="52">
        <v>0</v>
      </c>
      <c r="S266" s="52">
        <v>0</v>
      </c>
      <c r="T266" s="56">
        <v>0</v>
      </c>
      <c r="U266" s="56">
        <v>0</v>
      </c>
      <c r="V266" s="56">
        <v>0</v>
      </c>
      <c r="W266" s="56">
        <v>67010.309850000005</v>
      </c>
    </row>
    <row r="267" spans="1:23" s="7" customFormat="1" ht="38.25" customHeight="1" outlineLevel="2" x14ac:dyDescent="0.3">
      <c r="A267" s="50">
        <f t="shared" si="21"/>
        <v>260</v>
      </c>
      <c r="B267" s="59" t="s">
        <v>311</v>
      </c>
      <c r="C267" s="50">
        <v>31804</v>
      </c>
      <c r="D267" s="52">
        <f t="shared" si="22"/>
        <v>9041002.7785</v>
      </c>
      <c r="E267" s="52">
        <f t="shared" si="23"/>
        <v>8907391.9000000004</v>
      </c>
      <c r="F267" s="53">
        <v>0</v>
      </c>
      <c r="G267" s="54">
        <v>0</v>
      </c>
      <c r="H267" s="52">
        <v>0</v>
      </c>
      <c r="I267" s="52">
        <v>0</v>
      </c>
      <c r="J267" s="55">
        <v>0</v>
      </c>
      <c r="K267" s="52">
        <v>0</v>
      </c>
      <c r="L267" s="52">
        <v>0</v>
      </c>
      <c r="M267" s="52">
        <v>0</v>
      </c>
      <c r="N267" s="52">
        <v>8907391.9000000004</v>
      </c>
      <c r="O267" s="52">
        <v>0</v>
      </c>
      <c r="P267" s="52">
        <v>0</v>
      </c>
      <c r="Q267" s="52">
        <v>0</v>
      </c>
      <c r="R267" s="52">
        <v>0</v>
      </c>
      <c r="S267" s="52">
        <v>0</v>
      </c>
      <c r="T267" s="56">
        <v>0</v>
      </c>
      <c r="U267" s="56">
        <v>0</v>
      </c>
      <c r="V267" s="56">
        <v>0</v>
      </c>
      <c r="W267" s="56">
        <v>133610.87849999999</v>
      </c>
    </row>
    <row r="268" spans="1:23" s="7" customFormat="1" ht="38.25" customHeight="1" outlineLevel="2" x14ac:dyDescent="0.3">
      <c r="A268" s="50">
        <f t="shared" si="21"/>
        <v>261</v>
      </c>
      <c r="B268" s="59" t="s">
        <v>312</v>
      </c>
      <c r="C268" s="50">
        <v>31783</v>
      </c>
      <c r="D268" s="52">
        <f t="shared" si="22"/>
        <v>10101856.1952</v>
      </c>
      <c r="E268" s="52">
        <f t="shared" si="23"/>
        <v>9952567.6799999997</v>
      </c>
      <c r="F268" s="53">
        <v>0</v>
      </c>
      <c r="G268" s="54">
        <v>0</v>
      </c>
      <c r="H268" s="52">
        <v>0</v>
      </c>
      <c r="I268" s="52">
        <v>0</v>
      </c>
      <c r="J268" s="55">
        <v>0</v>
      </c>
      <c r="K268" s="52">
        <v>0</v>
      </c>
      <c r="L268" s="52">
        <v>0</v>
      </c>
      <c r="M268" s="52">
        <v>0</v>
      </c>
      <c r="N268" s="52">
        <v>9952567.6799999997</v>
      </c>
      <c r="O268" s="52">
        <v>0</v>
      </c>
      <c r="P268" s="52">
        <v>0</v>
      </c>
      <c r="Q268" s="52">
        <v>0</v>
      </c>
      <c r="R268" s="52">
        <v>0</v>
      </c>
      <c r="S268" s="52">
        <v>0</v>
      </c>
      <c r="T268" s="56">
        <v>0</v>
      </c>
      <c r="U268" s="56">
        <v>0</v>
      </c>
      <c r="V268" s="56">
        <v>0</v>
      </c>
      <c r="W268" s="56">
        <v>149288.51519999999</v>
      </c>
    </row>
    <row r="269" spans="1:23" s="7" customFormat="1" ht="42" customHeight="1" outlineLevel="2" x14ac:dyDescent="0.3">
      <c r="A269" s="50">
        <f t="shared" si="21"/>
        <v>262</v>
      </c>
      <c r="B269" s="59" t="s">
        <v>313</v>
      </c>
      <c r="C269" s="50">
        <v>31824</v>
      </c>
      <c r="D269" s="52">
        <f t="shared" si="22"/>
        <v>10789081.128</v>
      </c>
      <c r="E269" s="52">
        <f t="shared" si="23"/>
        <v>10630257.6</v>
      </c>
      <c r="F269" s="53">
        <v>0</v>
      </c>
      <c r="G269" s="54">
        <v>2500000</v>
      </c>
      <c r="H269" s="52">
        <v>0</v>
      </c>
      <c r="I269" s="52">
        <v>0</v>
      </c>
      <c r="J269" s="55">
        <v>0</v>
      </c>
      <c r="K269" s="52">
        <v>0</v>
      </c>
      <c r="L269" s="52">
        <v>0</v>
      </c>
      <c r="M269" s="52">
        <v>0</v>
      </c>
      <c r="N269" s="52">
        <v>8088235.2000000002</v>
      </c>
      <c r="O269" s="52">
        <v>0</v>
      </c>
      <c r="P269" s="52">
        <v>0</v>
      </c>
      <c r="Q269" s="52">
        <v>0</v>
      </c>
      <c r="R269" s="52">
        <v>0</v>
      </c>
      <c r="S269" s="52">
        <v>0</v>
      </c>
      <c r="T269" s="56">
        <v>42022.400000000001</v>
      </c>
      <c r="U269" s="56">
        <v>0</v>
      </c>
      <c r="V269" s="56">
        <v>0</v>
      </c>
      <c r="W269" s="56">
        <v>158823.52799999999</v>
      </c>
    </row>
    <row r="270" spans="1:23" s="7" customFormat="1" ht="42" customHeight="1" outlineLevel="2" x14ac:dyDescent="0.3">
      <c r="A270" s="50">
        <f t="shared" si="21"/>
        <v>263</v>
      </c>
      <c r="B270" s="59" t="s">
        <v>314</v>
      </c>
      <c r="C270" s="50">
        <v>31825</v>
      </c>
      <c r="D270" s="52">
        <f t="shared" si="22"/>
        <v>2618530.5373</v>
      </c>
      <c r="E270" s="52">
        <f t="shared" si="23"/>
        <v>2581119.8199999998</v>
      </c>
      <c r="F270" s="53">
        <v>2494047.8199999998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  <c r="Q270" s="53">
        <v>0</v>
      </c>
      <c r="R270" s="53">
        <v>0</v>
      </c>
      <c r="S270" s="53">
        <v>0</v>
      </c>
      <c r="T270" s="53">
        <v>87072</v>
      </c>
      <c r="U270" s="53">
        <v>0</v>
      </c>
      <c r="V270" s="53">
        <v>0</v>
      </c>
      <c r="W270" s="53">
        <v>37410.717299999997</v>
      </c>
    </row>
    <row r="271" spans="1:23" s="7" customFormat="1" ht="42" customHeight="1" outlineLevel="2" x14ac:dyDescent="0.3">
      <c r="A271" s="50">
        <f t="shared" si="21"/>
        <v>264</v>
      </c>
      <c r="B271" s="59" t="s">
        <v>322</v>
      </c>
      <c r="C271" s="50">
        <v>32027</v>
      </c>
      <c r="D271" s="52">
        <f t="shared" si="22"/>
        <v>8243670.2796</v>
      </c>
      <c r="E271" s="52">
        <f t="shared" si="23"/>
        <v>8121842.6399999997</v>
      </c>
      <c r="F271" s="53">
        <v>0</v>
      </c>
      <c r="G271" s="54">
        <v>0</v>
      </c>
      <c r="H271" s="52">
        <v>0</v>
      </c>
      <c r="I271" s="52">
        <v>0</v>
      </c>
      <c r="J271" s="55">
        <v>0</v>
      </c>
      <c r="K271" s="52">
        <v>0</v>
      </c>
      <c r="L271" s="52">
        <v>0</v>
      </c>
      <c r="M271" s="52">
        <v>0</v>
      </c>
      <c r="N271" s="52">
        <v>8121842.6399999997</v>
      </c>
      <c r="O271" s="52">
        <v>0</v>
      </c>
      <c r="P271" s="52">
        <v>0</v>
      </c>
      <c r="Q271" s="52">
        <v>0</v>
      </c>
      <c r="R271" s="52">
        <v>0</v>
      </c>
      <c r="S271" s="52">
        <v>0</v>
      </c>
      <c r="T271" s="56">
        <v>0</v>
      </c>
      <c r="U271" s="56">
        <v>0</v>
      </c>
      <c r="V271" s="56">
        <v>0</v>
      </c>
      <c r="W271" s="56">
        <v>121827.63959999999</v>
      </c>
    </row>
    <row r="272" spans="1:23" s="7" customFormat="1" ht="42" customHeight="1" outlineLevel="2" x14ac:dyDescent="0.3">
      <c r="A272" s="50">
        <f t="shared" si="21"/>
        <v>265</v>
      </c>
      <c r="B272" s="59" t="s">
        <v>1542</v>
      </c>
      <c r="C272" s="50">
        <v>30590</v>
      </c>
      <c r="D272" s="52">
        <f t="shared" si="22"/>
        <v>5553014.0700000003</v>
      </c>
      <c r="E272" s="52">
        <f t="shared" si="23"/>
        <v>5472675</v>
      </c>
      <c r="F272" s="53">
        <v>0</v>
      </c>
      <c r="G272" s="54">
        <v>0</v>
      </c>
      <c r="H272" s="52">
        <v>0</v>
      </c>
      <c r="I272" s="52">
        <v>0</v>
      </c>
      <c r="J272" s="55">
        <v>0</v>
      </c>
      <c r="K272" s="52">
        <v>0</v>
      </c>
      <c r="L272" s="52">
        <v>0</v>
      </c>
      <c r="M272" s="52">
        <v>5355938</v>
      </c>
      <c r="N272" s="52">
        <v>0</v>
      </c>
      <c r="O272" s="52">
        <v>0</v>
      </c>
      <c r="P272" s="52">
        <v>0</v>
      </c>
      <c r="Q272" s="52">
        <v>0</v>
      </c>
      <c r="R272" s="52">
        <v>0</v>
      </c>
      <c r="S272" s="52">
        <v>0</v>
      </c>
      <c r="T272" s="56">
        <v>116737</v>
      </c>
      <c r="U272" s="56">
        <v>0</v>
      </c>
      <c r="V272" s="56">
        <v>0</v>
      </c>
      <c r="W272" s="56">
        <v>80339.069999999992</v>
      </c>
    </row>
    <row r="273" spans="1:23" s="7" customFormat="1" ht="42" customHeight="1" outlineLevel="2" x14ac:dyDescent="0.3">
      <c r="A273" s="50">
        <f t="shared" si="21"/>
        <v>266</v>
      </c>
      <c r="B273" s="59" t="s">
        <v>1543</v>
      </c>
      <c r="C273" s="50">
        <v>30848</v>
      </c>
      <c r="D273" s="52">
        <f t="shared" si="22"/>
        <v>19417709.745000001</v>
      </c>
      <c r="E273" s="52">
        <f t="shared" si="23"/>
        <v>19136523</v>
      </c>
      <c r="F273" s="53">
        <v>0</v>
      </c>
      <c r="G273" s="54">
        <v>0</v>
      </c>
      <c r="H273" s="52">
        <v>0</v>
      </c>
      <c r="I273" s="52">
        <v>0</v>
      </c>
      <c r="J273" s="55">
        <v>0</v>
      </c>
      <c r="K273" s="52">
        <v>0</v>
      </c>
      <c r="L273" s="52">
        <v>0</v>
      </c>
      <c r="M273" s="52">
        <v>18745783</v>
      </c>
      <c r="N273" s="52">
        <v>0</v>
      </c>
      <c r="O273" s="52">
        <v>0</v>
      </c>
      <c r="P273" s="52">
        <v>0</v>
      </c>
      <c r="Q273" s="52">
        <v>0</v>
      </c>
      <c r="R273" s="52">
        <v>0</v>
      </c>
      <c r="S273" s="52">
        <v>0</v>
      </c>
      <c r="T273" s="56">
        <v>390740</v>
      </c>
      <c r="U273" s="56">
        <v>0</v>
      </c>
      <c r="V273" s="56">
        <v>0</v>
      </c>
      <c r="W273" s="56">
        <v>281186.745</v>
      </c>
    </row>
    <row r="274" spans="1:23" s="7" customFormat="1" ht="42" customHeight="1" outlineLevel="2" x14ac:dyDescent="0.3">
      <c r="A274" s="50">
        <f t="shared" si="21"/>
        <v>267</v>
      </c>
      <c r="B274" s="59" t="s">
        <v>77</v>
      </c>
      <c r="C274" s="50">
        <v>31779</v>
      </c>
      <c r="D274" s="52">
        <f t="shared" si="22"/>
        <v>6300603.9100000001</v>
      </c>
      <c r="E274" s="52">
        <f t="shared" si="23"/>
        <v>6209475.1900000004</v>
      </c>
      <c r="F274" s="53">
        <v>0</v>
      </c>
      <c r="G274" s="54">
        <v>0</v>
      </c>
      <c r="H274" s="52">
        <v>0</v>
      </c>
      <c r="I274" s="52">
        <v>0</v>
      </c>
      <c r="J274" s="55">
        <v>0</v>
      </c>
      <c r="K274" s="52">
        <v>0</v>
      </c>
      <c r="L274" s="52">
        <v>0</v>
      </c>
      <c r="M274" s="52">
        <v>6075248</v>
      </c>
      <c r="N274" s="52">
        <v>0</v>
      </c>
      <c r="O274" s="52">
        <v>0</v>
      </c>
      <c r="P274" s="52">
        <v>0</v>
      </c>
      <c r="Q274" s="52">
        <v>0</v>
      </c>
      <c r="R274" s="52">
        <v>0</v>
      </c>
      <c r="S274" s="52">
        <v>0</v>
      </c>
      <c r="T274" s="56">
        <v>134227.19</v>
      </c>
      <c r="U274" s="56">
        <v>0</v>
      </c>
      <c r="V274" s="56">
        <v>0</v>
      </c>
      <c r="W274" s="56">
        <v>91128.72</v>
      </c>
    </row>
    <row r="275" spans="1:23" s="7" customFormat="1" ht="42" customHeight="1" outlineLevel="2" x14ac:dyDescent="0.3">
      <c r="A275" s="50">
        <f t="shared" si="21"/>
        <v>268</v>
      </c>
      <c r="B275" s="59" t="s">
        <v>1562</v>
      </c>
      <c r="C275" s="50">
        <v>30876</v>
      </c>
      <c r="D275" s="52">
        <f t="shared" si="22"/>
        <v>2586472.37</v>
      </c>
      <c r="E275" s="52">
        <f t="shared" si="23"/>
        <v>2549291.69</v>
      </c>
      <c r="F275" s="53">
        <v>0</v>
      </c>
      <c r="G275" s="54">
        <v>0</v>
      </c>
      <c r="H275" s="52">
        <v>0</v>
      </c>
      <c r="I275" s="52">
        <v>0</v>
      </c>
      <c r="J275" s="55">
        <v>0</v>
      </c>
      <c r="K275" s="52">
        <v>0</v>
      </c>
      <c r="L275" s="52">
        <v>0</v>
      </c>
      <c r="M275" s="52">
        <v>2478712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52">
        <v>0</v>
      </c>
      <c r="T275" s="56">
        <v>70579.69</v>
      </c>
      <c r="U275" s="56">
        <v>0</v>
      </c>
      <c r="V275" s="56">
        <v>0</v>
      </c>
      <c r="W275" s="56">
        <v>37180.68</v>
      </c>
    </row>
    <row r="276" spans="1:23" s="7" customFormat="1" ht="42" customHeight="1" outlineLevel="2" x14ac:dyDescent="0.3">
      <c r="A276" s="50">
        <f t="shared" si="21"/>
        <v>269</v>
      </c>
      <c r="B276" s="59" t="s">
        <v>1563</v>
      </c>
      <c r="C276" s="50">
        <v>31419</v>
      </c>
      <c r="D276" s="52">
        <f t="shared" si="22"/>
        <v>2586126.6800000002</v>
      </c>
      <c r="E276" s="52">
        <f t="shared" si="23"/>
        <v>2548946</v>
      </c>
      <c r="F276" s="53">
        <v>0</v>
      </c>
      <c r="G276" s="54">
        <v>0</v>
      </c>
      <c r="H276" s="52">
        <v>0</v>
      </c>
      <c r="I276" s="52">
        <v>0</v>
      </c>
      <c r="J276" s="55">
        <v>0</v>
      </c>
      <c r="K276" s="52">
        <v>0</v>
      </c>
      <c r="L276" s="52">
        <v>0</v>
      </c>
      <c r="M276" s="52">
        <v>2478712</v>
      </c>
      <c r="N276" s="52">
        <v>0</v>
      </c>
      <c r="O276" s="52">
        <v>0</v>
      </c>
      <c r="P276" s="52">
        <v>0</v>
      </c>
      <c r="Q276" s="52">
        <v>0</v>
      </c>
      <c r="R276" s="52">
        <v>0</v>
      </c>
      <c r="S276" s="52">
        <v>0</v>
      </c>
      <c r="T276" s="56">
        <v>70234</v>
      </c>
      <c r="U276" s="56">
        <v>0</v>
      </c>
      <c r="V276" s="56">
        <v>0</v>
      </c>
      <c r="W276" s="56">
        <v>37180.68</v>
      </c>
    </row>
    <row r="277" spans="1:23" s="7" customFormat="1" ht="42" customHeight="1" outlineLevel="2" x14ac:dyDescent="0.3">
      <c r="A277" s="50">
        <f t="shared" si="21"/>
        <v>270</v>
      </c>
      <c r="B277" s="59" t="s">
        <v>1697</v>
      </c>
      <c r="C277" s="50">
        <v>30749</v>
      </c>
      <c r="D277" s="52">
        <f t="shared" si="22"/>
        <v>8327491.6100000003</v>
      </c>
      <c r="E277" s="52">
        <f t="shared" si="23"/>
        <v>8206983</v>
      </c>
      <c r="F277" s="53">
        <v>0</v>
      </c>
      <c r="G277" s="54">
        <v>0</v>
      </c>
      <c r="H277" s="52">
        <v>0</v>
      </c>
      <c r="I277" s="52">
        <v>0</v>
      </c>
      <c r="J277" s="55">
        <v>0</v>
      </c>
      <c r="K277" s="52">
        <v>0</v>
      </c>
      <c r="L277" s="52">
        <v>0</v>
      </c>
      <c r="M277" s="52">
        <v>8033907</v>
      </c>
      <c r="N277" s="52">
        <v>0</v>
      </c>
      <c r="O277" s="52">
        <v>0</v>
      </c>
      <c r="P277" s="52">
        <v>0</v>
      </c>
      <c r="Q277" s="52">
        <v>0</v>
      </c>
      <c r="R277" s="52">
        <v>0</v>
      </c>
      <c r="S277" s="52">
        <v>0</v>
      </c>
      <c r="T277" s="56">
        <v>173076</v>
      </c>
      <c r="U277" s="56">
        <v>0</v>
      </c>
      <c r="V277" s="56">
        <v>0</v>
      </c>
      <c r="W277" s="56">
        <v>120508.61</v>
      </c>
    </row>
    <row r="278" spans="1:23" s="7" customFormat="1" ht="42" customHeight="1" outlineLevel="2" x14ac:dyDescent="0.3">
      <c r="A278" s="50">
        <f t="shared" si="21"/>
        <v>271</v>
      </c>
      <c r="B278" s="59" t="s">
        <v>1759</v>
      </c>
      <c r="C278" s="50">
        <v>31276</v>
      </c>
      <c r="D278" s="52">
        <f t="shared" si="22"/>
        <v>5149824.3600000003</v>
      </c>
      <c r="E278" s="52">
        <f t="shared" si="23"/>
        <v>5075463</v>
      </c>
      <c r="F278" s="53">
        <v>0</v>
      </c>
      <c r="G278" s="54">
        <v>0</v>
      </c>
      <c r="H278" s="52">
        <v>0</v>
      </c>
      <c r="I278" s="52">
        <v>0</v>
      </c>
      <c r="J278" s="55">
        <v>0</v>
      </c>
      <c r="K278" s="52">
        <v>0</v>
      </c>
      <c r="L278" s="52">
        <v>0</v>
      </c>
      <c r="M278" s="52">
        <v>4957424</v>
      </c>
      <c r="N278" s="52">
        <v>0</v>
      </c>
      <c r="O278" s="52">
        <v>0</v>
      </c>
      <c r="P278" s="52">
        <v>0</v>
      </c>
      <c r="Q278" s="52">
        <v>0</v>
      </c>
      <c r="R278" s="52">
        <v>0</v>
      </c>
      <c r="S278" s="52">
        <v>0</v>
      </c>
      <c r="T278" s="56">
        <v>118039</v>
      </c>
      <c r="U278" s="56">
        <v>0</v>
      </c>
      <c r="V278" s="56">
        <v>0</v>
      </c>
      <c r="W278" s="56">
        <v>74361.36</v>
      </c>
    </row>
    <row r="279" spans="1:23" s="7" customFormat="1" ht="42" customHeight="1" outlineLevel="2" x14ac:dyDescent="0.3">
      <c r="A279" s="50">
        <f t="shared" si="21"/>
        <v>272</v>
      </c>
      <c r="B279" s="59" t="s">
        <v>1760</v>
      </c>
      <c r="C279" s="50">
        <v>31150</v>
      </c>
      <c r="D279" s="52">
        <f t="shared" si="22"/>
        <v>7733131.9199999999</v>
      </c>
      <c r="E279" s="52">
        <f t="shared" si="23"/>
        <v>7621589.8799999999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2">
        <v>7436136</v>
      </c>
      <c r="N279" s="52">
        <v>0</v>
      </c>
      <c r="O279" s="52">
        <v>0</v>
      </c>
      <c r="P279" s="52">
        <v>0</v>
      </c>
      <c r="Q279" s="52">
        <v>0</v>
      </c>
      <c r="R279" s="52">
        <v>0</v>
      </c>
      <c r="S279" s="52">
        <v>0</v>
      </c>
      <c r="T279" s="56">
        <v>185453.88</v>
      </c>
      <c r="U279" s="56">
        <v>0</v>
      </c>
      <c r="V279" s="56">
        <v>0</v>
      </c>
      <c r="W279" s="56">
        <v>111542.04</v>
      </c>
    </row>
    <row r="280" spans="1:23" s="7" customFormat="1" ht="42" customHeight="1" outlineLevel="2" x14ac:dyDescent="0.3">
      <c r="A280" s="50">
        <f t="shared" si="21"/>
        <v>273</v>
      </c>
      <c r="B280" s="59" t="s">
        <v>1761</v>
      </c>
      <c r="C280" s="50">
        <v>31933</v>
      </c>
      <c r="D280" s="52">
        <f t="shared" si="22"/>
        <v>7282994.4299999997</v>
      </c>
      <c r="E280" s="52">
        <f t="shared" si="23"/>
        <v>7178767.96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3">
        <v>0</v>
      </c>
      <c r="M280" s="52">
        <v>6948431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52">
        <v>0</v>
      </c>
      <c r="T280" s="56">
        <v>230336.96</v>
      </c>
      <c r="U280" s="56">
        <v>0</v>
      </c>
      <c r="V280" s="56">
        <v>0</v>
      </c>
      <c r="W280" s="56">
        <v>104226.47</v>
      </c>
    </row>
    <row r="281" spans="1:23" s="7" customFormat="1" ht="42" customHeight="1" outlineLevel="2" x14ac:dyDescent="0.3">
      <c r="A281" s="50">
        <f t="shared" si="21"/>
        <v>274</v>
      </c>
      <c r="B281" s="59" t="s">
        <v>1762</v>
      </c>
      <c r="C281" s="50">
        <v>31973</v>
      </c>
      <c r="D281" s="52">
        <f t="shared" si="22"/>
        <v>2586371.5500000003</v>
      </c>
      <c r="E281" s="52">
        <f t="shared" si="23"/>
        <v>2549190.87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2">
        <v>2478712</v>
      </c>
      <c r="N281" s="52">
        <v>0</v>
      </c>
      <c r="O281" s="52">
        <v>0</v>
      </c>
      <c r="P281" s="52">
        <v>0</v>
      </c>
      <c r="Q281" s="52">
        <v>0</v>
      </c>
      <c r="R281" s="52">
        <v>0</v>
      </c>
      <c r="S281" s="52">
        <v>0</v>
      </c>
      <c r="T281" s="56">
        <v>70478.87</v>
      </c>
      <c r="U281" s="56">
        <v>0</v>
      </c>
      <c r="V281" s="56">
        <v>0</v>
      </c>
      <c r="W281" s="56">
        <v>37180.68</v>
      </c>
    </row>
    <row r="282" spans="1:23" s="7" customFormat="1" ht="42" customHeight="1" outlineLevel="2" x14ac:dyDescent="0.3">
      <c r="A282" s="50">
        <f t="shared" si="21"/>
        <v>275</v>
      </c>
      <c r="B282" s="59" t="s">
        <v>1788</v>
      </c>
      <c r="C282" s="50">
        <v>30598</v>
      </c>
      <c r="D282" s="52">
        <f t="shared" si="22"/>
        <v>3781492.9299999997</v>
      </c>
      <c r="E282" s="52">
        <f t="shared" ref="E282" si="24">SUM(F282:V282)</f>
        <v>3725608.8</v>
      </c>
      <c r="F282" s="53">
        <v>0</v>
      </c>
      <c r="G282" s="54">
        <v>0</v>
      </c>
      <c r="H282" s="52">
        <v>0</v>
      </c>
      <c r="I282" s="52">
        <v>0</v>
      </c>
      <c r="J282" s="55">
        <v>0</v>
      </c>
      <c r="K282" s="52">
        <v>0</v>
      </c>
      <c r="L282" s="52">
        <v>0</v>
      </c>
      <c r="M282" s="53">
        <v>0</v>
      </c>
      <c r="N282" s="52">
        <v>0</v>
      </c>
      <c r="O282" s="52">
        <v>0</v>
      </c>
      <c r="P282" s="52">
        <v>3725608.8</v>
      </c>
      <c r="Q282" s="52">
        <v>0</v>
      </c>
      <c r="R282" s="52">
        <v>0</v>
      </c>
      <c r="S282" s="52">
        <v>0</v>
      </c>
      <c r="T282" s="53">
        <v>0</v>
      </c>
      <c r="U282" s="56">
        <v>0</v>
      </c>
      <c r="V282" s="56">
        <v>0</v>
      </c>
      <c r="W282" s="56">
        <v>55884.13</v>
      </c>
    </row>
    <row r="283" spans="1:23" s="7" customFormat="1" ht="20.25" customHeight="1" outlineLevel="1" x14ac:dyDescent="0.3">
      <c r="A283" s="61" t="s">
        <v>24</v>
      </c>
      <c r="B283" s="57"/>
      <c r="C283" s="62" t="s">
        <v>175</v>
      </c>
      <c r="D283" s="63">
        <f t="shared" ref="D283:W283" si="25">SUM(D122:D282)</f>
        <v>732811414.38995004</v>
      </c>
      <c r="E283" s="63">
        <f t="shared" si="25"/>
        <v>722157939.74000001</v>
      </c>
      <c r="F283" s="63">
        <f t="shared" si="25"/>
        <v>34675400.589999996</v>
      </c>
      <c r="G283" s="63">
        <f t="shared" si="25"/>
        <v>43210275</v>
      </c>
      <c r="H283" s="63">
        <f t="shared" si="25"/>
        <v>0</v>
      </c>
      <c r="I283" s="63">
        <f t="shared" si="25"/>
        <v>2731075</v>
      </c>
      <c r="J283" s="63">
        <f t="shared" si="25"/>
        <v>3008245.3000000003</v>
      </c>
      <c r="K283" s="63">
        <f t="shared" si="25"/>
        <v>5040052.8000000007</v>
      </c>
      <c r="L283" s="63">
        <f t="shared" si="25"/>
        <v>0</v>
      </c>
      <c r="M283" s="63">
        <f t="shared" si="25"/>
        <v>98938129</v>
      </c>
      <c r="N283" s="63">
        <f t="shared" si="25"/>
        <v>463069811.84999979</v>
      </c>
      <c r="O283" s="63">
        <f t="shared" si="25"/>
        <v>4860058.8</v>
      </c>
      <c r="P283" s="63">
        <f t="shared" si="25"/>
        <v>59660863.899999991</v>
      </c>
      <c r="Q283" s="63">
        <f t="shared" si="25"/>
        <v>0</v>
      </c>
      <c r="R283" s="63">
        <f t="shared" si="25"/>
        <v>0</v>
      </c>
      <c r="S283" s="63">
        <f t="shared" si="25"/>
        <v>0</v>
      </c>
      <c r="T283" s="63">
        <f t="shared" si="25"/>
        <v>4180016.55</v>
      </c>
      <c r="U283" s="63">
        <f t="shared" si="25"/>
        <v>2784010.95</v>
      </c>
      <c r="V283" s="63">
        <f t="shared" si="25"/>
        <v>0</v>
      </c>
      <c r="W283" s="63">
        <f t="shared" si="25"/>
        <v>10653474.649949996</v>
      </c>
    </row>
    <row r="284" spans="1:23" s="8" customFormat="1" ht="20.25" customHeight="1" outlineLevel="1" x14ac:dyDescent="0.3">
      <c r="B284" s="44"/>
      <c r="C284" s="44"/>
      <c r="D284" s="44"/>
      <c r="E284" s="44"/>
      <c r="F284" s="45"/>
      <c r="G284" s="45"/>
      <c r="H284" s="45"/>
      <c r="I284" s="45"/>
      <c r="J284" s="45"/>
      <c r="K284" s="45" t="s">
        <v>1853</v>
      </c>
      <c r="L284" s="64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</row>
    <row r="285" spans="1:23" s="7" customFormat="1" ht="20.25" outlineLevel="2" x14ac:dyDescent="0.3">
      <c r="A285" s="50">
        <f>A282+1</f>
        <v>276</v>
      </c>
      <c r="B285" s="51" t="s">
        <v>337</v>
      </c>
      <c r="C285" s="50">
        <v>32174</v>
      </c>
      <c r="D285" s="52">
        <f t="shared" ref="D285:D308" si="26">SUM(F285:W285)</f>
        <v>4304592.2639999995</v>
      </c>
      <c r="E285" s="52">
        <f t="shared" ref="E285:E308" si="27">SUM(F285:V285)</f>
        <v>4240977.5999999996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4240977.5999999996</v>
      </c>
      <c r="O285" s="53">
        <v>0</v>
      </c>
      <c r="P285" s="53">
        <v>0</v>
      </c>
      <c r="Q285" s="53">
        <v>0</v>
      </c>
      <c r="R285" s="53">
        <v>0</v>
      </c>
      <c r="S285" s="53">
        <v>0</v>
      </c>
      <c r="T285" s="53">
        <v>0</v>
      </c>
      <c r="U285" s="53">
        <v>0</v>
      </c>
      <c r="V285" s="53">
        <v>0</v>
      </c>
      <c r="W285" s="53">
        <v>63614.66399999999</v>
      </c>
    </row>
    <row r="286" spans="1:23" s="7" customFormat="1" ht="20.25" outlineLevel="2" x14ac:dyDescent="0.3">
      <c r="A286" s="50">
        <f>A285+1</f>
        <v>277</v>
      </c>
      <c r="B286" s="51" t="s">
        <v>52</v>
      </c>
      <c r="C286" s="50">
        <v>32158</v>
      </c>
      <c r="D286" s="52">
        <f t="shared" si="26"/>
        <v>3468870.4148000004</v>
      </c>
      <c r="E286" s="52">
        <f t="shared" si="27"/>
        <v>3417606.3200000003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146017.20000000001</v>
      </c>
      <c r="P286" s="53">
        <v>3271589.12</v>
      </c>
      <c r="Q286" s="53">
        <v>0</v>
      </c>
      <c r="R286" s="53">
        <v>0</v>
      </c>
      <c r="S286" s="53">
        <v>0</v>
      </c>
      <c r="T286" s="53">
        <v>0</v>
      </c>
      <c r="U286" s="53">
        <v>0</v>
      </c>
      <c r="V286" s="53">
        <v>0</v>
      </c>
      <c r="W286" s="53">
        <v>51264.094799999999</v>
      </c>
    </row>
    <row r="287" spans="1:23" s="7" customFormat="1" ht="20.25" outlineLevel="2" x14ac:dyDescent="0.3">
      <c r="A287" s="50">
        <f t="shared" ref="A287:A308" si="28">A286+1</f>
        <v>278</v>
      </c>
      <c r="B287" s="51" t="s">
        <v>338</v>
      </c>
      <c r="C287" s="50">
        <v>32160</v>
      </c>
      <c r="D287" s="52">
        <f t="shared" si="26"/>
        <v>8136237.1571499994</v>
      </c>
      <c r="E287" s="52">
        <f t="shared" si="27"/>
        <v>8019385.8099999996</v>
      </c>
      <c r="F287" s="53">
        <v>0</v>
      </c>
      <c r="G287" s="52">
        <v>0</v>
      </c>
      <c r="H287" s="52">
        <v>0</v>
      </c>
      <c r="I287" s="52">
        <v>0</v>
      </c>
      <c r="J287" s="55">
        <v>0</v>
      </c>
      <c r="K287" s="52">
        <v>0</v>
      </c>
      <c r="L287" s="52">
        <v>0</v>
      </c>
      <c r="M287" s="52">
        <v>0</v>
      </c>
      <c r="N287" s="52">
        <v>6049384.6299999999</v>
      </c>
      <c r="O287" s="52">
        <v>306212.14</v>
      </c>
      <c r="P287" s="52">
        <v>1434493.04</v>
      </c>
      <c r="Q287" s="52">
        <v>0</v>
      </c>
      <c r="R287" s="52">
        <v>0</v>
      </c>
      <c r="S287" s="52">
        <v>0</v>
      </c>
      <c r="T287" s="56">
        <v>0</v>
      </c>
      <c r="U287" s="56">
        <v>229296</v>
      </c>
      <c r="V287" s="56">
        <v>0</v>
      </c>
      <c r="W287" s="56">
        <v>116851.34714999999</v>
      </c>
    </row>
    <row r="288" spans="1:23" s="7" customFormat="1" ht="20.25" outlineLevel="2" x14ac:dyDescent="0.3">
      <c r="A288" s="50">
        <f t="shared" si="28"/>
        <v>279</v>
      </c>
      <c r="B288" s="57" t="s">
        <v>339</v>
      </c>
      <c r="C288" s="50">
        <v>32164</v>
      </c>
      <c r="D288" s="52">
        <f t="shared" si="26"/>
        <v>136677.5</v>
      </c>
      <c r="E288" s="52">
        <f t="shared" si="27"/>
        <v>136677.5</v>
      </c>
      <c r="F288" s="53">
        <v>0</v>
      </c>
      <c r="G288" s="52">
        <v>0</v>
      </c>
      <c r="H288" s="52">
        <v>0</v>
      </c>
      <c r="I288" s="52">
        <v>0</v>
      </c>
      <c r="J288" s="55">
        <v>0</v>
      </c>
      <c r="K288" s="52">
        <v>0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v>0</v>
      </c>
      <c r="R288" s="52">
        <v>0</v>
      </c>
      <c r="S288" s="52">
        <v>0</v>
      </c>
      <c r="T288" s="56">
        <v>0</v>
      </c>
      <c r="U288" s="56">
        <v>136677.5</v>
      </c>
      <c r="V288" s="56">
        <v>0</v>
      </c>
      <c r="W288" s="56">
        <v>0</v>
      </c>
    </row>
    <row r="289" spans="1:23" s="7" customFormat="1" ht="20.25" outlineLevel="2" x14ac:dyDescent="0.3">
      <c r="A289" s="50">
        <f t="shared" si="28"/>
        <v>280</v>
      </c>
      <c r="B289" s="57" t="s">
        <v>340</v>
      </c>
      <c r="C289" s="50">
        <v>32149</v>
      </c>
      <c r="D289" s="52">
        <f t="shared" si="26"/>
        <v>6441701.4216</v>
      </c>
      <c r="E289" s="52">
        <f t="shared" si="27"/>
        <v>6349897.4400000004</v>
      </c>
      <c r="F289" s="53">
        <v>0</v>
      </c>
      <c r="G289" s="52">
        <v>0</v>
      </c>
      <c r="H289" s="52">
        <v>0</v>
      </c>
      <c r="I289" s="52">
        <v>0</v>
      </c>
      <c r="J289" s="55">
        <v>0</v>
      </c>
      <c r="K289" s="52">
        <v>0</v>
      </c>
      <c r="L289" s="52">
        <v>0</v>
      </c>
      <c r="M289" s="52">
        <v>0</v>
      </c>
      <c r="N289" s="52">
        <v>6120265.4400000004</v>
      </c>
      <c r="O289" s="52">
        <v>0</v>
      </c>
      <c r="P289" s="52">
        <v>0</v>
      </c>
      <c r="Q289" s="52">
        <v>0</v>
      </c>
      <c r="R289" s="52">
        <v>0</v>
      </c>
      <c r="S289" s="52">
        <v>0</v>
      </c>
      <c r="T289" s="56">
        <v>0</v>
      </c>
      <c r="U289" s="56">
        <v>229632</v>
      </c>
      <c r="V289" s="56">
        <v>0</v>
      </c>
      <c r="W289" s="56">
        <v>91803.981599999999</v>
      </c>
    </row>
    <row r="290" spans="1:23" s="7" customFormat="1" ht="20.25" outlineLevel="2" x14ac:dyDescent="0.3">
      <c r="A290" s="50">
        <f t="shared" si="28"/>
        <v>281</v>
      </c>
      <c r="B290" s="57" t="s">
        <v>334</v>
      </c>
      <c r="C290" s="50">
        <v>32152</v>
      </c>
      <c r="D290" s="52">
        <f t="shared" si="26"/>
        <v>9781109.7300000004</v>
      </c>
      <c r="E290" s="52">
        <f t="shared" si="27"/>
        <v>9643590</v>
      </c>
      <c r="F290" s="53">
        <v>0</v>
      </c>
      <c r="G290" s="52">
        <v>7704344.4000000004</v>
      </c>
      <c r="H290" s="52">
        <v>0</v>
      </c>
      <c r="I290" s="52">
        <v>557775.6</v>
      </c>
      <c r="J290" s="55">
        <v>905862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2">
        <v>0</v>
      </c>
      <c r="S290" s="52">
        <v>0</v>
      </c>
      <c r="T290" s="56">
        <v>0</v>
      </c>
      <c r="U290" s="56">
        <v>475608</v>
      </c>
      <c r="V290" s="56">
        <v>0</v>
      </c>
      <c r="W290" s="56">
        <v>137519.73000000001</v>
      </c>
    </row>
    <row r="291" spans="1:23" s="7" customFormat="1" ht="20.25" outlineLevel="2" x14ac:dyDescent="0.3">
      <c r="A291" s="50">
        <f t="shared" si="28"/>
        <v>282</v>
      </c>
      <c r="B291" s="57" t="s">
        <v>335</v>
      </c>
      <c r="C291" s="50">
        <v>32153</v>
      </c>
      <c r="D291" s="52">
        <f t="shared" si="26"/>
        <v>8413708.4000000004</v>
      </c>
      <c r="E291" s="52">
        <f t="shared" si="27"/>
        <v>8298824</v>
      </c>
      <c r="F291" s="53">
        <v>0</v>
      </c>
      <c r="G291" s="52">
        <v>6560719.2000000002</v>
      </c>
      <c r="H291" s="52">
        <v>0</v>
      </c>
      <c r="I291" s="52">
        <v>458376.8</v>
      </c>
      <c r="J291" s="55">
        <v>639864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2">
        <v>0</v>
      </c>
      <c r="S291" s="52">
        <v>0</v>
      </c>
      <c r="T291" s="56">
        <v>0</v>
      </c>
      <c r="U291" s="56">
        <v>639864</v>
      </c>
      <c r="V291" s="56">
        <v>0</v>
      </c>
      <c r="W291" s="56">
        <v>114884.4</v>
      </c>
    </row>
    <row r="292" spans="1:23" s="7" customFormat="1" ht="20.25" outlineLevel="2" x14ac:dyDescent="0.3">
      <c r="A292" s="50">
        <f t="shared" si="28"/>
        <v>283</v>
      </c>
      <c r="B292" s="57" t="s">
        <v>336</v>
      </c>
      <c r="C292" s="50">
        <v>32302</v>
      </c>
      <c r="D292" s="52">
        <f t="shared" si="26"/>
        <v>13161716.7425</v>
      </c>
      <c r="E292" s="52">
        <f t="shared" si="27"/>
        <v>12972317.9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4948498.8</v>
      </c>
      <c r="O292" s="53">
        <v>0</v>
      </c>
      <c r="P292" s="53">
        <v>7678090.7000000002</v>
      </c>
      <c r="Q292" s="53">
        <v>0</v>
      </c>
      <c r="R292" s="53">
        <v>0</v>
      </c>
      <c r="S292" s="53">
        <v>0</v>
      </c>
      <c r="T292" s="53">
        <v>345728.4</v>
      </c>
      <c r="U292" s="53">
        <v>0</v>
      </c>
      <c r="V292" s="53">
        <v>0</v>
      </c>
      <c r="W292" s="53">
        <v>189398.8425</v>
      </c>
    </row>
    <row r="293" spans="1:23" s="7" customFormat="1" ht="20.25" outlineLevel="2" x14ac:dyDescent="0.3">
      <c r="A293" s="50">
        <f t="shared" si="28"/>
        <v>284</v>
      </c>
      <c r="B293" s="57" t="s">
        <v>1737</v>
      </c>
      <c r="C293" s="50">
        <v>32157</v>
      </c>
      <c r="D293" s="52">
        <f t="shared" si="26"/>
        <v>5642547.1999999993</v>
      </c>
      <c r="E293" s="52">
        <f t="shared" si="27"/>
        <v>5560374.1899999995</v>
      </c>
      <c r="F293" s="53">
        <v>0</v>
      </c>
      <c r="G293" s="53">
        <v>1890171.81</v>
      </c>
      <c r="H293" s="53">
        <v>0</v>
      </c>
      <c r="I293" s="53">
        <v>385062.23</v>
      </c>
      <c r="J293" s="53">
        <v>669383.31999999995</v>
      </c>
      <c r="K293" s="53">
        <v>978262.89</v>
      </c>
      <c r="L293" s="52">
        <v>0</v>
      </c>
      <c r="M293" s="53">
        <v>0</v>
      </c>
      <c r="N293" s="52">
        <v>0</v>
      </c>
      <c r="O293" s="53">
        <v>927981.96</v>
      </c>
      <c r="P293" s="53">
        <v>709511.98</v>
      </c>
      <c r="Q293" s="52">
        <v>0</v>
      </c>
      <c r="R293" s="52">
        <v>0</v>
      </c>
      <c r="S293" s="52">
        <v>0</v>
      </c>
      <c r="T293" s="53">
        <v>0</v>
      </c>
      <c r="U293" s="56">
        <v>0</v>
      </c>
      <c r="V293" s="56">
        <v>0</v>
      </c>
      <c r="W293" s="53">
        <v>82173.009999999995</v>
      </c>
    </row>
    <row r="294" spans="1:23" s="7" customFormat="1" ht="20.25" outlineLevel="2" x14ac:dyDescent="0.3">
      <c r="A294" s="50">
        <f t="shared" si="28"/>
        <v>285</v>
      </c>
      <c r="B294" s="57" t="s">
        <v>1752</v>
      </c>
      <c r="C294" s="50">
        <v>32151</v>
      </c>
      <c r="D294" s="52">
        <f t="shared" si="26"/>
        <v>8955134.1199999992</v>
      </c>
      <c r="E294" s="52">
        <f t="shared" si="27"/>
        <v>8824719.5499999989</v>
      </c>
      <c r="F294" s="53">
        <v>0</v>
      </c>
      <c r="G294" s="54">
        <v>0</v>
      </c>
      <c r="H294" s="53">
        <v>0</v>
      </c>
      <c r="I294" s="53">
        <v>394184.99</v>
      </c>
      <c r="J294" s="53">
        <v>443576.48</v>
      </c>
      <c r="K294" s="52">
        <v>0</v>
      </c>
      <c r="L294" s="52">
        <v>0</v>
      </c>
      <c r="M294" s="53">
        <v>0</v>
      </c>
      <c r="N294" s="53">
        <v>6718101.7699999996</v>
      </c>
      <c r="O294" s="53">
        <v>1268856.31</v>
      </c>
      <c r="P294" s="52">
        <v>0</v>
      </c>
      <c r="Q294" s="52">
        <v>0</v>
      </c>
      <c r="R294" s="52">
        <v>0</v>
      </c>
      <c r="S294" s="52">
        <v>0</v>
      </c>
      <c r="T294" s="53">
        <v>0</v>
      </c>
      <c r="U294" s="56">
        <v>0</v>
      </c>
      <c r="V294" s="56">
        <v>0</v>
      </c>
      <c r="W294" s="53">
        <v>130414.57</v>
      </c>
    </row>
    <row r="295" spans="1:23" s="7" customFormat="1" ht="20.25" outlineLevel="2" x14ac:dyDescent="0.3">
      <c r="A295" s="50">
        <f t="shared" si="28"/>
        <v>286</v>
      </c>
      <c r="B295" s="57" t="s">
        <v>1738</v>
      </c>
      <c r="C295" s="50">
        <v>32150</v>
      </c>
      <c r="D295" s="52">
        <f t="shared" si="26"/>
        <v>5321597.9399999995</v>
      </c>
      <c r="E295" s="52">
        <f t="shared" si="27"/>
        <v>5244098.9399999995</v>
      </c>
      <c r="F295" s="53">
        <v>0</v>
      </c>
      <c r="G295" s="54">
        <v>0</v>
      </c>
      <c r="H295" s="53">
        <v>0</v>
      </c>
      <c r="I295" s="53">
        <v>387568.09</v>
      </c>
      <c r="J295" s="53">
        <v>316180.01</v>
      </c>
      <c r="K295" s="52">
        <v>0</v>
      </c>
      <c r="L295" s="52">
        <v>0</v>
      </c>
      <c r="M295" s="53">
        <v>0</v>
      </c>
      <c r="N295" s="53">
        <v>4540350.84</v>
      </c>
      <c r="O295" s="52">
        <v>0</v>
      </c>
      <c r="P295" s="52">
        <v>0</v>
      </c>
      <c r="Q295" s="52">
        <v>0</v>
      </c>
      <c r="R295" s="52">
        <v>0</v>
      </c>
      <c r="S295" s="52">
        <v>0</v>
      </c>
      <c r="T295" s="53">
        <v>0</v>
      </c>
      <c r="U295" s="56">
        <v>0</v>
      </c>
      <c r="V295" s="56">
        <v>0</v>
      </c>
      <c r="W295" s="53">
        <v>77499</v>
      </c>
    </row>
    <row r="296" spans="1:23" s="7" customFormat="1" ht="20.25" outlineLevel="2" x14ac:dyDescent="0.3">
      <c r="A296" s="50">
        <f t="shared" si="28"/>
        <v>287</v>
      </c>
      <c r="B296" s="57" t="s">
        <v>1739</v>
      </c>
      <c r="C296" s="50">
        <v>32167</v>
      </c>
      <c r="D296" s="52">
        <f t="shared" si="26"/>
        <v>7142323.2000000002</v>
      </c>
      <c r="E296" s="52">
        <f t="shared" si="27"/>
        <v>7038308.79</v>
      </c>
      <c r="F296" s="53">
        <v>0</v>
      </c>
      <c r="G296" s="54">
        <v>0</v>
      </c>
      <c r="H296" s="53">
        <v>0</v>
      </c>
      <c r="I296" s="53">
        <v>962370.54</v>
      </c>
      <c r="J296" s="53">
        <v>1557086.75</v>
      </c>
      <c r="K296" s="52">
        <v>0</v>
      </c>
      <c r="L296" s="52">
        <v>0</v>
      </c>
      <c r="M296" s="53">
        <v>0</v>
      </c>
      <c r="N296" s="53">
        <v>4518851.5</v>
      </c>
      <c r="O296" s="52">
        <v>0</v>
      </c>
      <c r="P296" s="52">
        <v>0</v>
      </c>
      <c r="Q296" s="52">
        <v>0</v>
      </c>
      <c r="R296" s="52">
        <v>0</v>
      </c>
      <c r="S296" s="52">
        <v>0</v>
      </c>
      <c r="T296" s="53">
        <v>0</v>
      </c>
      <c r="U296" s="56">
        <v>0</v>
      </c>
      <c r="V296" s="56">
        <v>0</v>
      </c>
      <c r="W296" s="53">
        <v>104014.41</v>
      </c>
    </row>
    <row r="297" spans="1:23" s="7" customFormat="1" ht="20.25" outlineLevel="2" x14ac:dyDescent="0.3">
      <c r="A297" s="50">
        <f t="shared" si="28"/>
        <v>288</v>
      </c>
      <c r="B297" s="57" t="s">
        <v>1740</v>
      </c>
      <c r="C297" s="50">
        <v>32272</v>
      </c>
      <c r="D297" s="52">
        <f t="shared" si="26"/>
        <v>5621901.6999999993</v>
      </c>
      <c r="E297" s="52">
        <f t="shared" si="27"/>
        <v>5541480.9499999993</v>
      </c>
      <c r="F297" s="53">
        <v>0</v>
      </c>
      <c r="G297" s="54">
        <v>0</v>
      </c>
      <c r="H297" s="53">
        <v>0</v>
      </c>
      <c r="I297" s="52">
        <v>0</v>
      </c>
      <c r="J297" s="55">
        <v>0</v>
      </c>
      <c r="K297" s="52">
        <v>0</v>
      </c>
      <c r="L297" s="52">
        <v>0</v>
      </c>
      <c r="M297" s="53">
        <v>0</v>
      </c>
      <c r="N297" s="53">
        <v>4379481.8499999996</v>
      </c>
      <c r="O297" s="53">
        <v>326878.56</v>
      </c>
      <c r="P297" s="53">
        <v>735443.14</v>
      </c>
      <c r="Q297" s="52">
        <v>0</v>
      </c>
      <c r="R297" s="52">
        <v>0</v>
      </c>
      <c r="S297" s="52">
        <v>0</v>
      </c>
      <c r="T297" s="53">
        <v>99677.4</v>
      </c>
      <c r="U297" s="56">
        <v>0</v>
      </c>
      <c r="V297" s="56">
        <v>0</v>
      </c>
      <c r="W297" s="53">
        <v>80420.75</v>
      </c>
    </row>
    <row r="298" spans="1:23" s="7" customFormat="1" ht="20.25" outlineLevel="2" x14ac:dyDescent="0.3">
      <c r="A298" s="50">
        <f t="shared" si="28"/>
        <v>289</v>
      </c>
      <c r="B298" s="57" t="s">
        <v>1741</v>
      </c>
      <c r="C298" s="50">
        <v>32273</v>
      </c>
      <c r="D298" s="52">
        <f t="shared" si="26"/>
        <v>7735837.2999999998</v>
      </c>
      <c r="E298" s="52">
        <f t="shared" si="27"/>
        <v>7623179.4799999995</v>
      </c>
      <c r="F298" s="53">
        <v>0</v>
      </c>
      <c r="G298" s="53">
        <v>1366416.47</v>
      </c>
      <c r="H298" s="53">
        <v>0</v>
      </c>
      <c r="I298" s="53">
        <v>465839.2</v>
      </c>
      <c r="J298" s="55">
        <v>0</v>
      </c>
      <c r="K298" s="52">
        <v>0</v>
      </c>
      <c r="L298" s="52">
        <v>0</v>
      </c>
      <c r="M298" s="53">
        <v>0</v>
      </c>
      <c r="N298" s="53">
        <v>5790923.8099999996</v>
      </c>
      <c r="O298" s="52">
        <v>0</v>
      </c>
      <c r="P298" s="52">
        <v>0</v>
      </c>
      <c r="Q298" s="52">
        <v>0</v>
      </c>
      <c r="R298" s="52">
        <v>0</v>
      </c>
      <c r="S298" s="52">
        <v>0</v>
      </c>
      <c r="T298" s="53">
        <v>0</v>
      </c>
      <c r="U298" s="56">
        <v>0</v>
      </c>
      <c r="V298" s="56">
        <v>0</v>
      </c>
      <c r="W298" s="53">
        <v>112657.82</v>
      </c>
    </row>
    <row r="299" spans="1:23" s="7" customFormat="1" ht="20.25" outlineLevel="2" x14ac:dyDescent="0.3">
      <c r="A299" s="50">
        <f t="shared" si="28"/>
        <v>290</v>
      </c>
      <c r="B299" s="57" t="s">
        <v>1742</v>
      </c>
      <c r="C299" s="50">
        <v>32219</v>
      </c>
      <c r="D299" s="52">
        <f t="shared" si="26"/>
        <v>3511631.24</v>
      </c>
      <c r="E299" s="52">
        <f t="shared" si="27"/>
        <v>3460490.9800000004</v>
      </c>
      <c r="F299" s="53">
        <v>0</v>
      </c>
      <c r="G299" s="54">
        <v>0</v>
      </c>
      <c r="H299" s="53">
        <v>0</v>
      </c>
      <c r="I299" s="52">
        <v>0</v>
      </c>
      <c r="J299" s="55">
        <v>0</v>
      </c>
      <c r="K299" s="53">
        <v>570499.51</v>
      </c>
      <c r="L299" s="52">
        <v>0</v>
      </c>
      <c r="M299" s="53">
        <v>0</v>
      </c>
      <c r="N299" s="53">
        <v>2889991.47</v>
      </c>
      <c r="O299" s="52">
        <v>0</v>
      </c>
      <c r="P299" s="52">
        <v>0</v>
      </c>
      <c r="Q299" s="52">
        <v>0</v>
      </c>
      <c r="R299" s="52">
        <v>0</v>
      </c>
      <c r="S299" s="52">
        <v>0</v>
      </c>
      <c r="T299" s="53">
        <v>0</v>
      </c>
      <c r="U299" s="56">
        <v>0</v>
      </c>
      <c r="V299" s="56">
        <v>0</v>
      </c>
      <c r="W299" s="53">
        <v>51140.26</v>
      </c>
    </row>
    <row r="300" spans="1:23" s="7" customFormat="1" ht="20.25" outlineLevel="2" x14ac:dyDescent="0.3">
      <c r="A300" s="50">
        <f t="shared" si="28"/>
        <v>291</v>
      </c>
      <c r="B300" s="57" t="s">
        <v>1743</v>
      </c>
      <c r="C300" s="50">
        <v>32220</v>
      </c>
      <c r="D300" s="52">
        <f t="shared" si="26"/>
        <v>6039497.3200000003</v>
      </c>
      <c r="E300" s="52">
        <f t="shared" si="27"/>
        <v>5951543.4800000004</v>
      </c>
      <c r="F300" s="53">
        <v>0</v>
      </c>
      <c r="G300" s="54">
        <v>0</v>
      </c>
      <c r="H300" s="53">
        <v>0</v>
      </c>
      <c r="I300" s="52">
        <v>0</v>
      </c>
      <c r="J300" s="55">
        <v>0</v>
      </c>
      <c r="K300" s="53">
        <v>780152.08</v>
      </c>
      <c r="L300" s="52">
        <v>0</v>
      </c>
      <c r="M300" s="53">
        <v>0</v>
      </c>
      <c r="N300" s="52">
        <v>0</v>
      </c>
      <c r="O300" s="53">
        <v>1450066.27</v>
      </c>
      <c r="P300" s="53">
        <v>3721325.13</v>
      </c>
      <c r="Q300" s="52">
        <v>0</v>
      </c>
      <c r="R300" s="52">
        <v>0</v>
      </c>
      <c r="S300" s="52">
        <v>0</v>
      </c>
      <c r="T300" s="53">
        <v>0</v>
      </c>
      <c r="U300" s="56">
        <v>0</v>
      </c>
      <c r="V300" s="56">
        <v>0</v>
      </c>
      <c r="W300" s="53">
        <v>87953.84</v>
      </c>
    </row>
    <row r="301" spans="1:23" s="7" customFormat="1" ht="20.25" outlineLevel="2" x14ac:dyDescent="0.3">
      <c r="A301" s="50">
        <f t="shared" si="28"/>
        <v>292</v>
      </c>
      <c r="B301" s="57" t="s">
        <v>1744</v>
      </c>
      <c r="C301" s="50">
        <v>32207</v>
      </c>
      <c r="D301" s="52">
        <f t="shared" si="26"/>
        <v>6134125.6199999992</v>
      </c>
      <c r="E301" s="52">
        <f t="shared" si="27"/>
        <v>6044793.6899999995</v>
      </c>
      <c r="F301" s="53">
        <v>0</v>
      </c>
      <c r="G301" s="54">
        <v>0</v>
      </c>
      <c r="H301" s="53">
        <v>0</v>
      </c>
      <c r="I301" s="52">
        <v>0</v>
      </c>
      <c r="J301" s="55">
        <v>0</v>
      </c>
      <c r="K301" s="52">
        <v>0</v>
      </c>
      <c r="L301" s="52">
        <v>0</v>
      </c>
      <c r="M301" s="53">
        <v>0</v>
      </c>
      <c r="N301" s="53">
        <v>4368000.3099999996</v>
      </c>
      <c r="O301" s="52">
        <v>0</v>
      </c>
      <c r="P301" s="53">
        <v>1676793.38</v>
      </c>
      <c r="Q301" s="52">
        <v>0</v>
      </c>
      <c r="R301" s="52">
        <v>0</v>
      </c>
      <c r="S301" s="52">
        <v>0</v>
      </c>
      <c r="T301" s="53">
        <v>0</v>
      </c>
      <c r="U301" s="56">
        <v>0</v>
      </c>
      <c r="V301" s="56">
        <v>0</v>
      </c>
      <c r="W301" s="53">
        <v>89331.93</v>
      </c>
    </row>
    <row r="302" spans="1:23" s="7" customFormat="1" ht="20.25" outlineLevel="2" x14ac:dyDescent="0.3">
      <c r="A302" s="50">
        <f t="shared" si="28"/>
        <v>293</v>
      </c>
      <c r="B302" s="57" t="s">
        <v>1745</v>
      </c>
      <c r="C302" s="50">
        <v>32209</v>
      </c>
      <c r="D302" s="52">
        <f t="shared" si="26"/>
        <v>6099464.7800000003</v>
      </c>
      <c r="E302" s="52">
        <f t="shared" si="27"/>
        <v>6010637.6200000001</v>
      </c>
      <c r="F302" s="53">
        <v>0</v>
      </c>
      <c r="G302" s="54">
        <v>0</v>
      </c>
      <c r="H302" s="53">
        <v>0</v>
      </c>
      <c r="I302" s="52">
        <v>0</v>
      </c>
      <c r="J302" s="55">
        <v>0</v>
      </c>
      <c r="K302" s="52">
        <v>0</v>
      </c>
      <c r="L302" s="52">
        <v>0</v>
      </c>
      <c r="M302" s="53">
        <v>0</v>
      </c>
      <c r="N302" s="53">
        <v>4455017.4000000004</v>
      </c>
      <c r="O302" s="52">
        <v>0</v>
      </c>
      <c r="P302" s="53">
        <v>1555620.22</v>
      </c>
      <c r="Q302" s="52">
        <v>0</v>
      </c>
      <c r="R302" s="52">
        <v>0</v>
      </c>
      <c r="S302" s="52">
        <v>0</v>
      </c>
      <c r="T302" s="53">
        <v>0</v>
      </c>
      <c r="U302" s="56">
        <v>0</v>
      </c>
      <c r="V302" s="56">
        <v>0</v>
      </c>
      <c r="W302" s="53">
        <v>88827.16</v>
      </c>
    </row>
    <row r="303" spans="1:23" s="7" customFormat="1" ht="20.25" outlineLevel="2" x14ac:dyDescent="0.3">
      <c r="A303" s="50">
        <f t="shared" si="28"/>
        <v>294</v>
      </c>
      <c r="B303" s="57" t="s">
        <v>1746</v>
      </c>
      <c r="C303" s="50">
        <v>32210</v>
      </c>
      <c r="D303" s="52">
        <f t="shared" si="26"/>
        <v>16974446.940000001</v>
      </c>
      <c r="E303" s="52">
        <f t="shared" si="27"/>
        <v>16727246.25</v>
      </c>
      <c r="F303" s="53">
        <v>0</v>
      </c>
      <c r="G303" s="54">
        <v>0</v>
      </c>
      <c r="H303" s="53">
        <v>0</v>
      </c>
      <c r="I303" s="52">
        <v>0</v>
      </c>
      <c r="J303" s="55">
        <v>0</v>
      </c>
      <c r="K303" s="52">
        <v>0</v>
      </c>
      <c r="L303" s="52">
        <v>0</v>
      </c>
      <c r="M303" s="53">
        <v>0</v>
      </c>
      <c r="N303" s="53">
        <v>10663506.689999999</v>
      </c>
      <c r="O303" s="53">
        <v>1109091.07</v>
      </c>
      <c r="P303" s="53">
        <v>4954648.49</v>
      </c>
      <c r="Q303" s="52">
        <v>0</v>
      </c>
      <c r="R303" s="52">
        <v>0</v>
      </c>
      <c r="S303" s="52">
        <v>0</v>
      </c>
      <c r="T303" s="53">
        <v>0</v>
      </c>
      <c r="U303" s="56">
        <v>0</v>
      </c>
      <c r="V303" s="56">
        <v>0</v>
      </c>
      <c r="W303" s="53">
        <v>247200.69</v>
      </c>
    </row>
    <row r="304" spans="1:23" s="7" customFormat="1" ht="20.25" outlineLevel="2" x14ac:dyDescent="0.3">
      <c r="A304" s="50">
        <f t="shared" si="28"/>
        <v>295</v>
      </c>
      <c r="B304" s="57" t="s">
        <v>1747</v>
      </c>
      <c r="C304" s="50">
        <v>32260</v>
      </c>
      <c r="D304" s="52">
        <f t="shared" si="26"/>
        <v>5753072.4400000004</v>
      </c>
      <c r="E304" s="52">
        <f t="shared" si="27"/>
        <v>5669289.8300000001</v>
      </c>
      <c r="F304" s="53">
        <v>0</v>
      </c>
      <c r="G304" s="54">
        <v>0</v>
      </c>
      <c r="H304" s="53">
        <v>0</v>
      </c>
      <c r="I304" s="52">
        <v>0</v>
      </c>
      <c r="J304" s="55">
        <v>0</v>
      </c>
      <c r="K304" s="52">
        <v>0</v>
      </c>
      <c r="L304" s="52">
        <v>0</v>
      </c>
      <c r="M304" s="53">
        <v>0</v>
      </c>
      <c r="N304" s="53">
        <v>4381780.4000000004</v>
      </c>
      <c r="O304" s="53">
        <v>1287509.43</v>
      </c>
      <c r="P304" s="52">
        <v>0</v>
      </c>
      <c r="Q304" s="52">
        <v>0</v>
      </c>
      <c r="R304" s="52">
        <v>0</v>
      </c>
      <c r="S304" s="52">
        <v>0</v>
      </c>
      <c r="T304" s="53">
        <v>0</v>
      </c>
      <c r="U304" s="56">
        <v>0</v>
      </c>
      <c r="V304" s="56">
        <v>0</v>
      </c>
      <c r="W304" s="53">
        <v>83782.61</v>
      </c>
    </row>
    <row r="305" spans="1:23" s="7" customFormat="1" ht="20.25" outlineLevel="2" x14ac:dyDescent="0.3">
      <c r="A305" s="50">
        <f t="shared" si="28"/>
        <v>296</v>
      </c>
      <c r="B305" s="57" t="s">
        <v>1748</v>
      </c>
      <c r="C305" s="50">
        <v>32266</v>
      </c>
      <c r="D305" s="52">
        <f t="shared" si="26"/>
        <v>9895855.0199999996</v>
      </c>
      <c r="E305" s="52">
        <f t="shared" si="27"/>
        <v>9751740.629999999</v>
      </c>
      <c r="F305" s="53">
        <v>0</v>
      </c>
      <c r="G305" s="54">
        <v>0</v>
      </c>
      <c r="H305" s="53">
        <v>0</v>
      </c>
      <c r="I305" s="52">
        <v>0</v>
      </c>
      <c r="J305" s="55">
        <v>0</v>
      </c>
      <c r="K305" s="52">
        <v>0</v>
      </c>
      <c r="L305" s="52">
        <v>0</v>
      </c>
      <c r="M305" s="53">
        <v>0</v>
      </c>
      <c r="N305" s="53">
        <v>6004323.2599999998</v>
      </c>
      <c r="O305" s="53">
        <v>1293832.19</v>
      </c>
      <c r="P305" s="53">
        <v>2453585.1800000002</v>
      </c>
      <c r="Q305" s="52">
        <v>0</v>
      </c>
      <c r="R305" s="52">
        <v>0</v>
      </c>
      <c r="S305" s="52">
        <v>0</v>
      </c>
      <c r="T305" s="53">
        <v>0</v>
      </c>
      <c r="U305" s="56">
        <v>0</v>
      </c>
      <c r="V305" s="56">
        <v>0</v>
      </c>
      <c r="W305" s="53">
        <v>144114.39000000001</v>
      </c>
    </row>
    <row r="306" spans="1:23" s="7" customFormat="1" ht="20.25" outlineLevel="2" x14ac:dyDescent="0.3">
      <c r="A306" s="50">
        <f t="shared" si="28"/>
        <v>297</v>
      </c>
      <c r="B306" s="57" t="s">
        <v>1749</v>
      </c>
      <c r="C306" s="50">
        <v>32304</v>
      </c>
      <c r="D306" s="52">
        <f t="shared" si="26"/>
        <v>6076237.6800000006</v>
      </c>
      <c r="E306" s="52">
        <f t="shared" si="27"/>
        <v>5987748.7800000003</v>
      </c>
      <c r="F306" s="53">
        <v>0</v>
      </c>
      <c r="G306" s="54">
        <v>0</v>
      </c>
      <c r="H306" s="53">
        <v>0</v>
      </c>
      <c r="I306" s="52">
        <v>0</v>
      </c>
      <c r="J306" s="55">
        <v>0</v>
      </c>
      <c r="K306" s="52">
        <v>0</v>
      </c>
      <c r="L306" s="52">
        <v>0</v>
      </c>
      <c r="M306" s="53">
        <v>0</v>
      </c>
      <c r="N306" s="53">
        <v>5515317.8799999999</v>
      </c>
      <c r="O306" s="53">
        <v>472430.9</v>
      </c>
      <c r="P306" s="52">
        <v>0</v>
      </c>
      <c r="Q306" s="52">
        <v>0</v>
      </c>
      <c r="R306" s="52">
        <v>0</v>
      </c>
      <c r="S306" s="52">
        <v>0</v>
      </c>
      <c r="T306" s="53">
        <v>0</v>
      </c>
      <c r="U306" s="56">
        <v>0</v>
      </c>
      <c r="V306" s="56">
        <v>0</v>
      </c>
      <c r="W306" s="53">
        <v>88488.9</v>
      </c>
    </row>
    <row r="307" spans="1:23" s="7" customFormat="1" ht="20.25" outlineLevel="2" x14ac:dyDescent="0.3">
      <c r="A307" s="50">
        <f t="shared" si="28"/>
        <v>298</v>
      </c>
      <c r="B307" s="57" t="s">
        <v>1750</v>
      </c>
      <c r="C307" s="50">
        <v>32298</v>
      </c>
      <c r="D307" s="52">
        <f t="shared" si="26"/>
        <v>4503993.0200000005</v>
      </c>
      <c r="E307" s="52">
        <f t="shared" si="27"/>
        <v>4438400.8900000006</v>
      </c>
      <c r="F307" s="53">
        <v>0</v>
      </c>
      <c r="G307" s="54">
        <v>0</v>
      </c>
      <c r="H307" s="53">
        <v>0</v>
      </c>
      <c r="I307" s="52">
        <v>0</v>
      </c>
      <c r="J307" s="55">
        <v>0</v>
      </c>
      <c r="K307" s="52">
        <v>0</v>
      </c>
      <c r="L307" s="52">
        <v>0</v>
      </c>
      <c r="M307" s="53">
        <v>0</v>
      </c>
      <c r="N307" s="53">
        <v>4089321.24</v>
      </c>
      <c r="O307" s="53">
        <v>349079.65</v>
      </c>
      <c r="P307" s="52">
        <v>0</v>
      </c>
      <c r="Q307" s="52">
        <v>0</v>
      </c>
      <c r="R307" s="52">
        <v>0</v>
      </c>
      <c r="S307" s="52">
        <v>0</v>
      </c>
      <c r="T307" s="53">
        <v>0</v>
      </c>
      <c r="U307" s="56">
        <v>0</v>
      </c>
      <c r="V307" s="56">
        <v>0</v>
      </c>
      <c r="W307" s="53">
        <v>65592.13</v>
      </c>
    </row>
    <row r="308" spans="1:23" s="7" customFormat="1" ht="20.25" outlineLevel="2" x14ac:dyDescent="0.3">
      <c r="A308" s="50">
        <f t="shared" si="28"/>
        <v>299</v>
      </c>
      <c r="B308" s="57" t="s">
        <v>1751</v>
      </c>
      <c r="C308" s="50">
        <v>32230</v>
      </c>
      <c r="D308" s="52">
        <f t="shared" si="26"/>
        <v>7498403.7999999998</v>
      </c>
      <c r="E308" s="52">
        <f t="shared" si="27"/>
        <v>7389203.75</v>
      </c>
      <c r="F308" s="53">
        <v>0</v>
      </c>
      <c r="G308" s="53">
        <v>2170591.9500000002</v>
      </c>
      <c r="H308" s="53">
        <v>0</v>
      </c>
      <c r="I308" s="52">
        <v>0</v>
      </c>
      <c r="J308" s="55">
        <v>0</v>
      </c>
      <c r="K308" s="52">
        <v>0</v>
      </c>
      <c r="L308" s="52">
        <v>0</v>
      </c>
      <c r="M308" s="53">
        <v>0</v>
      </c>
      <c r="N308" s="53">
        <v>5218611.8</v>
      </c>
      <c r="O308" s="52">
        <v>0</v>
      </c>
      <c r="P308" s="52">
        <v>0</v>
      </c>
      <c r="Q308" s="52">
        <v>0</v>
      </c>
      <c r="R308" s="52">
        <v>0</v>
      </c>
      <c r="S308" s="52">
        <v>0</v>
      </c>
      <c r="T308" s="53">
        <v>0</v>
      </c>
      <c r="U308" s="56">
        <v>0</v>
      </c>
      <c r="V308" s="56">
        <v>0</v>
      </c>
      <c r="W308" s="53">
        <v>109200.05</v>
      </c>
    </row>
    <row r="309" spans="1:23" s="7" customFormat="1" ht="20.25" customHeight="1" outlineLevel="1" x14ac:dyDescent="0.3">
      <c r="A309" s="61" t="s">
        <v>24</v>
      </c>
      <c r="B309" s="57"/>
      <c r="C309" s="62" t="s">
        <v>175</v>
      </c>
      <c r="D309" s="63">
        <f>SUM(D285:D308)</f>
        <v>166750682.95005003</v>
      </c>
      <c r="E309" s="63">
        <f t="shared" ref="E309:W309" si="29">SUM(E285:E308)</f>
        <v>164342534.37</v>
      </c>
      <c r="F309" s="63">
        <f t="shared" si="29"/>
        <v>0</v>
      </c>
      <c r="G309" s="63">
        <f t="shared" si="29"/>
        <v>19692243.830000002</v>
      </c>
      <c r="H309" s="63">
        <f t="shared" si="29"/>
        <v>0</v>
      </c>
      <c r="I309" s="63">
        <f t="shared" si="29"/>
        <v>3611177.45</v>
      </c>
      <c r="J309" s="63">
        <f t="shared" si="29"/>
        <v>4531952.5599999996</v>
      </c>
      <c r="K309" s="63">
        <f t="shared" si="29"/>
        <v>2328914.48</v>
      </c>
      <c r="L309" s="63">
        <f t="shared" si="29"/>
        <v>0</v>
      </c>
      <c r="M309" s="63">
        <f t="shared" si="29"/>
        <v>0</v>
      </c>
      <c r="N309" s="63">
        <f t="shared" si="29"/>
        <v>94892706.689999998</v>
      </c>
      <c r="O309" s="63">
        <f t="shared" si="29"/>
        <v>8937955.6800000016</v>
      </c>
      <c r="P309" s="63">
        <f t="shared" si="29"/>
        <v>28191100.379999995</v>
      </c>
      <c r="Q309" s="63">
        <f t="shared" si="29"/>
        <v>0</v>
      </c>
      <c r="R309" s="63">
        <f t="shared" si="29"/>
        <v>0</v>
      </c>
      <c r="S309" s="63">
        <f t="shared" si="29"/>
        <v>0</v>
      </c>
      <c r="T309" s="63">
        <f t="shared" si="29"/>
        <v>445405.80000000005</v>
      </c>
      <c r="U309" s="63">
        <f t="shared" si="29"/>
        <v>1711077.5</v>
      </c>
      <c r="V309" s="63">
        <f t="shared" si="29"/>
        <v>0</v>
      </c>
      <c r="W309" s="63">
        <f t="shared" si="29"/>
        <v>2408148.5800499995</v>
      </c>
    </row>
    <row r="310" spans="1:23" s="8" customFormat="1" ht="20.25" customHeight="1" outlineLevel="1" x14ac:dyDescent="0.3">
      <c r="B310" s="44"/>
      <c r="C310" s="44"/>
      <c r="D310" s="44"/>
      <c r="E310" s="44"/>
      <c r="F310" s="45"/>
      <c r="G310" s="45"/>
      <c r="H310" s="45"/>
      <c r="I310" s="45"/>
      <c r="J310" s="45"/>
      <c r="K310" s="45" t="s">
        <v>1854</v>
      </c>
      <c r="L310" s="64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</row>
    <row r="311" spans="1:23" s="7" customFormat="1" ht="20.25" outlineLevel="2" x14ac:dyDescent="0.3">
      <c r="A311" s="50">
        <f>A308+1</f>
        <v>300</v>
      </c>
      <c r="B311" s="58" t="s">
        <v>341</v>
      </c>
      <c r="C311" s="50">
        <v>33431</v>
      </c>
      <c r="D311" s="52">
        <f t="shared" ref="D311:D374" si="30">SUM(F311:W311)</f>
        <v>913921.42799999996</v>
      </c>
      <c r="E311" s="52">
        <f t="shared" ref="E311:E374" si="31">SUM(F311:V311)</f>
        <v>900415.2</v>
      </c>
      <c r="F311" s="52">
        <v>0</v>
      </c>
      <c r="G311" s="54">
        <v>0</v>
      </c>
      <c r="H311" s="52">
        <v>900415.2</v>
      </c>
      <c r="I311" s="52">
        <v>0</v>
      </c>
      <c r="J311" s="55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0</v>
      </c>
      <c r="R311" s="52">
        <v>0</v>
      </c>
      <c r="S311" s="52">
        <v>0</v>
      </c>
      <c r="T311" s="56">
        <v>0</v>
      </c>
      <c r="U311" s="56">
        <v>0</v>
      </c>
      <c r="V311" s="56">
        <v>0</v>
      </c>
      <c r="W311" s="56">
        <v>13506.227999999999</v>
      </c>
    </row>
    <row r="312" spans="1:23" s="7" customFormat="1" ht="20.25" outlineLevel="2" x14ac:dyDescent="0.3">
      <c r="A312" s="50">
        <f>A311+1</f>
        <v>301</v>
      </c>
      <c r="B312" s="58" t="s">
        <v>342</v>
      </c>
      <c r="C312" s="50">
        <v>33436</v>
      </c>
      <c r="D312" s="52">
        <f t="shared" si="30"/>
        <v>10756440.4695</v>
      </c>
      <c r="E312" s="52">
        <f t="shared" si="31"/>
        <v>10599288.9</v>
      </c>
      <c r="F312" s="53">
        <v>6193404.9000000004</v>
      </c>
      <c r="G312" s="53">
        <v>0</v>
      </c>
      <c r="H312" s="53">
        <v>0</v>
      </c>
      <c r="I312" s="53">
        <v>0</v>
      </c>
      <c r="J312" s="53">
        <v>0</v>
      </c>
      <c r="K312" s="53">
        <v>581180.4</v>
      </c>
      <c r="L312" s="53">
        <v>0</v>
      </c>
      <c r="M312" s="53">
        <v>0</v>
      </c>
      <c r="N312" s="53">
        <v>0</v>
      </c>
      <c r="O312" s="53">
        <v>0</v>
      </c>
      <c r="P312" s="53">
        <v>3702186</v>
      </c>
      <c r="Q312" s="53">
        <v>0</v>
      </c>
      <c r="R312" s="53">
        <v>0</v>
      </c>
      <c r="S312" s="53">
        <v>0</v>
      </c>
      <c r="T312" s="53">
        <v>122517.6</v>
      </c>
      <c r="U312" s="53">
        <v>0</v>
      </c>
      <c r="V312" s="53">
        <v>0</v>
      </c>
      <c r="W312" s="53">
        <v>157151.56950000001</v>
      </c>
    </row>
    <row r="313" spans="1:23" s="7" customFormat="1" ht="20.25" outlineLevel="2" x14ac:dyDescent="0.3">
      <c r="A313" s="50">
        <f t="shared" ref="A313:A374" si="32">A312+1</f>
        <v>302</v>
      </c>
      <c r="B313" s="58" t="s">
        <v>1659</v>
      </c>
      <c r="C313" s="50">
        <v>33566</v>
      </c>
      <c r="D313" s="52">
        <f t="shared" si="30"/>
        <v>118665.60000000001</v>
      </c>
      <c r="E313" s="52">
        <f t="shared" si="31"/>
        <v>118665.60000000001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  <c r="P313" s="53">
        <v>0</v>
      </c>
      <c r="Q313" s="53">
        <v>0</v>
      </c>
      <c r="R313" s="53">
        <v>0</v>
      </c>
      <c r="S313" s="53">
        <v>0</v>
      </c>
      <c r="T313" s="53">
        <v>0</v>
      </c>
      <c r="U313" s="53">
        <v>118665.60000000001</v>
      </c>
      <c r="V313" s="53">
        <v>0</v>
      </c>
      <c r="W313" s="53">
        <v>0</v>
      </c>
    </row>
    <row r="314" spans="1:23" s="7" customFormat="1" ht="20.25" outlineLevel="2" x14ac:dyDescent="0.3">
      <c r="A314" s="50">
        <f t="shared" si="32"/>
        <v>303</v>
      </c>
      <c r="B314" s="58" t="s">
        <v>1630</v>
      </c>
      <c r="C314" s="50">
        <v>33301</v>
      </c>
      <c r="D314" s="52">
        <f t="shared" si="30"/>
        <v>0</v>
      </c>
      <c r="E314" s="52">
        <f t="shared" si="31"/>
        <v>0</v>
      </c>
      <c r="F314" s="52">
        <v>0</v>
      </c>
      <c r="G314" s="54">
        <v>0</v>
      </c>
      <c r="H314" s="52">
        <v>0</v>
      </c>
      <c r="I314" s="52">
        <v>0</v>
      </c>
      <c r="J314" s="55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0</v>
      </c>
      <c r="R314" s="52">
        <v>0</v>
      </c>
      <c r="S314" s="52">
        <v>0</v>
      </c>
      <c r="T314" s="56">
        <v>0</v>
      </c>
      <c r="U314" s="56">
        <v>0</v>
      </c>
      <c r="V314" s="56">
        <v>0</v>
      </c>
      <c r="W314" s="56">
        <v>0</v>
      </c>
    </row>
    <row r="315" spans="1:23" s="7" customFormat="1" ht="20.25" outlineLevel="2" x14ac:dyDescent="0.3">
      <c r="A315" s="50">
        <f t="shared" si="32"/>
        <v>304</v>
      </c>
      <c r="B315" s="58" t="s">
        <v>448</v>
      </c>
      <c r="C315" s="50">
        <v>33638</v>
      </c>
      <c r="D315" s="52">
        <f t="shared" si="30"/>
        <v>1734919.3624</v>
      </c>
      <c r="E315" s="52">
        <f t="shared" si="31"/>
        <v>1709280.16</v>
      </c>
      <c r="F315" s="52">
        <v>0</v>
      </c>
      <c r="G315" s="54">
        <v>0</v>
      </c>
      <c r="H315" s="52">
        <v>1709280.16</v>
      </c>
      <c r="I315" s="52">
        <v>0</v>
      </c>
      <c r="J315" s="55">
        <v>0</v>
      </c>
      <c r="K315" s="52">
        <v>0</v>
      </c>
      <c r="L315" s="52">
        <v>0</v>
      </c>
      <c r="M315" s="52">
        <v>0</v>
      </c>
      <c r="N315" s="52">
        <v>0</v>
      </c>
      <c r="O315" s="52">
        <v>0</v>
      </c>
      <c r="P315" s="52">
        <v>0</v>
      </c>
      <c r="Q315" s="52">
        <v>0</v>
      </c>
      <c r="R315" s="52">
        <v>0</v>
      </c>
      <c r="S315" s="52">
        <v>0</v>
      </c>
      <c r="T315" s="56">
        <v>0</v>
      </c>
      <c r="U315" s="56">
        <v>0</v>
      </c>
      <c r="V315" s="56">
        <v>0</v>
      </c>
      <c r="W315" s="56">
        <v>25639.202399999998</v>
      </c>
    </row>
    <row r="316" spans="1:23" s="7" customFormat="1" ht="20.25" outlineLevel="2" x14ac:dyDescent="0.3">
      <c r="A316" s="50">
        <f t="shared" si="32"/>
        <v>305</v>
      </c>
      <c r="B316" s="58" t="s">
        <v>343</v>
      </c>
      <c r="C316" s="50">
        <v>33737</v>
      </c>
      <c r="D316" s="52">
        <f t="shared" si="30"/>
        <v>338432.26199999999</v>
      </c>
      <c r="E316" s="52">
        <f t="shared" si="31"/>
        <v>333430.8</v>
      </c>
      <c r="F316" s="53">
        <v>0</v>
      </c>
      <c r="G316" s="54">
        <v>0</v>
      </c>
      <c r="H316" s="52">
        <v>333430.8</v>
      </c>
      <c r="I316" s="52">
        <v>0</v>
      </c>
      <c r="J316" s="55">
        <v>0</v>
      </c>
      <c r="K316" s="52">
        <v>0</v>
      </c>
      <c r="L316" s="52">
        <v>0</v>
      </c>
      <c r="M316" s="52">
        <v>0</v>
      </c>
      <c r="N316" s="52">
        <v>0</v>
      </c>
      <c r="O316" s="52">
        <v>0</v>
      </c>
      <c r="P316" s="52">
        <v>0</v>
      </c>
      <c r="Q316" s="52">
        <v>0</v>
      </c>
      <c r="R316" s="52">
        <v>0</v>
      </c>
      <c r="S316" s="52">
        <v>0</v>
      </c>
      <c r="T316" s="56">
        <v>0</v>
      </c>
      <c r="U316" s="56">
        <v>0</v>
      </c>
      <c r="V316" s="56">
        <v>0</v>
      </c>
      <c r="W316" s="56">
        <v>5001.4619999999995</v>
      </c>
    </row>
    <row r="317" spans="1:23" s="7" customFormat="1" ht="20.25" outlineLevel="2" x14ac:dyDescent="0.3">
      <c r="A317" s="50">
        <f t="shared" si="32"/>
        <v>306</v>
      </c>
      <c r="B317" s="58" t="s">
        <v>344</v>
      </c>
      <c r="C317" s="50">
        <v>33749</v>
      </c>
      <c r="D317" s="52">
        <f t="shared" si="30"/>
        <v>3234535.2156500001</v>
      </c>
      <c r="E317" s="52">
        <f t="shared" si="31"/>
        <v>3187329.71</v>
      </c>
      <c r="F317" s="53">
        <v>0</v>
      </c>
      <c r="G317" s="54">
        <v>0</v>
      </c>
      <c r="H317" s="52">
        <v>0</v>
      </c>
      <c r="I317" s="52">
        <v>0</v>
      </c>
      <c r="J317" s="55">
        <v>0</v>
      </c>
      <c r="K317" s="52">
        <v>0</v>
      </c>
      <c r="L317" s="52">
        <v>0</v>
      </c>
      <c r="M317" s="52">
        <v>0</v>
      </c>
      <c r="N317" s="52">
        <v>2915422.84</v>
      </c>
      <c r="O317" s="52">
        <v>231610.87</v>
      </c>
      <c r="P317" s="52">
        <v>0</v>
      </c>
      <c r="Q317" s="52">
        <v>0</v>
      </c>
      <c r="R317" s="52">
        <v>0</v>
      </c>
      <c r="S317" s="52">
        <v>0</v>
      </c>
      <c r="T317" s="56">
        <v>0</v>
      </c>
      <c r="U317" s="56">
        <v>40296</v>
      </c>
      <c r="V317" s="56">
        <v>0</v>
      </c>
      <c r="W317" s="56">
        <v>47205.505649999999</v>
      </c>
    </row>
    <row r="318" spans="1:23" s="7" customFormat="1" ht="20.25" outlineLevel="2" x14ac:dyDescent="0.3">
      <c r="A318" s="50">
        <f t="shared" si="32"/>
        <v>307</v>
      </c>
      <c r="B318" s="58" t="s">
        <v>346</v>
      </c>
      <c r="C318" s="50">
        <v>33875</v>
      </c>
      <c r="D318" s="52">
        <f t="shared" si="30"/>
        <v>4120456.2419999996</v>
      </c>
      <c r="E318" s="52">
        <f t="shared" si="31"/>
        <v>4059562.8</v>
      </c>
      <c r="F318" s="52">
        <v>0</v>
      </c>
      <c r="G318" s="54">
        <v>0</v>
      </c>
      <c r="H318" s="52">
        <v>0</v>
      </c>
      <c r="I318" s="52">
        <v>0</v>
      </c>
      <c r="J318" s="55">
        <v>0</v>
      </c>
      <c r="K318" s="52">
        <v>0</v>
      </c>
      <c r="L318" s="52">
        <v>0</v>
      </c>
      <c r="M318" s="52">
        <v>0</v>
      </c>
      <c r="N318" s="52">
        <v>4059562.8</v>
      </c>
      <c r="O318" s="52">
        <v>0</v>
      </c>
      <c r="P318" s="52">
        <v>0</v>
      </c>
      <c r="Q318" s="52">
        <v>0</v>
      </c>
      <c r="R318" s="52">
        <v>0</v>
      </c>
      <c r="S318" s="52">
        <v>0</v>
      </c>
      <c r="T318" s="56">
        <v>0</v>
      </c>
      <c r="U318" s="56">
        <v>0</v>
      </c>
      <c r="V318" s="56">
        <v>0</v>
      </c>
      <c r="W318" s="56">
        <v>60893.441999999995</v>
      </c>
    </row>
    <row r="319" spans="1:23" s="7" customFormat="1" ht="20.25" outlineLevel="2" x14ac:dyDescent="0.3">
      <c r="A319" s="50">
        <f t="shared" si="32"/>
        <v>308</v>
      </c>
      <c r="B319" s="58" t="s">
        <v>1660</v>
      </c>
      <c r="C319" s="50">
        <v>33939</v>
      </c>
      <c r="D319" s="52">
        <f t="shared" si="30"/>
        <v>225088.8</v>
      </c>
      <c r="E319" s="52">
        <f t="shared" si="31"/>
        <v>225088.8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  <c r="P319" s="53">
        <v>0</v>
      </c>
      <c r="Q319" s="53">
        <v>0</v>
      </c>
      <c r="R319" s="53">
        <v>0</v>
      </c>
      <c r="S319" s="53">
        <v>0</v>
      </c>
      <c r="T319" s="53">
        <v>0</v>
      </c>
      <c r="U319" s="53">
        <v>225088.8</v>
      </c>
      <c r="V319" s="53">
        <v>0</v>
      </c>
      <c r="W319" s="53">
        <v>0</v>
      </c>
    </row>
    <row r="320" spans="1:23" s="7" customFormat="1" ht="20.25" outlineLevel="2" x14ac:dyDescent="0.3">
      <c r="A320" s="50">
        <f t="shared" si="32"/>
        <v>309</v>
      </c>
      <c r="B320" s="58" t="s">
        <v>347</v>
      </c>
      <c r="C320" s="50">
        <v>34065</v>
      </c>
      <c r="D320" s="52">
        <f t="shared" si="30"/>
        <v>10440757.15</v>
      </c>
      <c r="E320" s="52">
        <f t="shared" si="31"/>
        <v>10303254</v>
      </c>
      <c r="F320" s="52">
        <v>0</v>
      </c>
      <c r="G320" s="54">
        <v>0</v>
      </c>
      <c r="H320" s="52">
        <v>0</v>
      </c>
      <c r="I320" s="52">
        <v>0</v>
      </c>
      <c r="J320" s="55">
        <v>0</v>
      </c>
      <c r="K320" s="52">
        <v>0</v>
      </c>
      <c r="L320" s="53">
        <v>0</v>
      </c>
      <c r="M320" s="52">
        <v>0</v>
      </c>
      <c r="N320" s="52">
        <v>9166876.8000000007</v>
      </c>
      <c r="O320" s="52">
        <v>0</v>
      </c>
      <c r="P320" s="52">
        <v>0</v>
      </c>
      <c r="Q320" s="52">
        <v>0</v>
      </c>
      <c r="R320" s="52">
        <v>0</v>
      </c>
      <c r="S320" s="52">
        <v>0</v>
      </c>
      <c r="T320" s="56">
        <v>427959.6</v>
      </c>
      <c r="U320" s="56">
        <v>708417.6</v>
      </c>
      <c r="V320" s="56">
        <v>0</v>
      </c>
      <c r="W320" s="56">
        <v>137503.15</v>
      </c>
    </row>
    <row r="321" spans="1:23" s="7" customFormat="1" ht="20.25" outlineLevel="2" x14ac:dyDescent="0.3">
      <c r="A321" s="50">
        <f t="shared" si="32"/>
        <v>310</v>
      </c>
      <c r="B321" s="58" t="s">
        <v>348</v>
      </c>
      <c r="C321" s="50">
        <v>34071</v>
      </c>
      <c r="D321" s="52">
        <f t="shared" si="30"/>
        <v>5213930.63</v>
      </c>
      <c r="E321" s="52">
        <f t="shared" si="31"/>
        <v>5142788.8</v>
      </c>
      <c r="F321" s="53">
        <v>0</v>
      </c>
      <c r="G321" s="54">
        <v>0</v>
      </c>
      <c r="H321" s="52">
        <v>0</v>
      </c>
      <c r="I321" s="52">
        <v>0</v>
      </c>
      <c r="J321" s="55">
        <v>0</v>
      </c>
      <c r="K321" s="52">
        <v>0</v>
      </c>
      <c r="L321" s="52">
        <v>0</v>
      </c>
      <c r="M321" s="52">
        <v>0</v>
      </c>
      <c r="N321" s="52">
        <v>4742788.8</v>
      </c>
      <c r="O321" s="52">
        <v>0</v>
      </c>
      <c r="P321" s="52">
        <v>0</v>
      </c>
      <c r="Q321" s="52">
        <v>0</v>
      </c>
      <c r="R321" s="52">
        <v>0</v>
      </c>
      <c r="S321" s="52">
        <v>0</v>
      </c>
      <c r="T321" s="56">
        <v>0</v>
      </c>
      <c r="U321" s="56">
        <v>400000</v>
      </c>
      <c r="V321" s="56">
        <v>0</v>
      </c>
      <c r="W321" s="56">
        <v>71141.83</v>
      </c>
    </row>
    <row r="322" spans="1:23" s="7" customFormat="1" ht="20.25" outlineLevel="2" x14ac:dyDescent="0.3">
      <c r="A322" s="50">
        <f t="shared" si="32"/>
        <v>311</v>
      </c>
      <c r="B322" s="58" t="s">
        <v>873</v>
      </c>
      <c r="C322" s="50">
        <v>34158</v>
      </c>
      <c r="D322" s="52">
        <f t="shared" si="30"/>
        <v>786499.14</v>
      </c>
      <c r="E322" s="52">
        <f t="shared" si="31"/>
        <v>774876</v>
      </c>
      <c r="F322" s="53">
        <v>228840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546036</v>
      </c>
      <c r="P322" s="53">
        <v>0</v>
      </c>
      <c r="Q322" s="53">
        <v>0</v>
      </c>
      <c r="R322" s="53">
        <v>0</v>
      </c>
      <c r="S322" s="53">
        <v>0</v>
      </c>
      <c r="T322" s="53">
        <v>0</v>
      </c>
      <c r="U322" s="53">
        <v>0</v>
      </c>
      <c r="V322" s="53">
        <v>0</v>
      </c>
      <c r="W322" s="53">
        <v>11623.14</v>
      </c>
    </row>
    <row r="323" spans="1:23" s="7" customFormat="1" ht="20.25" outlineLevel="2" x14ac:dyDescent="0.3">
      <c r="A323" s="50">
        <f t="shared" si="32"/>
        <v>312</v>
      </c>
      <c r="B323" s="58" t="s">
        <v>1661</v>
      </c>
      <c r="C323" s="50">
        <v>34211</v>
      </c>
      <c r="D323" s="52">
        <f t="shared" si="30"/>
        <v>381410.4</v>
      </c>
      <c r="E323" s="52">
        <f t="shared" si="31"/>
        <v>381410.4</v>
      </c>
      <c r="F323" s="53">
        <v>0</v>
      </c>
      <c r="G323" s="54">
        <v>0</v>
      </c>
      <c r="H323" s="52">
        <v>0</v>
      </c>
      <c r="I323" s="52">
        <v>0</v>
      </c>
      <c r="J323" s="55">
        <v>0</v>
      </c>
      <c r="K323" s="52">
        <v>0</v>
      </c>
      <c r="L323" s="52">
        <v>0</v>
      </c>
      <c r="M323" s="52">
        <v>0</v>
      </c>
      <c r="N323" s="52">
        <v>0</v>
      </c>
      <c r="O323" s="52">
        <v>0</v>
      </c>
      <c r="P323" s="52">
        <v>0</v>
      </c>
      <c r="Q323" s="52">
        <v>0</v>
      </c>
      <c r="R323" s="52">
        <v>0</v>
      </c>
      <c r="S323" s="52">
        <v>0</v>
      </c>
      <c r="T323" s="56">
        <v>0</v>
      </c>
      <c r="U323" s="56">
        <v>381410.4</v>
      </c>
      <c r="V323" s="56">
        <v>0</v>
      </c>
      <c r="W323" s="56">
        <v>0</v>
      </c>
    </row>
    <row r="324" spans="1:23" s="7" customFormat="1" ht="20.25" outlineLevel="2" x14ac:dyDescent="0.3">
      <c r="A324" s="50">
        <f t="shared" si="32"/>
        <v>313</v>
      </c>
      <c r="B324" s="58" t="s">
        <v>1662</v>
      </c>
      <c r="C324" s="50">
        <v>34213</v>
      </c>
      <c r="D324" s="52">
        <f t="shared" si="30"/>
        <v>289268.40000000002</v>
      </c>
      <c r="E324" s="52">
        <f t="shared" si="31"/>
        <v>289268.40000000002</v>
      </c>
      <c r="F324" s="53">
        <v>0</v>
      </c>
      <c r="G324" s="54">
        <v>0</v>
      </c>
      <c r="H324" s="52">
        <v>0</v>
      </c>
      <c r="I324" s="52">
        <v>0</v>
      </c>
      <c r="J324" s="55">
        <v>0</v>
      </c>
      <c r="K324" s="52">
        <v>0</v>
      </c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v>0</v>
      </c>
      <c r="R324" s="52">
        <v>0</v>
      </c>
      <c r="S324" s="52">
        <v>0</v>
      </c>
      <c r="T324" s="56">
        <v>201639.6</v>
      </c>
      <c r="U324" s="56">
        <v>87628.800000000003</v>
      </c>
      <c r="V324" s="56">
        <v>0</v>
      </c>
      <c r="W324" s="56">
        <v>0</v>
      </c>
    </row>
    <row r="325" spans="1:23" s="7" customFormat="1" ht="20.25" outlineLevel="2" x14ac:dyDescent="0.3">
      <c r="A325" s="50">
        <f t="shared" si="32"/>
        <v>314</v>
      </c>
      <c r="B325" s="58" t="s">
        <v>1663</v>
      </c>
      <c r="C325" s="50">
        <v>34215</v>
      </c>
      <c r="D325" s="52">
        <f t="shared" si="30"/>
        <v>368352</v>
      </c>
      <c r="E325" s="52">
        <f t="shared" si="31"/>
        <v>368352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0</v>
      </c>
      <c r="Q325" s="53">
        <v>0</v>
      </c>
      <c r="R325" s="53">
        <v>0</v>
      </c>
      <c r="S325" s="53">
        <v>0</v>
      </c>
      <c r="T325" s="53">
        <v>0</v>
      </c>
      <c r="U325" s="53">
        <v>368352</v>
      </c>
      <c r="V325" s="53">
        <v>0</v>
      </c>
      <c r="W325" s="53">
        <v>0</v>
      </c>
    </row>
    <row r="326" spans="1:23" s="7" customFormat="1" ht="20.25" outlineLevel="2" x14ac:dyDescent="0.3">
      <c r="A326" s="50">
        <f t="shared" si="32"/>
        <v>315</v>
      </c>
      <c r="B326" s="58" t="s">
        <v>1664</v>
      </c>
      <c r="C326" s="50">
        <v>34208</v>
      </c>
      <c r="D326" s="52">
        <f t="shared" si="30"/>
        <v>692278.8</v>
      </c>
      <c r="E326" s="52">
        <f t="shared" si="31"/>
        <v>692278.8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  <c r="Q326" s="53">
        <v>0</v>
      </c>
      <c r="R326" s="53">
        <v>0</v>
      </c>
      <c r="S326" s="53">
        <v>0</v>
      </c>
      <c r="T326" s="53">
        <v>0</v>
      </c>
      <c r="U326" s="53">
        <v>692278.8</v>
      </c>
      <c r="V326" s="53">
        <v>0</v>
      </c>
      <c r="W326" s="53">
        <v>0</v>
      </c>
    </row>
    <row r="327" spans="1:23" s="7" customFormat="1" ht="20.25" outlineLevel="2" x14ac:dyDescent="0.3">
      <c r="A327" s="50">
        <f t="shared" si="32"/>
        <v>316</v>
      </c>
      <c r="B327" s="58" t="s">
        <v>350</v>
      </c>
      <c r="C327" s="50">
        <v>34247</v>
      </c>
      <c r="D327" s="52">
        <f t="shared" si="30"/>
        <v>78388.800000000003</v>
      </c>
      <c r="E327" s="52">
        <f t="shared" si="31"/>
        <v>78388.800000000003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  <c r="Q327" s="53">
        <v>0</v>
      </c>
      <c r="R327" s="53">
        <v>0</v>
      </c>
      <c r="S327" s="53">
        <v>0</v>
      </c>
      <c r="T327" s="53">
        <v>0</v>
      </c>
      <c r="U327" s="53">
        <v>78388.800000000003</v>
      </c>
      <c r="V327" s="53">
        <v>0</v>
      </c>
      <c r="W327" s="53">
        <v>0</v>
      </c>
    </row>
    <row r="328" spans="1:23" s="7" customFormat="1" ht="20.25" outlineLevel="2" x14ac:dyDescent="0.3">
      <c r="A328" s="50">
        <f t="shared" si="32"/>
        <v>317</v>
      </c>
      <c r="B328" s="58" t="s">
        <v>351</v>
      </c>
      <c r="C328" s="50">
        <v>34248</v>
      </c>
      <c r="D328" s="52">
        <f t="shared" si="30"/>
        <v>6411363.21</v>
      </c>
      <c r="E328" s="52">
        <f t="shared" si="31"/>
        <v>6316614</v>
      </c>
      <c r="F328" s="53">
        <v>0</v>
      </c>
      <c r="G328" s="53">
        <v>0</v>
      </c>
      <c r="H328" s="53">
        <v>0</v>
      </c>
      <c r="I328" s="53">
        <v>502772.4</v>
      </c>
      <c r="J328" s="53">
        <v>0</v>
      </c>
      <c r="K328" s="53">
        <v>0</v>
      </c>
      <c r="L328" s="53">
        <v>0</v>
      </c>
      <c r="M328" s="53">
        <v>0</v>
      </c>
      <c r="N328" s="53">
        <v>5813841.5999999996</v>
      </c>
      <c r="O328" s="53">
        <v>0</v>
      </c>
      <c r="P328" s="53">
        <v>0</v>
      </c>
      <c r="Q328" s="53">
        <v>0</v>
      </c>
      <c r="R328" s="53">
        <v>0</v>
      </c>
      <c r="S328" s="53">
        <v>0</v>
      </c>
      <c r="T328" s="53">
        <v>0</v>
      </c>
      <c r="U328" s="53">
        <v>0</v>
      </c>
      <c r="V328" s="53">
        <v>0</v>
      </c>
      <c r="W328" s="53">
        <v>94749.209999999992</v>
      </c>
    </row>
    <row r="329" spans="1:23" s="7" customFormat="1" ht="20.25" outlineLevel="2" x14ac:dyDescent="0.3">
      <c r="A329" s="50">
        <f t="shared" si="32"/>
        <v>318</v>
      </c>
      <c r="B329" s="58" t="s">
        <v>352</v>
      </c>
      <c r="C329" s="50">
        <v>34240</v>
      </c>
      <c r="D329" s="52">
        <f t="shared" si="30"/>
        <v>468930</v>
      </c>
      <c r="E329" s="52">
        <f t="shared" si="31"/>
        <v>462000</v>
      </c>
      <c r="F329" s="53">
        <v>196692</v>
      </c>
      <c r="G329" s="53">
        <v>265308</v>
      </c>
      <c r="H329" s="53">
        <v>0</v>
      </c>
      <c r="I329" s="53">
        <v>0</v>
      </c>
      <c r="J329" s="53">
        <v>0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  <c r="P329" s="53">
        <v>0</v>
      </c>
      <c r="Q329" s="53">
        <v>0</v>
      </c>
      <c r="R329" s="53">
        <v>0</v>
      </c>
      <c r="S329" s="53">
        <v>0</v>
      </c>
      <c r="T329" s="53">
        <v>0</v>
      </c>
      <c r="U329" s="53">
        <v>0</v>
      </c>
      <c r="V329" s="53">
        <v>0</v>
      </c>
      <c r="W329" s="53">
        <v>6930</v>
      </c>
    </row>
    <row r="330" spans="1:23" s="7" customFormat="1" ht="20.25" outlineLevel="2" x14ac:dyDescent="0.3">
      <c r="A330" s="50">
        <f t="shared" si="32"/>
        <v>319</v>
      </c>
      <c r="B330" s="58" t="s">
        <v>353</v>
      </c>
      <c r="C330" s="50">
        <v>34241</v>
      </c>
      <c r="D330" s="52">
        <f t="shared" si="30"/>
        <v>1126285.818</v>
      </c>
      <c r="E330" s="52">
        <f t="shared" si="31"/>
        <v>1109641.2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  <c r="P330" s="53">
        <v>1109641.2</v>
      </c>
      <c r="Q330" s="53">
        <v>0</v>
      </c>
      <c r="R330" s="53">
        <v>0</v>
      </c>
      <c r="S330" s="53">
        <v>0</v>
      </c>
      <c r="T330" s="53">
        <v>0</v>
      </c>
      <c r="U330" s="53">
        <v>0</v>
      </c>
      <c r="V330" s="53">
        <v>0</v>
      </c>
      <c r="W330" s="53">
        <v>16644.617999999999</v>
      </c>
    </row>
    <row r="331" spans="1:23" s="7" customFormat="1" ht="20.25" outlineLevel="2" x14ac:dyDescent="0.3">
      <c r="A331" s="50">
        <f t="shared" si="32"/>
        <v>320</v>
      </c>
      <c r="B331" s="58" t="s">
        <v>349</v>
      </c>
      <c r="C331" s="50">
        <v>34244</v>
      </c>
      <c r="D331" s="52">
        <f t="shared" si="30"/>
        <v>12850643.4</v>
      </c>
      <c r="E331" s="52">
        <f t="shared" si="31"/>
        <v>12664740</v>
      </c>
      <c r="F331" s="53">
        <v>0</v>
      </c>
      <c r="G331" s="54">
        <v>0</v>
      </c>
      <c r="H331" s="52">
        <v>0</v>
      </c>
      <c r="I331" s="52">
        <v>0</v>
      </c>
      <c r="J331" s="55">
        <v>0</v>
      </c>
      <c r="K331" s="52">
        <v>0</v>
      </c>
      <c r="L331" s="52">
        <v>0</v>
      </c>
      <c r="M331" s="52">
        <v>12393560</v>
      </c>
      <c r="N331" s="52">
        <v>0</v>
      </c>
      <c r="O331" s="52">
        <v>0</v>
      </c>
      <c r="P331" s="52">
        <v>0</v>
      </c>
      <c r="Q331" s="52">
        <v>0</v>
      </c>
      <c r="R331" s="52">
        <v>0</v>
      </c>
      <c r="S331" s="52">
        <v>0</v>
      </c>
      <c r="T331" s="56">
        <v>271180</v>
      </c>
      <c r="U331" s="56">
        <v>0</v>
      </c>
      <c r="V331" s="56">
        <v>0</v>
      </c>
      <c r="W331" s="56">
        <v>185903.4</v>
      </c>
    </row>
    <row r="332" spans="1:23" s="7" customFormat="1" ht="20.25" outlineLevel="2" x14ac:dyDescent="0.3">
      <c r="A332" s="50">
        <f t="shared" si="32"/>
        <v>321</v>
      </c>
      <c r="B332" s="58" t="s">
        <v>1666</v>
      </c>
      <c r="C332" s="50">
        <v>32332</v>
      </c>
      <c r="D332" s="52">
        <f t="shared" si="30"/>
        <v>74820</v>
      </c>
      <c r="E332" s="52">
        <f t="shared" si="31"/>
        <v>74820</v>
      </c>
      <c r="F332" s="53">
        <v>0</v>
      </c>
      <c r="G332" s="53">
        <v>0</v>
      </c>
      <c r="H332" s="53">
        <v>0</v>
      </c>
      <c r="I332" s="53">
        <v>0</v>
      </c>
      <c r="J332" s="53">
        <v>0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  <c r="P332" s="53">
        <v>0</v>
      </c>
      <c r="Q332" s="53">
        <v>0</v>
      </c>
      <c r="R332" s="53">
        <v>0</v>
      </c>
      <c r="S332" s="53">
        <v>0</v>
      </c>
      <c r="T332" s="53">
        <v>0</v>
      </c>
      <c r="U332" s="53">
        <v>74820</v>
      </c>
      <c r="V332" s="53">
        <v>0</v>
      </c>
      <c r="W332" s="53">
        <v>0</v>
      </c>
    </row>
    <row r="333" spans="1:23" s="7" customFormat="1" ht="20.25" outlineLevel="2" x14ac:dyDescent="0.3">
      <c r="A333" s="50">
        <f t="shared" si="32"/>
        <v>322</v>
      </c>
      <c r="B333" s="58" t="s">
        <v>26</v>
      </c>
      <c r="C333" s="50">
        <v>34374</v>
      </c>
      <c r="D333" s="52">
        <f t="shared" si="30"/>
        <v>928616.6</v>
      </c>
      <c r="E333" s="52">
        <f t="shared" si="31"/>
        <v>914893.2</v>
      </c>
      <c r="F333" s="53">
        <v>0</v>
      </c>
      <c r="G333" s="53">
        <v>0</v>
      </c>
      <c r="H333" s="53">
        <v>914893.2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  <c r="P333" s="53">
        <v>0</v>
      </c>
      <c r="Q333" s="53">
        <v>0</v>
      </c>
      <c r="R333" s="53">
        <v>0</v>
      </c>
      <c r="S333" s="53">
        <v>0</v>
      </c>
      <c r="T333" s="53">
        <v>0</v>
      </c>
      <c r="U333" s="53">
        <v>0</v>
      </c>
      <c r="V333" s="53">
        <v>0</v>
      </c>
      <c r="W333" s="53">
        <v>13723.4</v>
      </c>
    </row>
    <row r="334" spans="1:23" s="7" customFormat="1" ht="20.25" outlineLevel="2" x14ac:dyDescent="0.3">
      <c r="A334" s="50">
        <f t="shared" si="32"/>
        <v>323</v>
      </c>
      <c r="B334" s="58" t="s">
        <v>27</v>
      </c>
      <c r="C334" s="50">
        <v>34362</v>
      </c>
      <c r="D334" s="52">
        <f t="shared" si="30"/>
        <v>995561.53</v>
      </c>
      <c r="E334" s="52">
        <f t="shared" si="31"/>
        <v>980848.8</v>
      </c>
      <c r="F334" s="53">
        <v>0</v>
      </c>
      <c r="G334" s="53">
        <v>0</v>
      </c>
      <c r="H334" s="53">
        <v>980848.8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  <c r="Q334" s="53">
        <v>0</v>
      </c>
      <c r="R334" s="53">
        <v>0</v>
      </c>
      <c r="S334" s="53">
        <v>0</v>
      </c>
      <c r="T334" s="53">
        <v>0</v>
      </c>
      <c r="U334" s="53">
        <v>0</v>
      </c>
      <c r="V334" s="53">
        <v>0</v>
      </c>
      <c r="W334" s="53">
        <v>14712.73</v>
      </c>
    </row>
    <row r="335" spans="1:23" s="7" customFormat="1" ht="20.25" outlineLevel="2" x14ac:dyDescent="0.3">
      <c r="A335" s="50">
        <f t="shared" si="32"/>
        <v>324</v>
      </c>
      <c r="B335" s="58" t="s">
        <v>1667</v>
      </c>
      <c r="C335" s="50">
        <v>34427</v>
      </c>
      <c r="D335" s="52">
        <f t="shared" si="30"/>
        <v>96289.2</v>
      </c>
      <c r="E335" s="52">
        <f t="shared" si="31"/>
        <v>96289.2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  <c r="Q335" s="53">
        <v>0</v>
      </c>
      <c r="R335" s="53">
        <v>0</v>
      </c>
      <c r="S335" s="53">
        <v>0</v>
      </c>
      <c r="T335" s="53">
        <v>0</v>
      </c>
      <c r="U335" s="53">
        <v>96289.2</v>
      </c>
      <c r="V335" s="53">
        <v>0</v>
      </c>
      <c r="W335" s="53">
        <v>0</v>
      </c>
    </row>
    <row r="336" spans="1:23" s="7" customFormat="1" ht="20.25" outlineLevel="2" x14ac:dyDescent="0.3">
      <c r="A336" s="50">
        <f t="shared" si="32"/>
        <v>325</v>
      </c>
      <c r="B336" s="58" t="s">
        <v>355</v>
      </c>
      <c r="C336" s="50">
        <v>34482</v>
      </c>
      <c r="D336" s="52">
        <f t="shared" si="30"/>
        <v>1629814.2535999999</v>
      </c>
      <c r="E336" s="52">
        <f t="shared" si="31"/>
        <v>1606192.64</v>
      </c>
      <c r="F336" s="53">
        <v>0</v>
      </c>
      <c r="G336" s="54">
        <v>0</v>
      </c>
      <c r="H336" s="52">
        <v>0</v>
      </c>
      <c r="I336" s="52">
        <v>0</v>
      </c>
      <c r="J336" s="55">
        <v>0</v>
      </c>
      <c r="K336" s="52">
        <v>1574774.24</v>
      </c>
      <c r="L336" s="52">
        <v>0</v>
      </c>
      <c r="M336" s="52">
        <v>0</v>
      </c>
      <c r="N336" s="52">
        <v>0</v>
      </c>
      <c r="O336" s="52">
        <v>0</v>
      </c>
      <c r="P336" s="52">
        <v>0</v>
      </c>
      <c r="Q336" s="52">
        <v>0</v>
      </c>
      <c r="R336" s="52">
        <v>0</v>
      </c>
      <c r="S336" s="52">
        <v>0</v>
      </c>
      <c r="T336" s="56">
        <v>31418.400000000001</v>
      </c>
      <c r="U336" s="56">
        <v>0</v>
      </c>
      <c r="V336" s="56">
        <v>0</v>
      </c>
      <c r="W336" s="56">
        <v>23621.613600000001</v>
      </c>
    </row>
    <row r="337" spans="1:23" s="7" customFormat="1" ht="20.25" outlineLevel="2" x14ac:dyDescent="0.3">
      <c r="A337" s="50">
        <f t="shared" si="32"/>
        <v>326</v>
      </c>
      <c r="B337" s="58" t="s">
        <v>1668</v>
      </c>
      <c r="C337" s="50">
        <v>34514</v>
      </c>
      <c r="D337" s="52">
        <f t="shared" si="30"/>
        <v>319585.2</v>
      </c>
      <c r="E337" s="52">
        <f t="shared" si="31"/>
        <v>319585.2</v>
      </c>
      <c r="F337" s="53">
        <v>0</v>
      </c>
      <c r="G337" s="53">
        <v>0</v>
      </c>
      <c r="H337" s="53">
        <v>0</v>
      </c>
      <c r="I337" s="53">
        <v>0</v>
      </c>
      <c r="J337" s="53">
        <v>0</v>
      </c>
      <c r="K337" s="53">
        <v>0</v>
      </c>
      <c r="L337" s="53">
        <v>0</v>
      </c>
      <c r="M337" s="53">
        <v>0</v>
      </c>
      <c r="N337" s="53">
        <v>0</v>
      </c>
      <c r="O337" s="53">
        <v>0</v>
      </c>
      <c r="P337" s="53">
        <v>0</v>
      </c>
      <c r="Q337" s="53">
        <v>0</v>
      </c>
      <c r="R337" s="53">
        <v>0</v>
      </c>
      <c r="S337" s="53">
        <v>0</v>
      </c>
      <c r="T337" s="53">
        <v>0</v>
      </c>
      <c r="U337" s="53">
        <v>319585.2</v>
      </c>
      <c r="V337" s="53">
        <v>0</v>
      </c>
      <c r="W337" s="53">
        <v>0</v>
      </c>
    </row>
    <row r="338" spans="1:23" s="7" customFormat="1" ht="20.25" outlineLevel="2" x14ac:dyDescent="0.3">
      <c r="A338" s="50">
        <f t="shared" si="32"/>
        <v>327</v>
      </c>
      <c r="B338" s="58" t="s">
        <v>356</v>
      </c>
      <c r="C338" s="50">
        <v>34552</v>
      </c>
      <c r="D338" s="52">
        <f t="shared" si="30"/>
        <v>2122345.94845</v>
      </c>
      <c r="E338" s="52">
        <f t="shared" si="31"/>
        <v>2090981.23</v>
      </c>
      <c r="F338" s="53">
        <v>0</v>
      </c>
      <c r="G338" s="54">
        <v>0</v>
      </c>
      <c r="H338" s="52">
        <v>0</v>
      </c>
      <c r="I338" s="52">
        <v>0</v>
      </c>
      <c r="J338" s="55">
        <v>0</v>
      </c>
      <c r="K338" s="52">
        <v>0</v>
      </c>
      <c r="L338" s="52">
        <v>0</v>
      </c>
      <c r="M338" s="52">
        <v>0</v>
      </c>
      <c r="N338" s="52">
        <v>2090981.23</v>
      </c>
      <c r="O338" s="52">
        <v>0</v>
      </c>
      <c r="P338" s="52">
        <v>0</v>
      </c>
      <c r="Q338" s="52">
        <v>0</v>
      </c>
      <c r="R338" s="52">
        <v>0</v>
      </c>
      <c r="S338" s="52">
        <v>0</v>
      </c>
      <c r="T338" s="56">
        <v>0</v>
      </c>
      <c r="U338" s="56">
        <v>0</v>
      </c>
      <c r="V338" s="56">
        <v>0</v>
      </c>
      <c r="W338" s="56">
        <v>31364.71845</v>
      </c>
    </row>
    <row r="339" spans="1:23" s="7" customFormat="1" ht="20.25" outlineLevel="2" x14ac:dyDescent="0.3">
      <c r="A339" s="50">
        <f t="shared" si="32"/>
        <v>328</v>
      </c>
      <c r="B339" s="58" t="s">
        <v>1723</v>
      </c>
      <c r="C339" s="50">
        <v>34748</v>
      </c>
      <c r="D339" s="52">
        <f t="shared" si="30"/>
        <v>94904.4</v>
      </c>
      <c r="E339" s="52">
        <f t="shared" si="31"/>
        <v>94904.4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  <c r="P339" s="53">
        <v>0</v>
      </c>
      <c r="Q339" s="53">
        <v>0</v>
      </c>
      <c r="R339" s="53">
        <v>0</v>
      </c>
      <c r="S339" s="53">
        <v>0</v>
      </c>
      <c r="T339" s="53">
        <v>0</v>
      </c>
      <c r="U339" s="53">
        <v>94904.4</v>
      </c>
      <c r="V339" s="53">
        <v>0</v>
      </c>
      <c r="W339" s="53">
        <v>0</v>
      </c>
    </row>
    <row r="340" spans="1:23" s="7" customFormat="1" ht="20.25" outlineLevel="2" x14ac:dyDescent="0.3">
      <c r="A340" s="50">
        <f t="shared" si="32"/>
        <v>329</v>
      </c>
      <c r="B340" s="58" t="s">
        <v>1669</v>
      </c>
      <c r="C340" s="50">
        <v>34750</v>
      </c>
      <c r="D340" s="52">
        <f t="shared" si="30"/>
        <v>90463.2</v>
      </c>
      <c r="E340" s="52">
        <f t="shared" si="31"/>
        <v>90463.2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  <c r="Q340" s="53">
        <v>0</v>
      </c>
      <c r="R340" s="53">
        <v>0</v>
      </c>
      <c r="S340" s="53">
        <v>0</v>
      </c>
      <c r="T340" s="53">
        <v>0</v>
      </c>
      <c r="U340" s="53">
        <v>90463.2</v>
      </c>
      <c r="V340" s="53">
        <v>0</v>
      </c>
      <c r="W340" s="53">
        <v>0</v>
      </c>
    </row>
    <row r="341" spans="1:23" s="7" customFormat="1" ht="20.25" outlineLevel="2" x14ac:dyDescent="0.3">
      <c r="A341" s="50">
        <f t="shared" si="32"/>
        <v>330</v>
      </c>
      <c r="B341" s="58" t="s">
        <v>357</v>
      </c>
      <c r="C341" s="50">
        <v>33151</v>
      </c>
      <c r="D341" s="52">
        <f t="shared" si="30"/>
        <v>1978669.0140000002</v>
      </c>
      <c r="E341" s="52">
        <f t="shared" si="31"/>
        <v>1949427.6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3">
        <v>1949427.6</v>
      </c>
      <c r="Q341" s="53">
        <v>0</v>
      </c>
      <c r="R341" s="53">
        <v>0</v>
      </c>
      <c r="S341" s="53">
        <v>0</v>
      </c>
      <c r="T341" s="53">
        <v>0</v>
      </c>
      <c r="U341" s="53">
        <v>0</v>
      </c>
      <c r="V341" s="53">
        <v>0</v>
      </c>
      <c r="W341" s="53">
        <v>29241.414000000001</v>
      </c>
    </row>
    <row r="342" spans="1:23" s="7" customFormat="1" ht="20.25" outlineLevel="2" x14ac:dyDescent="0.3">
      <c r="A342" s="50">
        <f t="shared" si="32"/>
        <v>331</v>
      </c>
      <c r="B342" s="58" t="s">
        <v>1531</v>
      </c>
      <c r="C342" s="50">
        <v>32601</v>
      </c>
      <c r="D342" s="52">
        <f t="shared" si="30"/>
        <v>13025830.619999999</v>
      </c>
      <c r="E342" s="52">
        <f t="shared" si="31"/>
        <v>12835783.199999999</v>
      </c>
      <c r="F342" s="53">
        <v>6775873.7000000002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5893954.2999999998</v>
      </c>
      <c r="O342" s="53">
        <v>0</v>
      </c>
      <c r="P342" s="53">
        <v>0</v>
      </c>
      <c r="Q342" s="53">
        <v>0</v>
      </c>
      <c r="R342" s="53">
        <v>0</v>
      </c>
      <c r="S342" s="53">
        <v>0</v>
      </c>
      <c r="T342" s="53">
        <v>165955.20000000001</v>
      </c>
      <c r="U342" s="53">
        <v>0</v>
      </c>
      <c r="V342" s="53">
        <v>0</v>
      </c>
      <c r="W342" s="53">
        <v>190047.41999999998</v>
      </c>
    </row>
    <row r="343" spans="1:23" s="7" customFormat="1" ht="20.25" outlineLevel="2" x14ac:dyDescent="0.3">
      <c r="A343" s="50">
        <f t="shared" si="32"/>
        <v>332</v>
      </c>
      <c r="B343" s="58" t="s">
        <v>358</v>
      </c>
      <c r="C343" s="50">
        <v>34852</v>
      </c>
      <c r="D343" s="52">
        <f t="shared" si="30"/>
        <v>5604141.8097000001</v>
      </c>
      <c r="E343" s="52">
        <f t="shared" si="31"/>
        <v>5521321.9800000004</v>
      </c>
      <c r="F343" s="53">
        <v>0</v>
      </c>
      <c r="G343" s="54">
        <v>0</v>
      </c>
      <c r="H343" s="52">
        <v>0</v>
      </c>
      <c r="I343" s="52">
        <v>0</v>
      </c>
      <c r="J343" s="55">
        <v>0</v>
      </c>
      <c r="K343" s="52">
        <v>0</v>
      </c>
      <c r="L343" s="52">
        <v>0</v>
      </c>
      <c r="M343" s="52">
        <v>0</v>
      </c>
      <c r="N343" s="52">
        <v>5521321.9800000004</v>
      </c>
      <c r="O343" s="52">
        <v>0</v>
      </c>
      <c r="P343" s="52">
        <v>0</v>
      </c>
      <c r="Q343" s="52">
        <v>0</v>
      </c>
      <c r="R343" s="52">
        <v>0</v>
      </c>
      <c r="S343" s="52">
        <v>0</v>
      </c>
      <c r="T343" s="56">
        <v>0</v>
      </c>
      <c r="U343" s="56">
        <v>0</v>
      </c>
      <c r="V343" s="56">
        <v>0</v>
      </c>
      <c r="W343" s="56">
        <v>82819.829700000002</v>
      </c>
    </row>
    <row r="344" spans="1:23" s="7" customFormat="1" ht="20.25" outlineLevel="2" x14ac:dyDescent="0.3">
      <c r="A344" s="50">
        <f t="shared" si="32"/>
        <v>333</v>
      </c>
      <c r="B344" s="58" t="s">
        <v>359</v>
      </c>
      <c r="C344" s="50">
        <v>34957</v>
      </c>
      <c r="D344" s="52">
        <f t="shared" si="30"/>
        <v>5148621.3600000003</v>
      </c>
      <c r="E344" s="52">
        <f t="shared" si="31"/>
        <v>5074260</v>
      </c>
      <c r="F344" s="53">
        <v>0</v>
      </c>
      <c r="G344" s="54">
        <v>0</v>
      </c>
      <c r="H344" s="52">
        <v>0</v>
      </c>
      <c r="I344" s="52">
        <v>0</v>
      </c>
      <c r="J344" s="55">
        <v>0</v>
      </c>
      <c r="K344" s="52">
        <v>0</v>
      </c>
      <c r="L344" s="52">
        <v>0</v>
      </c>
      <c r="M344" s="52">
        <v>4957424</v>
      </c>
      <c r="N344" s="52">
        <v>0</v>
      </c>
      <c r="O344" s="52">
        <v>0</v>
      </c>
      <c r="P344" s="52">
        <v>0</v>
      </c>
      <c r="Q344" s="52">
        <v>0</v>
      </c>
      <c r="R344" s="52">
        <v>0</v>
      </c>
      <c r="S344" s="52">
        <v>0</v>
      </c>
      <c r="T344" s="56">
        <v>116836</v>
      </c>
      <c r="U344" s="56">
        <v>0</v>
      </c>
      <c r="V344" s="56">
        <v>0</v>
      </c>
      <c r="W344" s="56">
        <v>74361.36</v>
      </c>
    </row>
    <row r="345" spans="1:23" s="7" customFormat="1" ht="20.25" outlineLevel="2" x14ac:dyDescent="0.3">
      <c r="A345" s="50">
        <f t="shared" si="32"/>
        <v>334</v>
      </c>
      <c r="B345" s="58" t="s">
        <v>1727</v>
      </c>
      <c r="C345" s="50">
        <v>34958</v>
      </c>
      <c r="D345" s="52">
        <f t="shared" si="30"/>
        <v>0</v>
      </c>
      <c r="E345" s="52">
        <f t="shared" si="31"/>
        <v>0</v>
      </c>
      <c r="F345" s="53">
        <v>0</v>
      </c>
      <c r="G345" s="54">
        <v>0</v>
      </c>
      <c r="H345" s="52">
        <v>0</v>
      </c>
      <c r="I345" s="52">
        <v>0</v>
      </c>
      <c r="J345" s="55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>
        <v>0</v>
      </c>
      <c r="S345" s="52">
        <v>0</v>
      </c>
      <c r="T345" s="56">
        <v>0</v>
      </c>
      <c r="U345" s="56">
        <v>0</v>
      </c>
      <c r="V345" s="56">
        <v>0</v>
      </c>
      <c r="W345" s="56">
        <v>0</v>
      </c>
    </row>
    <row r="346" spans="1:23" s="7" customFormat="1" ht="20.25" outlineLevel="2" x14ac:dyDescent="0.3">
      <c r="A346" s="50">
        <f t="shared" si="32"/>
        <v>335</v>
      </c>
      <c r="B346" s="58" t="s">
        <v>2030</v>
      </c>
      <c r="C346" s="50">
        <v>34920</v>
      </c>
      <c r="D346" s="52">
        <f t="shared" si="30"/>
        <v>357199.2</v>
      </c>
      <c r="E346" s="52">
        <f t="shared" si="31"/>
        <v>357199.2</v>
      </c>
      <c r="F346" s="53">
        <v>0</v>
      </c>
      <c r="G346" s="54">
        <v>0</v>
      </c>
      <c r="H346" s="52">
        <v>0</v>
      </c>
      <c r="I346" s="52">
        <v>0</v>
      </c>
      <c r="J346" s="55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0</v>
      </c>
      <c r="R346" s="52">
        <v>0</v>
      </c>
      <c r="S346" s="52">
        <v>0</v>
      </c>
      <c r="T346" s="56">
        <v>220191.6</v>
      </c>
      <c r="U346" s="56">
        <v>137007.6</v>
      </c>
      <c r="V346" s="56">
        <v>0</v>
      </c>
      <c r="W346" s="56">
        <v>0</v>
      </c>
    </row>
    <row r="347" spans="1:23" s="7" customFormat="1" ht="20.25" outlineLevel="2" x14ac:dyDescent="0.3">
      <c r="A347" s="50">
        <f t="shared" si="32"/>
        <v>336</v>
      </c>
      <c r="B347" s="58" t="s">
        <v>360</v>
      </c>
      <c r="C347" s="50">
        <v>34975</v>
      </c>
      <c r="D347" s="52">
        <f t="shared" si="30"/>
        <v>5353368.4189999998</v>
      </c>
      <c r="E347" s="52">
        <f t="shared" si="31"/>
        <v>5275106.5999999996</v>
      </c>
      <c r="F347" s="53">
        <v>0</v>
      </c>
      <c r="G347" s="53">
        <v>5217454.5999999996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  <c r="P347" s="53">
        <v>0</v>
      </c>
      <c r="Q347" s="53">
        <v>0</v>
      </c>
      <c r="R347" s="53">
        <v>0</v>
      </c>
      <c r="S347" s="53">
        <v>0</v>
      </c>
      <c r="T347" s="53">
        <v>57652</v>
      </c>
      <c r="U347" s="53">
        <v>0</v>
      </c>
      <c r="V347" s="53">
        <v>0</v>
      </c>
      <c r="W347" s="53">
        <v>78261.818999999989</v>
      </c>
    </row>
    <row r="348" spans="1:23" s="7" customFormat="1" ht="20.25" outlineLevel="2" x14ac:dyDescent="0.3">
      <c r="A348" s="50">
        <f t="shared" si="32"/>
        <v>337</v>
      </c>
      <c r="B348" s="58" t="s">
        <v>1671</v>
      </c>
      <c r="C348" s="50">
        <v>34981</v>
      </c>
      <c r="D348" s="52">
        <f t="shared" si="30"/>
        <v>1023574.8</v>
      </c>
      <c r="E348" s="52">
        <f t="shared" si="31"/>
        <v>1023574.8</v>
      </c>
      <c r="F348" s="53">
        <v>0</v>
      </c>
      <c r="G348" s="53">
        <v>0</v>
      </c>
      <c r="H348" s="53">
        <v>0</v>
      </c>
      <c r="I348" s="53">
        <v>0</v>
      </c>
      <c r="J348" s="53">
        <v>0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  <c r="P348" s="53">
        <v>0</v>
      </c>
      <c r="Q348" s="53">
        <v>0</v>
      </c>
      <c r="R348" s="53">
        <v>0</v>
      </c>
      <c r="S348" s="53">
        <v>0</v>
      </c>
      <c r="T348" s="53">
        <v>706932</v>
      </c>
      <c r="U348" s="53">
        <v>316642.8</v>
      </c>
      <c r="V348" s="53">
        <v>0</v>
      </c>
      <c r="W348" s="53">
        <v>0</v>
      </c>
    </row>
    <row r="349" spans="1:23" s="7" customFormat="1" ht="20.25" outlineLevel="2" x14ac:dyDescent="0.3">
      <c r="A349" s="50">
        <f t="shared" si="32"/>
        <v>338</v>
      </c>
      <c r="B349" s="58" t="s">
        <v>1672</v>
      </c>
      <c r="C349" s="50">
        <v>34983</v>
      </c>
      <c r="D349" s="52">
        <f t="shared" si="30"/>
        <v>1164091.2</v>
      </c>
      <c r="E349" s="52">
        <f t="shared" si="31"/>
        <v>1164091.2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  <c r="Q349" s="53">
        <v>0</v>
      </c>
      <c r="R349" s="53">
        <v>0</v>
      </c>
      <c r="S349" s="53">
        <v>0</v>
      </c>
      <c r="T349" s="53">
        <v>786117.6</v>
      </c>
      <c r="U349" s="53">
        <v>377973.6</v>
      </c>
      <c r="V349" s="53">
        <v>0</v>
      </c>
      <c r="W349" s="53">
        <v>0</v>
      </c>
    </row>
    <row r="350" spans="1:23" s="7" customFormat="1" ht="20.25" outlineLevel="2" x14ac:dyDescent="0.3">
      <c r="A350" s="50">
        <f t="shared" si="32"/>
        <v>339</v>
      </c>
      <c r="B350" s="58" t="s">
        <v>1673</v>
      </c>
      <c r="C350" s="50">
        <v>35002</v>
      </c>
      <c r="D350" s="52">
        <f t="shared" si="30"/>
        <v>787122</v>
      </c>
      <c r="E350" s="52">
        <f t="shared" si="31"/>
        <v>787122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  <c r="Q350" s="53">
        <v>0</v>
      </c>
      <c r="R350" s="53">
        <v>0</v>
      </c>
      <c r="S350" s="53">
        <v>0</v>
      </c>
      <c r="T350" s="53">
        <v>0</v>
      </c>
      <c r="U350" s="53">
        <v>787122</v>
      </c>
      <c r="V350" s="53">
        <v>0</v>
      </c>
      <c r="W350" s="53">
        <v>0</v>
      </c>
    </row>
    <row r="351" spans="1:23" s="7" customFormat="1" ht="20.25" outlineLevel="2" x14ac:dyDescent="0.3">
      <c r="A351" s="50">
        <f t="shared" si="32"/>
        <v>340</v>
      </c>
      <c r="B351" s="58" t="s">
        <v>361</v>
      </c>
      <c r="C351" s="50">
        <v>35062</v>
      </c>
      <c r="D351" s="52">
        <f t="shared" si="30"/>
        <v>2581689.6800000002</v>
      </c>
      <c r="E351" s="52">
        <f t="shared" si="31"/>
        <v>2544509</v>
      </c>
      <c r="F351" s="52">
        <v>0</v>
      </c>
      <c r="G351" s="54">
        <v>0</v>
      </c>
      <c r="H351" s="52">
        <v>0</v>
      </c>
      <c r="I351" s="52">
        <v>0</v>
      </c>
      <c r="J351" s="55">
        <v>0</v>
      </c>
      <c r="K351" s="52">
        <v>0</v>
      </c>
      <c r="L351" s="52">
        <v>0</v>
      </c>
      <c r="M351" s="52">
        <v>2478712</v>
      </c>
      <c r="N351" s="52">
        <v>0</v>
      </c>
      <c r="O351" s="52">
        <v>0</v>
      </c>
      <c r="P351" s="52">
        <v>0</v>
      </c>
      <c r="Q351" s="52">
        <v>0</v>
      </c>
      <c r="R351" s="52">
        <v>0</v>
      </c>
      <c r="S351" s="52">
        <v>0</v>
      </c>
      <c r="T351" s="56">
        <v>65797</v>
      </c>
      <c r="U351" s="56">
        <v>0</v>
      </c>
      <c r="V351" s="56">
        <v>0</v>
      </c>
      <c r="W351" s="56">
        <v>37180.68</v>
      </c>
    </row>
    <row r="352" spans="1:23" s="7" customFormat="1" ht="20.25" outlineLevel="2" x14ac:dyDescent="0.3">
      <c r="A352" s="50">
        <f t="shared" si="32"/>
        <v>341</v>
      </c>
      <c r="B352" s="58" t="s">
        <v>362</v>
      </c>
      <c r="C352" s="50">
        <v>35064</v>
      </c>
      <c r="D352" s="52">
        <f t="shared" si="30"/>
        <v>2585910.6800000002</v>
      </c>
      <c r="E352" s="52">
        <f t="shared" si="31"/>
        <v>2548730</v>
      </c>
      <c r="F352" s="52">
        <v>0</v>
      </c>
      <c r="G352" s="54">
        <v>0</v>
      </c>
      <c r="H352" s="52">
        <v>0</v>
      </c>
      <c r="I352" s="52">
        <v>0</v>
      </c>
      <c r="J352" s="55">
        <v>0</v>
      </c>
      <c r="K352" s="52">
        <v>0</v>
      </c>
      <c r="L352" s="52">
        <v>0</v>
      </c>
      <c r="M352" s="52">
        <v>2478712</v>
      </c>
      <c r="N352" s="52">
        <v>0</v>
      </c>
      <c r="O352" s="52">
        <v>0</v>
      </c>
      <c r="P352" s="52">
        <v>0</v>
      </c>
      <c r="Q352" s="52">
        <v>0</v>
      </c>
      <c r="R352" s="52">
        <v>0</v>
      </c>
      <c r="S352" s="52">
        <v>0</v>
      </c>
      <c r="T352" s="56">
        <v>70018</v>
      </c>
      <c r="U352" s="56">
        <v>0</v>
      </c>
      <c r="V352" s="56">
        <v>0</v>
      </c>
      <c r="W352" s="56">
        <v>37180.68</v>
      </c>
    </row>
    <row r="353" spans="1:23" s="7" customFormat="1" ht="20.25" outlineLevel="2" x14ac:dyDescent="0.3">
      <c r="A353" s="50">
        <f t="shared" si="32"/>
        <v>342</v>
      </c>
      <c r="B353" s="58" t="s">
        <v>363</v>
      </c>
      <c r="C353" s="50">
        <v>35190</v>
      </c>
      <c r="D353" s="52">
        <f t="shared" si="30"/>
        <v>1224619.1195</v>
      </c>
      <c r="E353" s="52">
        <f t="shared" si="31"/>
        <v>1206521.3</v>
      </c>
      <c r="F353" s="52">
        <v>0</v>
      </c>
      <c r="G353" s="54">
        <v>0</v>
      </c>
      <c r="H353" s="52">
        <v>1206521.3</v>
      </c>
      <c r="I353" s="52">
        <v>0</v>
      </c>
      <c r="J353" s="55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0</v>
      </c>
      <c r="S353" s="52">
        <v>0</v>
      </c>
      <c r="T353" s="56">
        <v>0</v>
      </c>
      <c r="U353" s="56">
        <v>0</v>
      </c>
      <c r="V353" s="56">
        <v>0</v>
      </c>
      <c r="W353" s="56">
        <v>18097.819500000001</v>
      </c>
    </row>
    <row r="354" spans="1:23" s="7" customFormat="1" ht="20.25" outlineLevel="2" x14ac:dyDescent="0.3">
      <c r="A354" s="50">
        <f t="shared" si="32"/>
        <v>343</v>
      </c>
      <c r="B354" s="58" t="s">
        <v>364</v>
      </c>
      <c r="C354" s="50">
        <v>35181</v>
      </c>
      <c r="D354" s="52">
        <f t="shared" si="30"/>
        <v>7724851.04</v>
      </c>
      <c r="E354" s="52">
        <f t="shared" si="31"/>
        <v>7613309</v>
      </c>
      <c r="F354" s="53">
        <v>0</v>
      </c>
      <c r="G354" s="54">
        <v>0</v>
      </c>
      <c r="H354" s="52">
        <v>0</v>
      </c>
      <c r="I354" s="52">
        <v>0</v>
      </c>
      <c r="J354" s="55">
        <v>0</v>
      </c>
      <c r="K354" s="52">
        <v>0</v>
      </c>
      <c r="L354" s="52">
        <v>0</v>
      </c>
      <c r="M354" s="52">
        <v>7436136</v>
      </c>
      <c r="N354" s="52">
        <v>0</v>
      </c>
      <c r="O354" s="52">
        <v>0</v>
      </c>
      <c r="P354" s="52">
        <v>0</v>
      </c>
      <c r="Q354" s="52">
        <v>0</v>
      </c>
      <c r="R354" s="52">
        <v>0</v>
      </c>
      <c r="S354" s="52">
        <v>0</v>
      </c>
      <c r="T354" s="56">
        <v>177173</v>
      </c>
      <c r="U354" s="56">
        <v>0</v>
      </c>
      <c r="V354" s="56">
        <v>0</v>
      </c>
      <c r="W354" s="56">
        <v>111542.04</v>
      </c>
    </row>
    <row r="355" spans="1:23" s="7" customFormat="1" ht="20.25" outlineLevel="2" x14ac:dyDescent="0.3">
      <c r="A355" s="50">
        <f t="shared" si="32"/>
        <v>344</v>
      </c>
      <c r="B355" s="58" t="s">
        <v>365</v>
      </c>
      <c r="C355" s="50">
        <v>35199</v>
      </c>
      <c r="D355" s="52">
        <f t="shared" si="30"/>
        <v>132300.6</v>
      </c>
      <c r="E355" s="52">
        <f t="shared" si="31"/>
        <v>132300.6</v>
      </c>
      <c r="F355" s="53">
        <v>0</v>
      </c>
      <c r="G355" s="54">
        <v>0</v>
      </c>
      <c r="H355" s="52">
        <v>0</v>
      </c>
      <c r="I355" s="52">
        <v>0</v>
      </c>
      <c r="J355" s="55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0</v>
      </c>
      <c r="S355" s="52">
        <v>0</v>
      </c>
      <c r="T355" s="56">
        <v>0</v>
      </c>
      <c r="U355" s="56">
        <v>132300.6</v>
      </c>
      <c r="V355" s="56">
        <v>0</v>
      </c>
      <c r="W355" s="56">
        <v>0</v>
      </c>
    </row>
    <row r="356" spans="1:23" s="7" customFormat="1" ht="20.25" outlineLevel="2" x14ac:dyDescent="0.3">
      <c r="A356" s="50">
        <f t="shared" si="32"/>
        <v>345</v>
      </c>
      <c r="B356" s="58" t="s">
        <v>366</v>
      </c>
      <c r="C356" s="50">
        <v>35221</v>
      </c>
      <c r="D356" s="52">
        <f t="shared" si="30"/>
        <v>3889650.1140000001</v>
      </c>
      <c r="E356" s="52">
        <f t="shared" si="31"/>
        <v>3832167.6</v>
      </c>
      <c r="F356" s="53">
        <v>0</v>
      </c>
      <c r="G356" s="54">
        <v>0</v>
      </c>
      <c r="H356" s="52">
        <v>0</v>
      </c>
      <c r="I356" s="52">
        <v>0</v>
      </c>
      <c r="J356" s="55">
        <v>0</v>
      </c>
      <c r="K356" s="52">
        <v>0</v>
      </c>
      <c r="L356" s="52">
        <v>0</v>
      </c>
      <c r="M356" s="52">
        <v>0</v>
      </c>
      <c r="N356" s="52">
        <v>3832167.6</v>
      </c>
      <c r="O356" s="52">
        <v>0</v>
      </c>
      <c r="P356" s="52">
        <v>0</v>
      </c>
      <c r="Q356" s="52">
        <v>0</v>
      </c>
      <c r="R356" s="52">
        <v>0</v>
      </c>
      <c r="S356" s="52">
        <v>0</v>
      </c>
      <c r="T356" s="56">
        <v>0</v>
      </c>
      <c r="U356" s="56">
        <v>0</v>
      </c>
      <c r="V356" s="56">
        <v>0</v>
      </c>
      <c r="W356" s="56">
        <v>57482.514000000003</v>
      </c>
    </row>
    <row r="357" spans="1:23" s="7" customFormat="1" ht="20.25" outlineLevel="2" x14ac:dyDescent="0.3">
      <c r="A357" s="50">
        <f t="shared" si="32"/>
        <v>346</v>
      </c>
      <c r="B357" s="58" t="s">
        <v>367</v>
      </c>
      <c r="C357" s="50">
        <v>35247</v>
      </c>
      <c r="D357" s="52">
        <f t="shared" si="30"/>
        <v>960720.64199999999</v>
      </c>
      <c r="E357" s="52">
        <f t="shared" si="31"/>
        <v>946522.8</v>
      </c>
      <c r="F357" s="53">
        <v>0</v>
      </c>
      <c r="G357" s="53">
        <v>0</v>
      </c>
      <c r="H357" s="53">
        <v>0</v>
      </c>
      <c r="I357" s="53">
        <v>0</v>
      </c>
      <c r="J357" s="53">
        <v>0</v>
      </c>
      <c r="K357" s="53">
        <v>0</v>
      </c>
      <c r="L357" s="53">
        <v>0</v>
      </c>
      <c r="M357" s="53">
        <v>0</v>
      </c>
      <c r="N357" s="53">
        <v>946522.8</v>
      </c>
      <c r="O357" s="53">
        <v>0</v>
      </c>
      <c r="P357" s="53">
        <v>0</v>
      </c>
      <c r="Q357" s="53">
        <v>0</v>
      </c>
      <c r="R357" s="53">
        <v>0</v>
      </c>
      <c r="S357" s="53">
        <v>0</v>
      </c>
      <c r="T357" s="53">
        <v>0</v>
      </c>
      <c r="U357" s="53">
        <v>0</v>
      </c>
      <c r="V357" s="53">
        <v>0</v>
      </c>
      <c r="W357" s="53">
        <v>14197.842000000001</v>
      </c>
    </row>
    <row r="358" spans="1:23" s="7" customFormat="1" ht="20.25" outlineLevel="2" x14ac:dyDescent="0.3">
      <c r="A358" s="50">
        <f t="shared" si="32"/>
        <v>347</v>
      </c>
      <c r="B358" s="58" t="s">
        <v>368</v>
      </c>
      <c r="C358" s="50">
        <v>35248</v>
      </c>
      <c r="D358" s="52">
        <f t="shared" si="30"/>
        <v>1534837.1422999999</v>
      </c>
      <c r="E358" s="52">
        <f t="shared" si="31"/>
        <v>1512154.82</v>
      </c>
      <c r="F358" s="53">
        <v>0</v>
      </c>
      <c r="G358" s="54">
        <v>0</v>
      </c>
      <c r="H358" s="52">
        <v>0</v>
      </c>
      <c r="I358" s="52">
        <v>0</v>
      </c>
      <c r="J358" s="55">
        <v>0</v>
      </c>
      <c r="K358" s="52">
        <v>0</v>
      </c>
      <c r="L358" s="52">
        <v>0</v>
      </c>
      <c r="M358" s="52">
        <v>0</v>
      </c>
      <c r="N358" s="52">
        <v>1512154.82</v>
      </c>
      <c r="O358" s="52">
        <v>0</v>
      </c>
      <c r="P358" s="52">
        <v>0</v>
      </c>
      <c r="Q358" s="52">
        <v>0</v>
      </c>
      <c r="R358" s="52">
        <v>0</v>
      </c>
      <c r="S358" s="52">
        <v>0</v>
      </c>
      <c r="T358" s="56">
        <v>0</v>
      </c>
      <c r="U358" s="56">
        <v>0</v>
      </c>
      <c r="V358" s="56">
        <v>0</v>
      </c>
      <c r="W358" s="56">
        <v>22682.3223</v>
      </c>
    </row>
    <row r="359" spans="1:23" s="7" customFormat="1" ht="20.25" outlineLevel="2" x14ac:dyDescent="0.3">
      <c r="A359" s="50">
        <f t="shared" si="32"/>
        <v>348</v>
      </c>
      <c r="B359" s="58" t="s">
        <v>1674</v>
      </c>
      <c r="C359" s="50">
        <v>35250</v>
      </c>
      <c r="D359" s="52">
        <f t="shared" si="30"/>
        <v>45591.6</v>
      </c>
      <c r="E359" s="52">
        <f t="shared" si="31"/>
        <v>45591.6</v>
      </c>
      <c r="F359" s="53"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  <c r="P359" s="53">
        <v>0</v>
      </c>
      <c r="Q359" s="53">
        <v>0</v>
      </c>
      <c r="R359" s="53">
        <v>0</v>
      </c>
      <c r="S359" s="53">
        <v>0</v>
      </c>
      <c r="T359" s="53">
        <v>0</v>
      </c>
      <c r="U359" s="53">
        <v>45591.6</v>
      </c>
      <c r="V359" s="53">
        <v>0</v>
      </c>
      <c r="W359" s="53">
        <v>0</v>
      </c>
    </row>
    <row r="360" spans="1:23" s="7" customFormat="1" ht="20.25" outlineLevel="2" x14ac:dyDescent="0.3">
      <c r="A360" s="50">
        <f t="shared" si="32"/>
        <v>349</v>
      </c>
      <c r="B360" s="58" t="s">
        <v>369</v>
      </c>
      <c r="C360" s="50">
        <v>35253</v>
      </c>
      <c r="D360" s="52">
        <f t="shared" si="30"/>
        <v>2042318.1359999999</v>
      </c>
      <c r="E360" s="52">
        <f t="shared" si="31"/>
        <v>2012955.5999999999</v>
      </c>
      <c r="F360" s="53">
        <v>1957502.4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  <c r="P360" s="53">
        <v>0</v>
      </c>
      <c r="Q360" s="53">
        <v>0</v>
      </c>
      <c r="R360" s="53">
        <v>0</v>
      </c>
      <c r="S360" s="53">
        <v>0</v>
      </c>
      <c r="T360" s="53">
        <v>55453.2</v>
      </c>
      <c r="U360" s="53">
        <v>0</v>
      </c>
      <c r="V360" s="53">
        <v>0</v>
      </c>
      <c r="W360" s="53">
        <v>29362.535999999996</v>
      </c>
    </row>
    <row r="361" spans="1:23" s="7" customFormat="1" ht="20.25" outlineLevel="2" x14ac:dyDescent="0.3">
      <c r="A361" s="50">
        <f t="shared" si="32"/>
        <v>350</v>
      </c>
      <c r="B361" s="58" t="s">
        <v>71</v>
      </c>
      <c r="C361" s="50">
        <v>35254</v>
      </c>
      <c r="D361" s="52">
        <f t="shared" si="30"/>
        <v>0</v>
      </c>
      <c r="E361" s="52">
        <f t="shared" si="31"/>
        <v>0</v>
      </c>
      <c r="F361" s="52">
        <v>0</v>
      </c>
      <c r="G361" s="54">
        <v>0</v>
      </c>
      <c r="H361" s="52">
        <v>0</v>
      </c>
      <c r="I361" s="52">
        <v>0</v>
      </c>
      <c r="J361" s="55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0</v>
      </c>
      <c r="R361" s="52">
        <v>0</v>
      </c>
      <c r="S361" s="52">
        <v>0</v>
      </c>
      <c r="T361" s="56">
        <v>0</v>
      </c>
      <c r="U361" s="56">
        <v>0</v>
      </c>
      <c r="V361" s="56">
        <v>0</v>
      </c>
      <c r="W361" s="56">
        <v>0</v>
      </c>
    </row>
    <row r="362" spans="1:23" s="7" customFormat="1" ht="20.25" outlineLevel="2" x14ac:dyDescent="0.3">
      <c r="A362" s="50">
        <f t="shared" si="32"/>
        <v>351</v>
      </c>
      <c r="B362" s="58" t="s">
        <v>1730</v>
      </c>
      <c r="C362" s="50">
        <v>35290</v>
      </c>
      <c r="D362" s="52">
        <f t="shared" si="30"/>
        <v>0</v>
      </c>
      <c r="E362" s="52">
        <f t="shared" si="31"/>
        <v>0</v>
      </c>
      <c r="F362" s="52">
        <v>0</v>
      </c>
      <c r="G362" s="54">
        <v>0</v>
      </c>
      <c r="H362" s="52">
        <v>0</v>
      </c>
      <c r="I362" s="52">
        <v>0</v>
      </c>
      <c r="J362" s="55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52">
        <v>0</v>
      </c>
      <c r="T362" s="56">
        <v>0</v>
      </c>
      <c r="U362" s="56">
        <v>0</v>
      </c>
      <c r="V362" s="56">
        <v>0</v>
      </c>
      <c r="W362" s="56">
        <v>0</v>
      </c>
    </row>
    <row r="363" spans="1:23" s="7" customFormat="1" ht="20.25" outlineLevel="2" x14ac:dyDescent="0.3">
      <c r="A363" s="50">
        <f t="shared" si="32"/>
        <v>352</v>
      </c>
      <c r="B363" s="58" t="s">
        <v>371</v>
      </c>
      <c r="C363" s="50">
        <v>35311</v>
      </c>
      <c r="D363" s="52">
        <f t="shared" si="30"/>
        <v>4341372.21</v>
      </c>
      <c r="E363" s="52">
        <f t="shared" si="31"/>
        <v>4277214</v>
      </c>
      <c r="F363" s="53"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4277214</v>
      </c>
      <c r="O363" s="53">
        <v>0</v>
      </c>
      <c r="P363" s="53">
        <v>0</v>
      </c>
      <c r="Q363" s="53">
        <v>0</v>
      </c>
      <c r="R363" s="53">
        <v>0</v>
      </c>
      <c r="S363" s="53">
        <v>0</v>
      </c>
      <c r="T363" s="53">
        <v>0</v>
      </c>
      <c r="U363" s="53">
        <v>0</v>
      </c>
      <c r="V363" s="53">
        <v>0</v>
      </c>
      <c r="W363" s="53">
        <v>64158.21</v>
      </c>
    </row>
    <row r="364" spans="1:23" s="7" customFormat="1" ht="20.25" outlineLevel="2" x14ac:dyDescent="0.3">
      <c r="A364" s="50">
        <f t="shared" si="32"/>
        <v>353</v>
      </c>
      <c r="B364" s="58" t="s">
        <v>30</v>
      </c>
      <c r="C364" s="50">
        <v>35409</v>
      </c>
      <c r="D364" s="52">
        <f t="shared" si="30"/>
        <v>21375247.919</v>
      </c>
      <c r="E364" s="52">
        <f t="shared" si="31"/>
        <v>21061004.600000001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20949554.600000001</v>
      </c>
      <c r="O364" s="53">
        <v>0</v>
      </c>
      <c r="P364" s="53">
        <v>0</v>
      </c>
      <c r="Q364" s="53">
        <v>0</v>
      </c>
      <c r="R364" s="53">
        <v>0</v>
      </c>
      <c r="S364" s="53">
        <v>0</v>
      </c>
      <c r="T364" s="53">
        <v>111450</v>
      </c>
      <c r="U364" s="53">
        <v>0</v>
      </c>
      <c r="V364" s="53">
        <v>0</v>
      </c>
      <c r="W364" s="53">
        <v>314243.31900000002</v>
      </c>
    </row>
    <row r="365" spans="1:23" s="7" customFormat="1" ht="20.25" outlineLevel="2" x14ac:dyDescent="0.3">
      <c r="A365" s="50">
        <f t="shared" si="32"/>
        <v>354</v>
      </c>
      <c r="B365" s="58" t="s">
        <v>1532</v>
      </c>
      <c r="C365" s="50">
        <v>35430</v>
      </c>
      <c r="D365" s="52">
        <f t="shared" si="30"/>
        <v>5633482.1339999996</v>
      </c>
      <c r="E365" s="52">
        <f t="shared" si="31"/>
        <v>5551078.7999999998</v>
      </c>
      <c r="F365" s="53">
        <v>2400568.7999999998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  <c r="P365" s="53">
        <v>3092986.8</v>
      </c>
      <c r="Q365" s="53">
        <v>0</v>
      </c>
      <c r="R365" s="53">
        <v>0</v>
      </c>
      <c r="S365" s="53">
        <v>0</v>
      </c>
      <c r="T365" s="53">
        <v>57523.199999999997</v>
      </c>
      <c r="U365" s="53">
        <v>0</v>
      </c>
      <c r="V365" s="53">
        <v>0</v>
      </c>
      <c r="W365" s="53">
        <v>82403.333999999988</v>
      </c>
    </row>
    <row r="366" spans="1:23" s="7" customFormat="1" ht="20.25" outlineLevel="2" x14ac:dyDescent="0.3">
      <c r="A366" s="50">
        <f t="shared" si="32"/>
        <v>355</v>
      </c>
      <c r="B366" s="58" t="s">
        <v>1533</v>
      </c>
      <c r="C366" s="50">
        <v>35434</v>
      </c>
      <c r="D366" s="52">
        <f t="shared" si="30"/>
        <v>1578329.2379999999</v>
      </c>
      <c r="E366" s="52">
        <f t="shared" si="31"/>
        <v>1555676.4</v>
      </c>
      <c r="F366" s="53">
        <v>0</v>
      </c>
      <c r="G366" s="53">
        <v>0</v>
      </c>
      <c r="H366" s="53">
        <v>0</v>
      </c>
      <c r="I366" s="53">
        <v>0</v>
      </c>
      <c r="J366" s="53">
        <v>0</v>
      </c>
      <c r="K366" s="53">
        <v>0</v>
      </c>
      <c r="L366" s="53">
        <v>0</v>
      </c>
      <c r="M366" s="53">
        <v>0</v>
      </c>
      <c r="N366" s="53">
        <v>1510189.2</v>
      </c>
      <c r="O366" s="53">
        <v>0</v>
      </c>
      <c r="P366" s="53">
        <v>0</v>
      </c>
      <c r="Q366" s="53">
        <v>0</v>
      </c>
      <c r="R366" s="53">
        <v>0</v>
      </c>
      <c r="S366" s="53">
        <v>0</v>
      </c>
      <c r="T366" s="53">
        <v>45487.199999999997</v>
      </c>
      <c r="U366" s="53">
        <v>0</v>
      </c>
      <c r="V366" s="53">
        <v>0</v>
      </c>
      <c r="W366" s="53">
        <v>22652.838</v>
      </c>
    </row>
    <row r="367" spans="1:23" s="7" customFormat="1" ht="20.25" outlineLevel="2" x14ac:dyDescent="0.3">
      <c r="A367" s="50">
        <f t="shared" si="32"/>
        <v>356</v>
      </c>
      <c r="B367" s="58" t="s">
        <v>372</v>
      </c>
      <c r="C367" s="50">
        <v>35351</v>
      </c>
      <c r="D367" s="52">
        <f t="shared" si="30"/>
        <v>541246.31400000001</v>
      </c>
      <c r="E367" s="52">
        <f t="shared" si="31"/>
        <v>533247.6</v>
      </c>
      <c r="F367" s="53">
        <v>0</v>
      </c>
      <c r="G367" s="53">
        <v>0</v>
      </c>
      <c r="H367" s="53">
        <v>533247.6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  <c r="Q367" s="53">
        <v>0</v>
      </c>
      <c r="R367" s="53">
        <v>0</v>
      </c>
      <c r="S367" s="53">
        <v>0</v>
      </c>
      <c r="T367" s="53">
        <v>0</v>
      </c>
      <c r="U367" s="53">
        <v>0</v>
      </c>
      <c r="V367" s="53">
        <v>0</v>
      </c>
      <c r="W367" s="53">
        <v>7998.713999999999</v>
      </c>
    </row>
    <row r="368" spans="1:23" s="7" customFormat="1" ht="20.25" outlineLevel="2" x14ac:dyDescent="0.3">
      <c r="A368" s="50">
        <f t="shared" si="32"/>
        <v>357</v>
      </c>
      <c r="B368" s="58" t="s">
        <v>374</v>
      </c>
      <c r="C368" s="50">
        <v>35451</v>
      </c>
      <c r="D368" s="52">
        <f t="shared" si="30"/>
        <v>1092070.93</v>
      </c>
      <c r="E368" s="52">
        <f t="shared" si="31"/>
        <v>1078767</v>
      </c>
      <c r="F368" s="53">
        <v>0</v>
      </c>
      <c r="G368" s="54">
        <v>0</v>
      </c>
      <c r="H368" s="52">
        <v>0</v>
      </c>
      <c r="I368" s="52">
        <v>0</v>
      </c>
      <c r="J368" s="55">
        <v>0</v>
      </c>
      <c r="K368" s="52">
        <v>0</v>
      </c>
      <c r="L368" s="52">
        <v>0</v>
      </c>
      <c r="M368" s="52">
        <v>0</v>
      </c>
      <c r="N368" s="52">
        <v>0</v>
      </c>
      <c r="O368" s="52">
        <v>276112.2</v>
      </c>
      <c r="P368" s="52">
        <v>802654.8</v>
      </c>
      <c r="Q368" s="52">
        <v>0</v>
      </c>
      <c r="R368" s="52">
        <v>0</v>
      </c>
      <c r="S368" s="52">
        <v>0</v>
      </c>
      <c r="T368" s="56">
        <v>0</v>
      </c>
      <c r="U368" s="56">
        <v>0</v>
      </c>
      <c r="V368" s="56">
        <v>0</v>
      </c>
      <c r="W368" s="56">
        <v>13303.93</v>
      </c>
    </row>
    <row r="369" spans="1:23" s="7" customFormat="1" ht="20.25" outlineLevel="2" x14ac:dyDescent="0.3">
      <c r="A369" s="50">
        <f t="shared" si="32"/>
        <v>358</v>
      </c>
      <c r="B369" s="58" t="s">
        <v>376</v>
      </c>
      <c r="C369" s="50">
        <v>35524</v>
      </c>
      <c r="D369" s="52">
        <f t="shared" si="30"/>
        <v>1494635.5602500001</v>
      </c>
      <c r="E369" s="52">
        <f t="shared" si="31"/>
        <v>1472547.35</v>
      </c>
      <c r="F369" s="53">
        <v>0</v>
      </c>
      <c r="G369" s="54">
        <v>0</v>
      </c>
      <c r="H369" s="52">
        <v>0</v>
      </c>
      <c r="I369" s="52">
        <v>0</v>
      </c>
      <c r="J369" s="55">
        <v>0</v>
      </c>
      <c r="K369" s="52">
        <v>343154.4</v>
      </c>
      <c r="L369" s="52">
        <v>0</v>
      </c>
      <c r="M369" s="52">
        <v>0</v>
      </c>
      <c r="N369" s="52">
        <v>0</v>
      </c>
      <c r="O369" s="52">
        <v>1129392.95</v>
      </c>
      <c r="P369" s="52">
        <v>0</v>
      </c>
      <c r="Q369" s="52">
        <v>0</v>
      </c>
      <c r="R369" s="52">
        <v>0</v>
      </c>
      <c r="S369" s="52">
        <v>0</v>
      </c>
      <c r="T369" s="56">
        <v>0</v>
      </c>
      <c r="U369" s="56">
        <v>0</v>
      </c>
      <c r="V369" s="56">
        <v>0</v>
      </c>
      <c r="W369" s="56">
        <v>22088.21025</v>
      </c>
    </row>
    <row r="370" spans="1:23" s="7" customFormat="1" ht="20.25" outlineLevel="2" x14ac:dyDescent="0.3">
      <c r="A370" s="50">
        <f t="shared" si="32"/>
        <v>359</v>
      </c>
      <c r="B370" s="58" t="s">
        <v>31</v>
      </c>
      <c r="C370" s="50">
        <v>35564</v>
      </c>
      <c r="D370" s="52">
        <f t="shared" si="30"/>
        <v>3065121.3295</v>
      </c>
      <c r="E370" s="52">
        <f t="shared" si="31"/>
        <v>3021823.3</v>
      </c>
      <c r="F370" s="53">
        <v>0</v>
      </c>
      <c r="G370" s="54">
        <v>0</v>
      </c>
      <c r="H370" s="52">
        <v>0</v>
      </c>
      <c r="I370" s="52">
        <v>0</v>
      </c>
      <c r="J370" s="55">
        <v>0</v>
      </c>
      <c r="K370" s="52">
        <v>0</v>
      </c>
      <c r="L370" s="52">
        <v>0</v>
      </c>
      <c r="M370" s="52">
        <v>0</v>
      </c>
      <c r="N370" s="52">
        <v>0</v>
      </c>
      <c r="O370" s="52">
        <v>2886535.3</v>
      </c>
      <c r="P370" s="52">
        <v>0</v>
      </c>
      <c r="Q370" s="52">
        <v>0</v>
      </c>
      <c r="R370" s="52">
        <v>0</v>
      </c>
      <c r="S370" s="52">
        <v>0</v>
      </c>
      <c r="T370" s="56">
        <v>135288</v>
      </c>
      <c r="U370" s="56">
        <v>0</v>
      </c>
      <c r="V370" s="56">
        <v>0</v>
      </c>
      <c r="W370" s="56">
        <v>43298.029499999997</v>
      </c>
    </row>
    <row r="371" spans="1:23" s="7" customFormat="1" ht="20.25" outlineLevel="2" x14ac:dyDescent="0.3">
      <c r="A371" s="50">
        <f t="shared" si="32"/>
        <v>360</v>
      </c>
      <c r="B371" s="58" t="s">
        <v>377</v>
      </c>
      <c r="C371" s="50">
        <v>35659</v>
      </c>
      <c r="D371" s="52">
        <f t="shared" si="30"/>
        <v>5508752.4039999992</v>
      </c>
      <c r="E371" s="52">
        <f t="shared" si="31"/>
        <v>5433253.5999999996</v>
      </c>
      <c r="F371" s="52">
        <v>0</v>
      </c>
      <c r="G371" s="54">
        <v>0</v>
      </c>
      <c r="H371" s="52">
        <v>0</v>
      </c>
      <c r="I371" s="52">
        <v>0</v>
      </c>
      <c r="J371" s="55">
        <v>0</v>
      </c>
      <c r="K371" s="52">
        <v>0</v>
      </c>
      <c r="L371" s="52">
        <v>0</v>
      </c>
      <c r="M371" s="52">
        <v>0</v>
      </c>
      <c r="N371" s="52">
        <v>5033253.5999999996</v>
      </c>
      <c r="O371" s="52">
        <v>0</v>
      </c>
      <c r="P371" s="52">
        <v>0</v>
      </c>
      <c r="Q371" s="52">
        <v>0</v>
      </c>
      <c r="R371" s="52">
        <v>0</v>
      </c>
      <c r="S371" s="52">
        <v>0</v>
      </c>
      <c r="T371" s="56">
        <v>0</v>
      </c>
      <c r="U371" s="56">
        <v>400000</v>
      </c>
      <c r="V371" s="56">
        <v>0</v>
      </c>
      <c r="W371" s="56">
        <v>75498.803999999989</v>
      </c>
    </row>
    <row r="372" spans="1:23" s="7" customFormat="1" ht="20.25" outlineLevel="2" x14ac:dyDescent="0.3">
      <c r="A372" s="50">
        <f t="shared" si="32"/>
        <v>361</v>
      </c>
      <c r="B372" s="58" t="s">
        <v>378</v>
      </c>
      <c r="C372" s="50">
        <v>35660</v>
      </c>
      <c r="D372" s="52">
        <f t="shared" si="30"/>
        <v>5185835.0260000005</v>
      </c>
      <c r="E372" s="52">
        <f t="shared" si="31"/>
        <v>5115108.4000000004</v>
      </c>
      <c r="F372" s="53">
        <v>0</v>
      </c>
      <c r="G372" s="54">
        <v>0</v>
      </c>
      <c r="H372" s="52">
        <v>0</v>
      </c>
      <c r="I372" s="52">
        <v>0</v>
      </c>
      <c r="J372" s="55">
        <v>0</v>
      </c>
      <c r="K372" s="52">
        <v>0</v>
      </c>
      <c r="L372" s="53">
        <v>0</v>
      </c>
      <c r="M372" s="52">
        <v>0</v>
      </c>
      <c r="N372" s="52">
        <v>4715108.4000000004</v>
      </c>
      <c r="O372" s="52">
        <v>0</v>
      </c>
      <c r="P372" s="52">
        <v>0</v>
      </c>
      <c r="Q372" s="52">
        <v>0</v>
      </c>
      <c r="R372" s="52">
        <v>0</v>
      </c>
      <c r="S372" s="52">
        <v>0</v>
      </c>
      <c r="T372" s="56">
        <v>0</v>
      </c>
      <c r="U372" s="56">
        <v>400000</v>
      </c>
      <c r="V372" s="56">
        <v>0</v>
      </c>
      <c r="W372" s="56">
        <v>70726.626000000004</v>
      </c>
    </row>
    <row r="373" spans="1:23" s="7" customFormat="1" ht="20.25" outlineLevel="2" x14ac:dyDescent="0.3">
      <c r="A373" s="50">
        <f t="shared" si="32"/>
        <v>362</v>
      </c>
      <c r="B373" s="58" t="s">
        <v>460</v>
      </c>
      <c r="C373" s="50">
        <v>35739</v>
      </c>
      <c r="D373" s="52">
        <f t="shared" si="30"/>
        <v>557391.02850000001</v>
      </c>
      <c r="E373" s="52">
        <f t="shared" si="31"/>
        <v>549585.9</v>
      </c>
      <c r="F373" s="53">
        <v>520341.9</v>
      </c>
      <c r="G373" s="54">
        <v>0</v>
      </c>
      <c r="H373" s="52">
        <v>0</v>
      </c>
      <c r="I373" s="52">
        <v>0</v>
      </c>
      <c r="J373" s="55">
        <v>0</v>
      </c>
      <c r="K373" s="52">
        <v>0</v>
      </c>
      <c r="L373" s="52">
        <v>0</v>
      </c>
      <c r="M373" s="52">
        <v>0</v>
      </c>
      <c r="N373" s="52">
        <v>0</v>
      </c>
      <c r="O373" s="52">
        <v>0</v>
      </c>
      <c r="P373" s="52">
        <v>0</v>
      </c>
      <c r="Q373" s="52">
        <v>0</v>
      </c>
      <c r="R373" s="52">
        <v>0</v>
      </c>
      <c r="S373" s="52">
        <v>0</v>
      </c>
      <c r="T373" s="56">
        <v>0</v>
      </c>
      <c r="U373" s="56">
        <v>29244</v>
      </c>
      <c r="V373" s="56">
        <v>0</v>
      </c>
      <c r="W373" s="56">
        <v>7805.1284999999998</v>
      </c>
    </row>
    <row r="374" spans="1:23" s="7" customFormat="1" ht="20.25" outlineLevel="2" x14ac:dyDescent="0.3">
      <c r="A374" s="50">
        <f t="shared" si="32"/>
        <v>363</v>
      </c>
      <c r="B374" s="58" t="s">
        <v>461</v>
      </c>
      <c r="C374" s="50">
        <v>35742</v>
      </c>
      <c r="D374" s="52">
        <f t="shared" si="30"/>
        <v>516347.85649999999</v>
      </c>
      <c r="E374" s="52">
        <f t="shared" si="31"/>
        <v>508717.1</v>
      </c>
      <c r="F374" s="53">
        <v>508717.1</v>
      </c>
      <c r="G374" s="54">
        <v>0</v>
      </c>
      <c r="H374" s="52">
        <v>0</v>
      </c>
      <c r="I374" s="52">
        <v>0</v>
      </c>
      <c r="J374" s="55">
        <v>0</v>
      </c>
      <c r="K374" s="52">
        <v>0</v>
      </c>
      <c r="L374" s="52">
        <v>0</v>
      </c>
      <c r="M374" s="52">
        <v>0</v>
      </c>
      <c r="N374" s="52">
        <v>0</v>
      </c>
      <c r="O374" s="52">
        <v>0</v>
      </c>
      <c r="P374" s="52">
        <v>0</v>
      </c>
      <c r="Q374" s="52">
        <v>0</v>
      </c>
      <c r="R374" s="52">
        <v>0</v>
      </c>
      <c r="S374" s="52">
        <v>0</v>
      </c>
      <c r="T374" s="56">
        <v>0</v>
      </c>
      <c r="U374" s="56">
        <v>0</v>
      </c>
      <c r="V374" s="56">
        <v>0</v>
      </c>
      <c r="W374" s="56">
        <v>7630.7564999999995</v>
      </c>
    </row>
    <row r="375" spans="1:23" s="7" customFormat="1" ht="20.25" outlineLevel="2" x14ac:dyDescent="0.3">
      <c r="A375" s="50">
        <f t="shared" ref="A375:A438" si="33">A374+1</f>
        <v>364</v>
      </c>
      <c r="B375" s="58" t="s">
        <v>379</v>
      </c>
      <c r="C375" s="50">
        <v>35744</v>
      </c>
      <c r="D375" s="52">
        <f t="shared" ref="D375:D438" si="34">SUM(F375:W375)</f>
        <v>537398.652</v>
      </c>
      <c r="E375" s="52">
        <f t="shared" ref="E375:E438" si="35">SUM(F375:V375)</f>
        <v>529456.80000000005</v>
      </c>
      <c r="F375" s="53">
        <v>529456.80000000005</v>
      </c>
      <c r="G375" s="54">
        <v>0</v>
      </c>
      <c r="H375" s="52">
        <v>0</v>
      </c>
      <c r="I375" s="52">
        <v>0</v>
      </c>
      <c r="J375" s="55">
        <v>0</v>
      </c>
      <c r="K375" s="52">
        <v>0</v>
      </c>
      <c r="L375" s="52">
        <v>0</v>
      </c>
      <c r="M375" s="52">
        <v>0</v>
      </c>
      <c r="N375" s="52">
        <v>0</v>
      </c>
      <c r="O375" s="52">
        <v>0</v>
      </c>
      <c r="P375" s="52">
        <v>0</v>
      </c>
      <c r="Q375" s="52">
        <v>0</v>
      </c>
      <c r="R375" s="52">
        <v>0</v>
      </c>
      <c r="S375" s="52">
        <v>0</v>
      </c>
      <c r="T375" s="56">
        <v>0</v>
      </c>
      <c r="U375" s="56">
        <v>0</v>
      </c>
      <c r="V375" s="56">
        <v>0</v>
      </c>
      <c r="W375" s="56">
        <v>7941.8520000000008</v>
      </c>
    </row>
    <row r="376" spans="1:23" s="7" customFormat="1" ht="20.25" outlineLevel="2" x14ac:dyDescent="0.3">
      <c r="A376" s="50">
        <f t="shared" si="33"/>
        <v>365</v>
      </c>
      <c r="B376" s="58" t="s">
        <v>380</v>
      </c>
      <c r="C376" s="50">
        <v>35745</v>
      </c>
      <c r="D376" s="52">
        <f t="shared" si="34"/>
        <v>536191.91850000003</v>
      </c>
      <c r="E376" s="52">
        <f t="shared" si="35"/>
        <v>528267.9</v>
      </c>
      <c r="F376" s="53">
        <v>528267.9</v>
      </c>
      <c r="G376" s="54">
        <v>0</v>
      </c>
      <c r="H376" s="52">
        <v>0</v>
      </c>
      <c r="I376" s="52">
        <v>0</v>
      </c>
      <c r="J376" s="55">
        <v>0</v>
      </c>
      <c r="K376" s="52">
        <v>0</v>
      </c>
      <c r="L376" s="52">
        <v>0</v>
      </c>
      <c r="M376" s="52">
        <v>0</v>
      </c>
      <c r="N376" s="52">
        <v>0</v>
      </c>
      <c r="O376" s="52">
        <v>0</v>
      </c>
      <c r="P376" s="52">
        <v>0</v>
      </c>
      <c r="Q376" s="52">
        <v>0</v>
      </c>
      <c r="R376" s="52">
        <v>0</v>
      </c>
      <c r="S376" s="52">
        <v>0</v>
      </c>
      <c r="T376" s="56">
        <v>0</v>
      </c>
      <c r="U376" s="56">
        <v>0</v>
      </c>
      <c r="V376" s="56">
        <v>0</v>
      </c>
      <c r="W376" s="56">
        <v>7924.0185000000001</v>
      </c>
    </row>
    <row r="377" spans="1:23" s="7" customFormat="1" ht="20.25" outlineLevel="2" x14ac:dyDescent="0.3">
      <c r="A377" s="50">
        <f t="shared" si="33"/>
        <v>366</v>
      </c>
      <c r="B377" s="58" t="s">
        <v>381</v>
      </c>
      <c r="C377" s="50">
        <v>35746</v>
      </c>
      <c r="D377" s="52">
        <f t="shared" si="34"/>
        <v>548527.41649999993</v>
      </c>
      <c r="E377" s="52">
        <f t="shared" si="35"/>
        <v>540421.1</v>
      </c>
      <c r="F377" s="53">
        <v>540421.1</v>
      </c>
      <c r="G377" s="54">
        <v>0</v>
      </c>
      <c r="H377" s="52">
        <v>0</v>
      </c>
      <c r="I377" s="52">
        <v>0</v>
      </c>
      <c r="J377" s="55">
        <v>0</v>
      </c>
      <c r="K377" s="52">
        <v>0</v>
      </c>
      <c r="L377" s="52">
        <v>0</v>
      </c>
      <c r="M377" s="52">
        <v>0</v>
      </c>
      <c r="N377" s="52">
        <v>0</v>
      </c>
      <c r="O377" s="52">
        <v>0</v>
      </c>
      <c r="P377" s="52">
        <v>0</v>
      </c>
      <c r="Q377" s="52">
        <v>0</v>
      </c>
      <c r="R377" s="52">
        <v>0</v>
      </c>
      <c r="S377" s="52">
        <v>0</v>
      </c>
      <c r="T377" s="56">
        <v>0</v>
      </c>
      <c r="U377" s="56">
        <v>0</v>
      </c>
      <c r="V377" s="56">
        <v>0</v>
      </c>
      <c r="W377" s="56">
        <v>8106.316499999999</v>
      </c>
    </row>
    <row r="378" spans="1:23" s="7" customFormat="1" ht="20.25" outlineLevel="2" x14ac:dyDescent="0.3">
      <c r="A378" s="50">
        <f t="shared" si="33"/>
        <v>367</v>
      </c>
      <c r="B378" s="58" t="s">
        <v>462</v>
      </c>
      <c r="C378" s="50">
        <v>35747</v>
      </c>
      <c r="D378" s="52">
        <f t="shared" si="34"/>
        <v>545577.62349999999</v>
      </c>
      <c r="E378" s="52">
        <f t="shared" si="35"/>
        <v>537514.9</v>
      </c>
      <c r="F378" s="53">
        <v>537514.9</v>
      </c>
      <c r="G378" s="54">
        <v>0</v>
      </c>
      <c r="H378" s="52">
        <v>0</v>
      </c>
      <c r="I378" s="52">
        <v>0</v>
      </c>
      <c r="J378" s="55">
        <v>0</v>
      </c>
      <c r="K378" s="52">
        <v>0</v>
      </c>
      <c r="L378" s="52">
        <v>0</v>
      </c>
      <c r="M378" s="52">
        <v>0</v>
      </c>
      <c r="N378" s="52">
        <v>0</v>
      </c>
      <c r="O378" s="52">
        <v>0</v>
      </c>
      <c r="P378" s="52">
        <v>0</v>
      </c>
      <c r="Q378" s="52">
        <v>0</v>
      </c>
      <c r="R378" s="52">
        <v>0</v>
      </c>
      <c r="S378" s="52">
        <v>0</v>
      </c>
      <c r="T378" s="56">
        <v>0</v>
      </c>
      <c r="U378" s="56">
        <v>0</v>
      </c>
      <c r="V378" s="56">
        <v>0</v>
      </c>
      <c r="W378" s="56">
        <v>8062.7235000000001</v>
      </c>
    </row>
    <row r="379" spans="1:23" s="7" customFormat="1" ht="20.25" outlineLevel="2" x14ac:dyDescent="0.3">
      <c r="A379" s="50">
        <f t="shared" si="33"/>
        <v>368</v>
      </c>
      <c r="B379" s="58" t="s">
        <v>463</v>
      </c>
      <c r="C379" s="50">
        <v>35748</v>
      </c>
      <c r="D379" s="52">
        <f t="shared" si="34"/>
        <v>552549.8615</v>
      </c>
      <c r="E379" s="52">
        <f t="shared" si="35"/>
        <v>544384.1</v>
      </c>
      <c r="F379" s="53">
        <v>544384.1</v>
      </c>
      <c r="G379" s="54">
        <v>0</v>
      </c>
      <c r="H379" s="52">
        <v>0</v>
      </c>
      <c r="I379" s="52">
        <v>0</v>
      </c>
      <c r="J379" s="55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>
        <v>0</v>
      </c>
      <c r="S379" s="52">
        <v>0</v>
      </c>
      <c r="T379" s="56">
        <v>0</v>
      </c>
      <c r="U379" s="56">
        <v>0</v>
      </c>
      <c r="V379" s="56">
        <v>0</v>
      </c>
      <c r="W379" s="56">
        <v>8165.7614999999996</v>
      </c>
    </row>
    <row r="380" spans="1:23" s="7" customFormat="1" ht="20.25" outlineLevel="2" x14ac:dyDescent="0.3">
      <c r="A380" s="50">
        <f t="shared" si="33"/>
        <v>369</v>
      </c>
      <c r="B380" s="58" t="s">
        <v>382</v>
      </c>
      <c r="C380" s="50">
        <v>35749</v>
      </c>
      <c r="D380" s="52">
        <f t="shared" si="34"/>
        <v>545979.8679999999</v>
      </c>
      <c r="E380" s="52">
        <f t="shared" si="35"/>
        <v>537911.19999999995</v>
      </c>
      <c r="F380" s="53">
        <v>537911.19999999995</v>
      </c>
      <c r="G380" s="54">
        <v>0</v>
      </c>
      <c r="H380" s="52">
        <v>0</v>
      </c>
      <c r="I380" s="52">
        <v>0</v>
      </c>
      <c r="J380" s="55">
        <v>0</v>
      </c>
      <c r="K380" s="52">
        <v>0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0</v>
      </c>
      <c r="S380" s="52">
        <v>0</v>
      </c>
      <c r="T380" s="56">
        <v>0</v>
      </c>
      <c r="U380" s="56">
        <v>0</v>
      </c>
      <c r="V380" s="56">
        <v>0</v>
      </c>
      <c r="W380" s="56">
        <v>8068.6679999999988</v>
      </c>
    </row>
    <row r="381" spans="1:23" s="7" customFormat="1" ht="20.25" outlineLevel="2" x14ac:dyDescent="0.3">
      <c r="A381" s="50">
        <f t="shared" si="33"/>
        <v>370</v>
      </c>
      <c r="B381" s="58" t="s">
        <v>383</v>
      </c>
      <c r="C381" s="50">
        <v>35767</v>
      </c>
      <c r="D381" s="52">
        <f t="shared" si="34"/>
        <v>2296575.9750000001</v>
      </c>
      <c r="E381" s="52">
        <f t="shared" si="35"/>
        <v>2263222.2000000002</v>
      </c>
      <c r="F381" s="53">
        <v>0</v>
      </c>
      <c r="G381" s="54">
        <v>2223585</v>
      </c>
      <c r="H381" s="52">
        <v>0</v>
      </c>
      <c r="I381" s="52">
        <v>0</v>
      </c>
      <c r="J381" s="55">
        <v>0</v>
      </c>
      <c r="K381" s="52">
        <v>0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0</v>
      </c>
      <c r="S381" s="52">
        <v>0</v>
      </c>
      <c r="T381" s="56">
        <v>39637.199999999997</v>
      </c>
      <c r="U381" s="56">
        <v>0</v>
      </c>
      <c r="V381" s="56">
        <v>0</v>
      </c>
      <c r="W381" s="56">
        <v>33353.775000000001</v>
      </c>
    </row>
    <row r="382" spans="1:23" s="7" customFormat="1" ht="20.25" outlineLevel="2" x14ac:dyDescent="0.3">
      <c r="A382" s="50">
        <f t="shared" si="33"/>
        <v>371</v>
      </c>
      <c r="B382" s="58" t="s">
        <v>385</v>
      </c>
      <c r="C382" s="50">
        <v>35898</v>
      </c>
      <c r="D382" s="52">
        <f t="shared" si="34"/>
        <v>3302564.1494999998</v>
      </c>
      <c r="E382" s="52">
        <f t="shared" si="35"/>
        <v>3254439.3</v>
      </c>
      <c r="F382" s="53">
        <v>0</v>
      </c>
      <c r="G382" s="53">
        <v>0</v>
      </c>
      <c r="H382" s="53">
        <v>0</v>
      </c>
      <c r="I382" s="53">
        <v>0</v>
      </c>
      <c r="J382" s="53">
        <v>0</v>
      </c>
      <c r="K382" s="53">
        <v>0</v>
      </c>
      <c r="L382" s="53">
        <v>0</v>
      </c>
      <c r="M382" s="53">
        <v>0</v>
      </c>
      <c r="N382" s="53">
        <v>3208323.3</v>
      </c>
      <c r="O382" s="53">
        <v>0</v>
      </c>
      <c r="P382" s="53">
        <v>0</v>
      </c>
      <c r="Q382" s="53">
        <v>0</v>
      </c>
      <c r="R382" s="53">
        <v>0</v>
      </c>
      <c r="S382" s="53">
        <v>0</v>
      </c>
      <c r="T382" s="53">
        <v>46116</v>
      </c>
      <c r="U382" s="53">
        <v>0</v>
      </c>
      <c r="V382" s="53">
        <v>0</v>
      </c>
      <c r="W382" s="53">
        <v>48124.849499999997</v>
      </c>
    </row>
    <row r="383" spans="1:23" s="7" customFormat="1" ht="20.25" outlineLevel="2" x14ac:dyDescent="0.3">
      <c r="A383" s="50">
        <f t="shared" si="33"/>
        <v>372</v>
      </c>
      <c r="B383" s="58" t="s">
        <v>386</v>
      </c>
      <c r="C383" s="50">
        <v>35902</v>
      </c>
      <c r="D383" s="52">
        <f t="shared" si="34"/>
        <v>194718</v>
      </c>
      <c r="E383" s="52">
        <f t="shared" si="35"/>
        <v>194718</v>
      </c>
      <c r="F383" s="53">
        <v>0</v>
      </c>
      <c r="G383" s="54">
        <v>0</v>
      </c>
      <c r="H383" s="52">
        <v>0</v>
      </c>
      <c r="I383" s="52">
        <v>0</v>
      </c>
      <c r="J383" s="55">
        <v>0</v>
      </c>
      <c r="K383" s="52">
        <v>0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2">
        <v>0</v>
      </c>
      <c r="S383" s="52">
        <v>0</v>
      </c>
      <c r="T383" s="56">
        <v>0</v>
      </c>
      <c r="U383" s="56">
        <v>194718</v>
      </c>
      <c r="V383" s="56">
        <v>0</v>
      </c>
      <c r="W383" s="56">
        <v>0</v>
      </c>
    </row>
    <row r="384" spans="1:23" s="7" customFormat="1" ht="20.25" outlineLevel="2" x14ac:dyDescent="0.3">
      <c r="A384" s="50">
        <f t="shared" si="33"/>
        <v>373</v>
      </c>
      <c r="B384" s="58" t="s">
        <v>387</v>
      </c>
      <c r="C384" s="50">
        <v>35924</v>
      </c>
      <c r="D384" s="52">
        <f t="shared" si="34"/>
        <v>4642407.6541499998</v>
      </c>
      <c r="E384" s="52">
        <f t="shared" si="35"/>
        <v>4533912.8099999996</v>
      </c>
      <c r="F384" s="53">
        <v>4462974.8099999996</v>
      </c>
      <c r="G384" s="54">
        <v>0</v>
      </c>
      <c r="H384" s="52">
        <v>0</v>
      </c>
      <c r="I384" s="52">
        <v>0</v>
      </c>
      <c r="J384" s="55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0</v>
      </c>
      <c r="S384" s="52">
        <v>0</v>
      </c>
      <c r="T384" s="56">
        <v>70938</v>
      </c>
      <c r="U384" s="56">
        <v>0</v>
      </c>
      <c r="V384" s="56">
        <v>0</v>
      </c>
      <c r="W384" s="56">
        <v>108494.84414999999</v>
      </c>
    </row>
    <row r="385" spans="1:23" s="7" customFormat="1" ht="20.25" outlineLevel="2" x14ac:dyDescent="0.3">
      <c r="A385" s="50">
        <f t="shared" si="33"/>
        <v>374</v>
      </c>
      <c r="B385" s="58" t="s">
        <v>388</v>
      </c>
      <c r="C385" s="50">
        <v>32699</v>
      </c>
      <c r="D385" s="52">
        <f t="shared" si="34"/>
        <v>5740742.5397000005</v>
      </c>
      <c r="E385" s="52">
        <f t="shared" si="35"/>
        <v>5655903.9800000004</v>
      </c>
      <c r="F385" s="53">
        <v>0</v>
      </c>
      <c r="G385" s="54">
        <v>0</v>
      </c>
      <c r="H385" s="52">
        <v>0</v>
      </c>
      <c r="I385" s="52">
        <v>0</v>
      </c>
      <c r="J385" s="55">
        <v>0</v>
      </c>
      <c r="K385" s="52">
        <v>0</v>
      </c>
      <c r="L385" s="52">
        <v>0</v>
      </c>
      <c r="M385" s="52">
        <v>0</v>
      </c>
      <c r="N385" s="52">
        <v>5655903.9800000004</v>
      </c>
      <c r="O385" s="52">
        <v>0</v>
      </c>
      <c r="P385" s="52">
        <v>0</v>
      </c>
      <c r="Q385" s="52">
        <v>0</v>
      </c>
      <c r="R385" s="52">
        <v>0</v>
      </c>
      <c r="S385" s="52">
        <v>0</v>
      </c>
      <c r="T385" s="56">
        <v>0</v>
      </c>
      <c r="U385" s="56">
        <v>0</v>
      </c>
      <c r="V385" s="56">
        <v>0</v>
      </c>
      <c r="W385" s="56">
        <v>84838.559699999998</v>
      </c>
    </row>
    <row r="386" spans="1:23" s="7" customFormat="1" ht="20.25" outlineLevel="2" x14ac:dyDescent="0.3">
      <c r="A386" s="50">
        <f t="shared" si="33"/>
        <v>375</v>
      </c>
      <c r="B386" s="58" t="s">
        <v>389</v>
      </c>
      <c r="C386" s="50">
        <v>32700</v>
      </c>
      <c r="D386" s="52">
        <f t="shared" si="34"/>
        <v>5669974.2631000001</v>
      </c>
      <c r="E386" s="52">
        <f t="shared" si="35"/>
        <v>5586181.54</v>
      </c>
      <c r="F386" s="52">
        <v>0</v>
      </c>
      <c r="G386" s="54">
        <v>0</v>
      </c>
      <c r="H386" s="52">
        <v>0</v>
      </c>
      <c r="I386" s="52">
        <v>0</v>
      </c>
      <c r="J386" s="55">
        <v>0</v>
      </c>
      <c r="K386" s="52">
        <v>0</v>
      </c>
      <c r="L386" s="52">
        <v>0</v>
      </c>
      <c r="M386" s="52">
        <v>0</v>
      </c>
      <c r="N386" s="52">
        <v>5586181.54</v>
      </c>
      <c r="O386" s="52">
        <v>0</v>
      </c>
      <c r="P386" s="52">
        <v>0</v>
      </c>
      <c r="Q386" s="52">
        <v>0</v>
      </c>
      <c r="R386" s="52">
        <v>0</v>
      </c>
      <c r="S386" s="52">
        <v>0</v>
      </c>
      <c r="T386" s="56">
        <v>0</v>
      </c>
      <c r="U386" s="56">
        <v>0</v>
      </c>
      <c r="V386" s="56">
        <v>0</v>
      </c>
      <c r="W386" s="56">
        <v>83792.723100000003</v>
      </c>
    </row>
    <row r="387" spans="1:23" s="7" customFormat="1" ht="20.25" outlineLevel="2" x14ac:dyDescent="0.3">
      <c r="A387" s="50">
        <f t="shared" si="33"/>
        <v>376</v>
      </c>
      <c r="B387" s="58" t="s">
        <v>390</v>
      </c>
      <c r="C387" s="50">
        <v>32703</v>
      </c>
      <c r="D387" s="52">
        <f t="shared" si="34"/>
        <v>5740742.5397000005</v>
      </c>
      <c r="E387" s="52">
        <f t="shared" si="35"/>
        <v>5655903.9800000004</v>
      </c>
      <c r="F387" s="52">
        <v>0</v>
      </c>
      <c r="G387" s="54">
        <v>0</v>
      </c>
      <c r="H387" s="52">
        <v>0</v>
      </c>
      <c r="I387" s="52">
        <v>0</v>
      </c>
      <c r="J387" s="55">
        <v>0</v>
      </c>
      <c r="K387" s="52">
        <v>0</v>
      </c>
      <c r="L387" s="52">
        <v>0</v>
      </c>
      <c r="M387" s="52">
        <v>0</v>
      </c>
      <c r="N387" s="52">
        <v>5655903.9800000004</v>
      </c>
      <c r="O387" s="52">
        <v>0</v>
      </c>
      <c r="P387" s="52">
        <v>0</v>
      </c>
      <c r="Q387" s="52">
        <v>0</v>
      </c>
      <c r="R387" s="52">
        <v>0</v>
      </c>
      <c r="S387" s="52">
        <v>0</v>
      </c>
      <c r="T387" s="56">
        <v>0</v>
      </c>
      <c r="U387" s="56">
        <v>0</v>
      </c>
      <c r="V387" s="56">
        <v>0</v>
      </c>
      <c r="W387" s="56">
        <v>84838.559699999998</v>
      </c>
    </row>
    <row r="388" spans="1:23" s="7" customFormat="1" ht="20.25" outlineLevel="2" x14ac:dyDescent="0.3">
      <c r="A388" s="50">
        <f t="shared" si="33"/>
        <v>377</v>
      </c>
      <c r="B388" s="58" t="s">
        <v>391</v>
      </c>
      <c r="C388" s="50">
        <v>32704</v>
      </c>
      <c r="D388" s="52">
        <f t="shared" si="34"/>
        <v>5669974.2631000001</v>
      </c>
      <c r="E388" s="52">
        <f t="shared" si="35"/>
        <v>5586181.54</v>
      </c>
      <c r="F388" s="52">
        <v>0</v>
      </c>
      <c r="G388" s="54">
        <v>0</v>
      </c>
      <c r="H388" s="52">
        <v>0</v>
      </c>
      <c r="I388" s="52">
        <v>0</v>
      </c>
      <c r="J388" s="55">
        <v>0</v>
      </c>
      <c r="K388" s="52">
        <v>0</v>
      </c>
      <c r="L388" s="52">
        <v>0</v>
      </c>
      <c r="M388" s="52">
        <v>0</v>
      </c>
      <c r="N388" s="52">
        <v>5586181.54</v>
      </c>
      <c r="O388" s="52">
        <v>0</v>
      </c>
      <c r="P388" s="52">
        <v>0</v>
      </c>
      <c r="Q388" s="52">
        <v>0</v>
      </c>
      <c r="R388" s="52">
        <v>0</v>
      </c>
      <c r="S388" s="52">
        <v>0</v>
      </c>
      <c r="T388" s="56">
        <v>0</v>
      </c>
      <c r="U388" s="56">
        <v>0</v>
      </c>
      <c r="V388" s="56">
        <v>0</v>
      </c>
      <c r="W388" s="56">
        <v>83792.723100000003</v>
      </c>
    </row>
    <row r="389" spans="1:23" s="7" customFormat="1" ht="20.25" outlineLevel="2" x14ac:dyDescent="0.3">
      <c r="A389" s="50">
        <f t="shared" si="33"/>
        <v>378</v>
      </c>
      <c r="B389" s="58" t="s">
        <v>392</v>
      </c>
      <c r="C389" s="50">
        <v>32708</v>
      </c>
      <c r="D389" s="52">
        <f t="shared" si="34"/>
        <v>8200057.1100000003</v>
      </c>
      <c r="E389" s="52">
        <f t="shared" si="35"/>
        <v>8078874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173824.8</v>
      </c>
      <c r="P389" s="53">
        <v>7905049.2000000002</v>
      </c>
      <c r="Q389" s="53">
        <v>0</v>
      </c>
      <c r="R389" s="53">
        <v>0</v>
      </c>
      <c r="S389" s="53">
        <v>0</v>
      </c>
      <c r="T389" s="53">
        <v>0</v>
      </c>
      <c r="U389" s="53">
        <v>0</v>
      </c>
      <c r="V389" s="53">
        <v>0</v>
      </c>
      <c r="W389" s="53">
        <v>121183.11</v>
      </c>
    </row>
    <row r="390" spans="1:23" s="7" customFormat="1" ht="20.25" outlineLevel="2" x14ac:dyDescent="0.3">
      <c r="A390" s="50">
        <f t="shared" si="33"/>
        <v>379</v>
      </c>
      <c r="B390" s="58" t="s">
        <v>393</v>
      </c>
      <c r="C390" s="50">
        <v>32719</v>
      </c>
      <c r="D390" s="52">
        <f t="shared" si="34"/>
        <v>4235950.8990000002</v>
      </c>
      <c r="E390" s="52">
        <f t="shared" si="35"/>
        <v>4174122.6</v>
      </c>
      <c r="F390" s="53">
        <v>0</v>
      </c>
      <c r="G390" s="54">
        <v>0</v>
      </c>
      <c r="H390" s="52">
        <v>0</v>
      </c>
      <c r="I390" s="52">
        <v>0</v>
      </c>
      <c r="J390" s="55">
        <v>0</v>
      </c>
      <c r="K390" s="52">
        <v>0</v>
      </c>
      <c r="L390" s="52">
        <v>0</v>
      </c>
      <c r="M390" s="52">
        <v>0</v>
      </c>
      <c r="N390" s="52">
        <v>4121886.6</v>
      </c>
      <c r="O390" s="52">
        <v>0</v>
      </c>
      <c r="P390" s="52">
        <v>0</v>
      </c>
      <c r="Q390" s="52">
        <v>0</v>
      </c>
      <c r="R390" s="52">
        <v>0</v>
      </c>
      <c r="S390" s="52">
        <v>0</v>
      </c>
      <c r="T390" s="56">
        <v>52236</v>
      </c>
      <c r="U390" s="56">
        <v>0</v>
      </c>
      <c r="V390" s="56">
        <v>0</v>
      </c>
      <c r="W390" s="56">
        <v>61828.298999999999</v>
      </c>
    </row>
    <row r="391" spans="1:23" s="7" customFormat="1" ht="20.25" outlineLevel="2" x14ac:dyDescent="0.3">
      <c r="A391" s="50">
        <f t="shared" si="33"/>
        <v>380</v>
      </c>
      <c r="B391" s="58" t="s">
        <v>394</v>
      </c>
      <c r="C391" s="50">
        <v>32734</v>
      </c>
      <c r="D391" s="52">
        <f t="shared" si="34"/>
        <v>2581744.6800000002</v>
      </c>
      <c r="E391" s="52">
        <f t="shared" si="35"/>
        <v>2544564</v>
      </c>
      <c r="F391" s="53">
        <v>0</v>
      </c>
      <c r="G391" s="54">
        <v>0</v>
      </c>
      <c r="H391" s="52">
        <v>0</v>
      </c>
      <c r="I391" s="52">
        <v>0</v>
      </c>
      <c r="J391" s="55">
        <v>0</v>
      </c>
      <c r="K391" s="52">
        <v>0</v>
      </c>
      <c r="L391" s="52">
        <v>0</v>
      </c>
      <c r="M391" s="52">
        <v>2478712</v>
      </c>
      <c r="N391" s="52">
        <v>0</v>
      </c>
      <c r="O391" s="52">
        <v>0</v>
      </c>
      <c r="P391" s="52">
        <v>0</v>
      </c>
      <c r="Q391" s="52">
        <v>0</v>
      </c>
      <c r="R391" s="52">
        <v>0</v>
      </c>
      <c r="S391" s="52">
        <v>0</v>
      </c>
      <c r="T391" s="56">
        <v>65852</v>
      </c>
      <c r="U391" s="56">
        <v>0</v>
      </c>
      <c r="V391" s="56">
        <v>0</v>
      </c>
      <c r="W391" s="56">
        <v>37180.68</v>
      </c>
    </row>
    <row r="392" spans="1:23" s="7" customFormat="1" ht="20.25" outlineLevel="2" x14ac:dyDescent="0.3">
      <c r="A392" s="50">
        <f t="shared" si="33"/>
        <v>381</v>
      </c>
      <c r="B392" s="58" t="s">
        <v>395</v>
      </c>
      <c r="C392" s="50">
        <v>32736</v>
      </c>
      <c r="D392" s="52">
        <f t="shared" si="34"/>
        <v>5150791.3600000003</v>
      </c>
      <c r="E392" s="52">
        <f t="shared" si="35"/>
        <v>5076430</v>
      </c>
      <c r="F392" s="52">
        <v>0</v>
      </c>
      <c r="G392" s="54">
        <v>0</v>
      </c>
      <c r="H392" s="52">
        <v>0</v>
      </c>
      <c r="I392" s="52">
        <v>0</v>
      </c>
      <c r="J392" s="55">
        <v>0</v>
      </c>
      <c r="K392" s="52">
        <v>0</v>
      </c>
      <c r="L392" s="52">
        <v>0</v>
      </c>
      <c r="M392" s="52">
        <v>4957424</v>
      </c>
      <c r="N392" s="52">
        <v>0</v>
      </c>
      <c r="O392" s="52">
        <v>0</v>
      </c>
      <c r="P392" s="52">
        <v>0</v>
      </c>
      <c r="Q392" s="52">
        <v>0</v>
      </c>
      <c r="R392" s="52">
        <v>0</v>
      </c>
      <c r="S392" s="52">
        <v>0</v>
      </c>
      <c r="T392" s="56">
        <v>119006</v>
      </c>
      <c r="U392" s="56">
        <v>0</v>
      </c>
      <c r="V392" s="56">
        <v>0</v>
      </c>
      <c r="W392" s="56">
        <v>74361.36</v>
      </c>
    </row>
    <row r="393" spans="1:23" s="7" customFormat="1" ht="20.25" outlineLevel="2" x14ac:dyDescent="0.3">
      <c r="A393" s="50">
        <f t="shared" si="33"/>
        <v>382</v>
      </c>
      <c r="B393" s="58" t="s">
        <v>1676</v>
      </c>
      <c r="C393" s="50">
        <v>36065</v>
      </c>
      <c r="D393" s="52">
        <f t="shared" si="34"/>
        <v>88776</v>
      </c>
      <c r="E393" s="52">
        <f t="shared" si="35"/>
        <v>88776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  <c r="Q393" s="53">
        <v>0</v>
      </c>
      <c r="R393" s="53">
        <v>0</v>
      </c>
      <c r="S393" s="53">
        <v>0</v>
      </c>
      <c r="T393" s="53">
        <v>0</v>
      </c>
      <c r="U393" s="53">
        <v>88776</v>
      </c>
      <c r="V393" s="53">
        <v>0</v>
      </c>
      <c r="W393" s="53">
        <v>0</v>
      </c>
    </row>
    <row r="394" spans="1:23" s="7" customFormat="1" ht="20.25" outlineLevel="2" x14ac:dyDescent="0.3">
      <c r="A394" s="50">
        <f t="shared" si="33"/>
        <v>383</v>
      </c>
      <c r="B394" s="58" t="s">
        <v>1675</v>
      </c>
      <c r="C394" s="50">
        <v>36068</v>
      </c>
      <c r="D394" s="52">
        <f t="shared" si="34"/>
        <v>496700.4</v>
      </c>
      <c r="E394" s="52">
        <f t="shared" si="35"/>
        <v>496700.4</v>
      </c>
      <c r="F394" s="53">
        <v>0</v>
      </c>
      <c r="G394" s="53">
        <v>0</v>
      </c>
      <c r="H394" s="53">
        <v>0</v>
      </c>
      <c r="I394" s="53">
        <v>0</v>
      </c>
      <c r="J394" s="53">
        <v>0</v>
      </c>
      <c r="K394" s="53">
        <v>0</v>
      </c>
      <c r="L394" s="53">
        <v>0</v>
      </c>
      <c r="M394" s="53">
        <v>0</v>
      </c>
      <c r="N394" s="53">
        <v>0</v>
      </c>
      <c r="O394" s="53">
        <v>0</v>
      </c>
      <c r="P394" s="53">
        <v>0</v>
      </c>
      <c r="Q394" s="53">
        <v>0</v>
      </c>
      <c r="R394" s="53">
        <v>0</v>
      </c>
      <c r="S394" s="53">
        <v>0</v>
      </c>
      <c r="T394" s="53">
        <v>396404.4</v>
      </c>
      <c r="U394" s="53">
        <v>100296</v>
      </c>
      <c r="V394" s="53">
        <v>0</v>
      </c>
      <c r="W394" s="53">
        <v>0</v>
      </c>
    </row>
    <row r="395" spans="1:23" s="7" customFormat="1" ht="20.25" outlineLevel="2" x14ac:dyDescent="0.3">
      <c r="A395" s="50">
        <f t="shared" si="33"/>
        <v>384</v>
      </c>
      <c r="B395" s="58" t="s">
        <v>396</v>
      </c>
      <c r="C395" s="50">
        <v>32359</v>
      </c>
      <c r="D395" s="52">
        <f t="shared" si="34"/>
        <v>5694187.3380000005</v>
      </c>
      <c r="E395" s="52">
        <f t="shared" si="35"/>
        <v>5612173.2000000002</v>
      </c>
      <c r="F395" s="53">
        <v>0</v>
      </c>
      <c r="G395" s="53">
        <v>2641213.2000000002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2826396</v>
      </c>
      <c r="O395" s="53">
        <v>0</v>
      </c>
      <c r="P395" s="53">
        <v>0</v>
      </c>
      <c r="Q395" s="53">
        <v>0</v>
      </c>
      <c r="R395" s="53">
        <v>0</v>
      </c>
      <c r="S395" s="53">
        <v>0</v>
      </c>
      <c r="T395" s="53">
        <v>0</v>
      </c>
      <c r="U395" s="53">
        <v>144564</v>
      </c>
      <c r="V395" s="53">
        <v>0</v>
      </c>
      <c r="W395" s="53">
        <v>82014.138000000006</v>
      </c>
    </row>
    <row r="396" spans="1:23" s="7" customFormat="1" ht="20.25" outlineLevel="2" x14ac:dyDescent="0.3">
      <c r="A396" s="50">
        <f t="shared" si="33"/>
        <v>385</v>
      </c>
      <c r="B396" s="58" t="s">
        <v>72</v>
      </c>
      <c r="C396" s="50">
        <v>32360</v>
      </c>
      <c r="D396" s="52">
        <f t="shared" si="34"/>
        <v>1370519.1779999998</v>
      </c>
      <c r="E396" s="52">
        <f t="shared" si="35"/>
        <v>1350265.2</v>
      </c>
      <c r="F396" s="53">
        <v>0</v>
      </c>
      <c r="G396" s="53">
        <v>0</v>
      </c>
      <c r="H396" s="53">
        <v>0</v>
      </c>
      <c r="I396" s="53">
        <v>0</v>
      </c>
      <c r="J396" s="53">
        <v>0</v>
      </c>
      <c r="K396" s="53">
        <v>1350265.2</v>
      </c>
      <c r="L396" s="53">
        <v>0</v>
      </c>
      <c r="M396" s="53">
        <v>0</v>
      </c>
      <c r="N396" s="53">
        <v>0</v>
      </c>
      <c r="O396" s="53">
        <v>0</v>
      </c>
      <c r="P396" s="53">
        <v>0</v>
      </c>
      <c r="Q396" s="53">
        <v>0</v>
      </c>
      <c r="R396" s="53">
        <v>0</v>
      </c>
      <c r="S396" s="53">
        <v>0</v>
      </c>
      <c r="T396" s="53">
        <v>0</v>
      </c>
      <c r="U396" s="53">
        <v>0</v>
      </c>
      <c r="V396" s="53">
        <v>0</v>
      </c>
      <c r="W396" s="53">
        <v>20253.977999999999</v>
      </c>
    </row>
    <row r="397" spans="1:23" s="7" customFormat="1" ht="20.25" outlineLevel="2" x14ac:dyDescent="0.3">
      <c r="A397" s="50">
        <f t="shared" si="33"/>
        <v>386</v>
      </c>
      <c r="B397" s="58" t="s">
        <v>397</v>
      </c>
      <c r="C397" s="50">
        <v>32361</v>
      </c>
      <c r="D397" s="52">
        <f t="shared" si="34"/>
        <v>8845669.284</v>
      </c>
      <c r="E397" s="52">
        <f t="shared" si="35"/>
        <v>8726582.4000000004</v>
      </c>
      <c r="F397" s="53">
        <v>0</v>
      </c>
      <c r="G397" s="53">
        <v>0</v>
      </c>
      <c r="H397" s="53">
        <v>0</v>
      </c>
      <c r="I397" s="53">
        <v>0</v>
      </c>
      <c r="J397" s="53">
        <v>0</v>
      </c>
      <c r="K397" s="53">
        <v>0</v>
      </c>
      <c r="L397" s="53">
        <v>0</v>
      </c>
      <c r="M397" s="53">
        <v>0</v>
      </c>
      <c r="N397" s="53">
        <v>0</v>
      </c>
      <c r="O397" s="53">
        <v>0</v>
      </c>
      <c r="P397" s="53">
        <v>7939125.5999999996</v>
      </c>
      <c r="Q397" s="53">
        <v>0</v>
      </c>
      <c r="R397" s="53">
        <v>0</v>
      </c>
      <c r="S397" s="53">
        <v>0</v>
      </c>
      <c r="T397" s="53">
        <v>205417.2</v>
      </c>
      <c r="U397" s="53">
        <v>582039.6</v>
      </c>
      <c r="V397" s="53">
        <v>0</v>
      </c>
      <c r="W397" s="53">
        <v>119086.88400000002</v>
      </c>
    </row>
    <row r="398" spans="1:23" s="7" customFormat="1" ht="20.25" outlineLevel="2" x14ac:dyDescent="0.3">
      <c r="A398" s="50">
        <f t="shared" si="33"/>
        <v>387</v>
      </c>
      <c r="B398" s="58" t="s">
        <v>56</v>
      </c>
      <c r="C398" s="50">
        <v>32366</v>
      </c>
      <c r="D398" s="52">
        <f t="shared" si="34"/>
        <v>2605407.6800000002</v>
      </c>
      <c r="E398" s="52">
        <f t="shared" si="35"/>
        <v>2568227</v>
      </c>
      <c r="F398" s="53">
        <v>0</v>
      </c>
      <c r="G398" s="54">
        <v>0</v>
      </c>
      <c r="H398" s="52">
        <v>0</v>
      </c>
      <c r="I398" s="52">
        <v>0</v>
      </c>
      <c r="J398" s="55">
        <v>0</v>
      </c>
      <c r="K398" s="52">
        <v>0</v>
      </c>
      <c r="L398" s="52">
        <v>0</v>
      </c>
      <c r="M398" s="52">
        <v>2478712</v>
      </c>
      <c r="N398" s="52">
        <v>0</v>
      </c>
      <c r="O398" s="52">
        <v>0</v>
      </c>
      <c r="P398" s="52">
        <v>0</v>
      </c>
      <c r="Q398" s="52">
        <v>0</v>
      </c>
      <c r="R398" s="52">
        <v>0</v>
      </c>
      <c r="S398" s="52">
        <v>0</v>
      </c>
      <c r="T398" s="56">
        <v>89515</v>
      </c>
      <c r="U398" s="56">
        <v>0</v>
      </c>
      <c r="V398" s="56">
        <v>0</v>
      </c>
      <c r="W398" s="56">
        <v>37180.68</v>
      </c>
    </row>
    <row r="399" spans="1:23" s="7" customFormat="1" ht="20.25" outlineLevel="2" x14ac:dyDescent="0.3">
      <c r="A399" s="50">
        <f t="shared" si="33"/>
        <v>388</v>
      </c>
      <c r="B399" s="58" t="s">
        <v>398</v>
      </c>
      <c r="C399" s="50">
        <v>32373</v>
      </c>
      <c r="D399" s="52">
        <f t="shared" si="34"/>
        <v>12286037.699999999</v>
      </c>
      <c r="E399" s="52">
        <f t="shared" si="35"/>
        <v>12116541.6</v>
      </c>
      <c r="F399" s="53">
        <v>0</v>
      </c>
      <c r="G399" s="53">
        <v>7063755.5999999996</v>
      </c>
      <c r="H399" s="53">
        <v>0</v>
      </c>
      <c r="I399" s="53">
        <v>1416992.4</v>
      </c>
      <c r="J399" s="53">
        <v>2818992</v>
      </c>
      <c r="K399" s="53">
        <v>0</v>
      </c>
      <c r="L399" s="53">
        <v>0</v>
      </c>
      <c r="M399" s="53">
        <v>0</v>
      </c>
      <c r="N399" s="53">
        <v>0</v>
      </c>
      <c r="O399" s="53">
        <v>0</v>
      </c>
      <c r="P399" s="53">
        <v>0</v>
      </c>
      <c r="Q399" s="53">
        <v>0</v>
      </c>
      <c r="R399" s="53">
        <v>0</v>
      </c>
      <c r="S399" s="53">
        <v>0</v>
      </c>
      <c r="T399" s="53">
        <v>0</v>
      </c>
      <c r="U399" s="53">
        <v>816801.6</v>
      </c>
      <c r="V399" s="53">
        <v>0</v>
      </c>
      <c r="W399" s="53">
        <v>169496.1</v>
      </c>
    </row>
    <row r="400" spans="1:23" s="7" customFormat="1" ht="20.25" outlineLevel="2" x14ac:dyDescent="0.3">
      <c r="A400" s="50">
        <f t="shared" si="33"/>
        <v>389</v>
      </c>
      <c r="B400" s="58" t="s">
        <v>399</v>
      </c>
      <c r="C400" s="50">
        <v>32345</v>
      </c>
      <c r="D400" s="52">
        <f t="shared" si="34"/>
        <v>7296100.8761999998</v>
      </c>
      <c r="E400" s="52">
        <f t="shared" si="35"/>
        <v>7193050.6799999997</v>
      </c>
      <c r="F400" s="53">
        <v>4759057.08</v>
      </c>
      <c r="G400" s="53">
        <v>0</v>
      </c>
      <c r="H400" s="53">
        <v>0</v>
      </c>
      <c r="I400" s="53">
        <v>462313.2</v>
      </c>
      <c r="J400" s="53">
        <v>1648642.8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  <c r="Q400" s="53">
        <v>0</v>
      </c>
      <c r="R400" s="53">
        <v>0</v>
      </c>
      <c r="S400" s="53">
        <v>0</v>
      </c>
      <c r="T400" s="53">
        <v>151689.60000000001</v>
      </c>
      <c r="U400" s="53">
        <v>171348</v>
      </c>
      <c r="V400" s="53">
        <v>0</v>
      </c>
      <c r="W400" s="53">
        <v>103050.19619999999</v>
      </c>
    </row>
    <row r="401" spans="1:23" s="7" customFormat="1" ht="20.25" outlineLevel="2" x14ac:dyDescent="0.3">
      <c r="A401" s="50">
        <f t="shared" si="33"/>
        <v>390</v>
      </c>
      <c r="B401" s="58" t="s">
        <v>400</v>
      </c>
      <c r="C401" s="50">
        <v>32349</v>
      </c>
      <c r="D401" s="52">
        <f t="shared" si="34"/>
        <v>3618218.5440000002</v>
      </c>
      <c r="E401" s="52">
        <f t="shared" si="35"/>
        <v>3566817.6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3426729.6</v>
      </c>
      <c r="O401" s="53">
        <v>0</v>
      </c>
      <c r="P401" s="53">
        <v>0</v>
      </c>
      <c r="Q401" s="53">
        <v>0</v>
      </c>
      <c r="R401" s="53">
        <v>0</v>
      </c>
      <c r="S401" s="53">
        <v>0</v>
      </c>
      <c r="T401" s="53">
        <v>0</v>
      </c>
      <c r="U401" s="53">
        <v>140088</v>
      </c>
      <c r="V401" s="53">
        <v>0</v>
      </c>
      <c r="W401" s="53">
        <v>51400.943999999996</v>
      </c>
    </row>
    <row r="402" spans="1:23" s="7" customFormat="1" ht="20.25" outlineLevel="2" x14ac:dyDescent="0.3">
      <c r="A402" s="50">
        <f t="shared" si="33"/>
        <v>391</v>
      </c>
      <c r="B402" s="58" t="s">
        <v>401</v>
      </c>
      <c r="C402" s="50">
        <v>32350</v>
      </c>
      <c r="D402" s="52">
        <f t="shared" si="34"/>
        <v>5518581.3899999997</v>
      </c>
      <c r="E402" s="52">
        <f t="shared" si="35"/>
        <v>5437026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5437026</v>
      </c>
      <c r="O402" s="53">
        <v>0</v>
      </c>
      <c r="P402" s="53">
        <v>0</v>
      </c>
      <c r="Q402" s="53">
        <v>0</v>
      </c>
      <c r="R402" s="53">
        <v>0</v>
      </c>
      <c r="S402" s="53">
        <v>0</v>
      </c>
      <c r="T402" s="53">
        <v>0</v>
      </c>
      <c r="U402" s="53">
        <v>0</v>
      </c>
      <c r="V402" s="53">
        <v>0</v>
      </c>
      <c r="W402" s="53">
        <v>81555.39</v>
      </c>
    </row>
    <row r="403" spans="1:23" s="7" customFormat="1" ht="20.25" outlineLevel="2" x14ac:dyDescent="0.3">
      <c r="A403" s="50">
        <f t="shared" si="33"/>
        <v>392</v>
      </c>
      <c r="B403" s="58" t="s">
        <v>402</v>
      </c>
      <c r="C403" s="50">
        <v>32351</v>
      </c>
      <c r="D403" s="52">
        <f t="shared" si="34"/>
        <v>5926240.8479999993</v>
      </c>
      <c r="E403" s="52">
        <f t="shared" si="35"/>
        <v>5840731.1999999993</v>
      </c>
      <c r="F403" s="53">
        <v>0</v>
      </c>
      <c r="G403" s="53">
        <v>2891036.4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2809606.8</v>
      </c>
      <c r="O403" s="53">
        <v>0</v>
      </c>
      <c r="P403" s="53">
        <v>0</v>
      </c>
      <c r="Q403" s="53">
        <v>0</v>
      </c>
      <c r="R403" s="53">
        <v>0</v>
      </c>
      <c r="S403" s="53">
        <v>0</v>
      </c>
      <c r="T403" s="53">
        <v>0</v>
      </c>
      <c r="U403" s="53">
        <v>140088</v>
      </c>
      <c r="V403" s="53">
        <v>0</v>
      </c>
      <c r="W403" s="53">
        <v>85509.647999999986</v>
      </c>
    </row>
    <row r="404" spans="1:23" s="7" customFormat="1" ht="20.25" outlineLevel="2" x14ac:dyDescent="0.3">
      <c r="A404" s="50">
        <f t="shared" si="33"/>
        <v>393</v>
      </c>
      <c r="B404" s="58" t="s">
        <v>403</v>
      </c>
      <c r="C404" s="50">
        <v>36134</v>
      </c>
      <c r="D404" s="52">
        <f t="shared" si="34"/>
        <v>4810347.0060000001</v>
      </c>
      <c r="E404" s="52">
        <f t="shared" si="35"/>
        <v>4741760.4000000004</v>
      </c>
      <c r="F404" s="53">
        <v>0</v>
      </c>
      <c r="G404" s="54">
        <v>0</v>
      </c>
      <c r="H404" s="52">
        <v>0</v>
      </c>
      <c r="I404" s="52">
        <v>0</v>
      </c>
      <c r="J404" s="55">
        <v>0</v>
      </c>
      <c r="K404" s="52">
        <v>0</v>
      </c>
      <c r="L404" s="52">
        <v>0</v>
      </c>
      <c r="M404" s="52">
        <v>0</v>
      </c>
      <c r="N404" s="52">
        <v>4572440.4000000004</v>
      </c>
      <c r="O404" s="52">
        <v>0</v>
      </c>
      <c r="P404" s="52">
        <v>0</v>
      </c>
      <c r="Q404" s="52">
        <v>0</v>
      </c>
      <c r="R404" s="52">
        <v>0</v>
      </c>
      <c r="S404" s="52">
        <v>0</v>
      </c>
      <c r="T404" s="56">
        <v>0</v>
      </c>
      <c r="U404" s="56">
        <v>169320</v>
      </c>
      <c r="V404" s="56">
        <v>0</v>
      </c>
      <c r="W404" s="56">
        <v>68586.606</v>
      </c>
    </row>
    <row r="405" spans="1:23" s="7" customFormat="1" ht="20.25" outlineLevel="2" x14ac:dyDescent="0.3">
      <c r="A405" s="50">
        <f t="shared" si="33"/>
        <v>394</v>
      </c>
      <c r="B405" s="58" t="s">
        <v>932</v>
      </c>
      <c r="C405" s="50">
        <v>32759</v>
      </c>
      <c r="D405" s="52">
        <f t="shared" si="34"/>
        <v>5319928.0260000005</v>
      </c>
      <c r="E405" s="52">
        <f t="shared" si="35"/>
        <v>5241308.4000000004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5241308.4000000004</v>
      </c>
      <c r="O405" s="53">
        <v>0</v>
      </c>
      <c r="P405" s="53">
        <v>0</v>
      </c>
      <c r="Q405" s="53">
        <v>0</v>
      </c>
      <c r="R405" s="53">
        <v>0</v>
      </c>
      <c r="S405" s="53">
        <v>0</v>
      </c>
      <c r="T405" s="53">
        <v>0</v>
      </c>
      <c r="U405" s="53">
        <v>0</v>
      </c>
      <c r="V405" s="53">
        <v>0</v>
      </c>
      <c r="W405" s="53">
        <v>78619.626000000004</v>
      </c>
    </row>
    <row r="406" spans="1:23" s="7" customFormat="1" ht="20.25" outlineLevel="2" x14ac:dyDescent="0.3">
      <c r="A406" s="50">
        <f t="shared" si="33"/>
        <v>395</v>
      </c>
      <c r="B406" s="58" t="s">
        <v>404</v>
      </c>
      <c r="C406" s="50">
        <v>33200</v>
      </c>
      <c r="D406" s="52">
        <f t="shared" si="34"/>
        <v>649620.30000000005</v>
      </c>
      <c r="E406" s="52">
        <f t="shared" si="35"/>
        <v>640020</v>
      </c>
      <c r="F406" s="53">
        <v>0</v>
      </c>
      <c r="G406" s="53">
        <v>0</v>
      </c>
      <c r="H406" s="53">
        <v>640020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  <c r="Q406" s="53">
        <v>0</v>
      </c>
      <c r="R406" s="53">
        <v>0</v>
      </c>
      <c r="S406" s="53">
        <v>0</v>
      </c>
      <c r="T406" s="53">
        <v>0</v>
      </c>
      <c r="U406" s="53">
        <v>0</v>
      </c>
      <c r="V406" s="53">
        <v>0</v>
      </c>
      <c r="W406" s="53">
        <v>9600.2999999999993</v>
      </c>
    </row>
    <row r="407" spans="1:23" s="7" customFormat="1" ht="20.25" outlineLevel="2" x14ac:dyDescent="0.3">
      <c r="A407" s="50">
        <f t="shared" si="33"/>
        <v>396</v>
      </c>
      <c r="B407" s="58" t="s">
        <v>464</v>
      </c>
      <c r="C407" s="50">
        <v>36192</v>
      </c>
      <c r="D407" s="52">
        <f t="shared" si="34"/>
        <v>956584.61</v>
      </c>
      <c r="E407" s="52">
        <f t="shared" si="35"/>
        <v>942447.89</v>
      </c>
      <c r="F407" s="53">
        <v>0</v>
      </c>
      <c r="G407" s="54">
        <v>0</v>
      </c>
      <c r="H407" s="52">
        <v>0</v>
      </c>
      <c r="I407" s="52">
        <v>458817.89</v>
      </c>
      <c r="J407" s="55">
        <v>483630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52">
        <v>0</v>
      </c>
      <c r="S407" s="52">
        <v>0</v>
      </c>
      <c r="T407" s="56">
        <v>0</v>
      </c>
      <c r="U407" s="56">
        <v>0</v>
      </c>
      <c r="V407" s="56">
        <v>0</v>
      </c>
      <c r="W407" s="56">
        <v>14136.72</v>
      </c>
    </row>
    <row r="408" spans="1:23" s="7" customFormat="1" ht="20.25" outlineLevel="2" x14ac:dyDescent="0.3">
      <c r="A408" s="50">
        <f t="shared" si="33"/>
        <v>397</v>
      </c>
      <c r="B408" s="58" t="s">
        <v>1677</v>
      </c>
      <c r="C408" s="50">
        <v>36205</v>
      </c>
      <c r="D408" s="52">
        <f t="shared" si="34"/>
        <v>118830</v>
      </c>
      <c r="E408" s="52">
        <f t="shared" si="35"/>
        <v>118830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  <c r="Q408" s="53">
        <v>0</v>
      </c>
      <c r="R408" s="53">
        <v>0</v>
      </c>
      <c r="S408" s="53">
        <v>0</v>
      </c>
      <c r="T408" s="53">
        <v>0</v>
      </c>
      <c r="U408" s="53">
        <v>118830</v>
      </c>
      <c r="V408" s="53">
        <v>0</v>
      </c>
      <c r="W408" s="53">
        <v>0</v>
      </c>
    </row>
    <row r="409" spans="1:23" s="7" customFormat="1" ht="20.25" outlineLevel="2" x14ac:dyDescent="0.3">
      <c r="A409" s="50">
        <f t="shared" si="33"/>
        <v>398</v>
      </c>
      <c r="B409" s="58" t="s">
        <v>405</v>
      </c>
      <c r="C409" s="50">
        <v>36342</v>
      </c>
      <c r="D409" s="52">
        <f t="shared" si="34"/>
        <v>12865608.4</v>
      </c>
      <c r="E409" s="52">
        <f t="shared" si="35"/>
        <v>12679705</v>
      </c>
      <c r="F409" s="53">
        <v>0</v>
      </c>
      <c r="G409" s="54">
        <v>0</v>
      </c>
      <c r="H409" s="52">
        <v>0</v>
      </c>
      <c r="I409" s="52">
        <v>0</v>
      </c>
      <c r="J409" s="55">
        <v>0</v>
      </c>
      <c r="K409" s="52">
        <v>0</v>
      </c>
      <c r="L409" s="52">
        <v>0</v>
      </c>
      <c r="M409" s="52">
        <v>12393560</v>
      </c>
      <c r="N409" s="52">
        <v>0</v>
      </c>
      <c r="O409" s="52">
        <v>0</v>
      </c>
      <c r="P409" s="52">
        <v>0</v>
      </c>
      <c r="Q409" s="52">
        <v>0</v>
      </c>
      <c r="R409" s="52">
        <v>0</v>
      </c>
      <c r="S409" s="52">
        <v>0</v>
      </c>
      <c r="T409" s="56">
        <v>286145</v>
      </c>
      <c r="U409" s="56">
        <v>0</v>
      </c>
      <c r="V409" s="56">
        <v>0</v>
      </c>
      <c r="W409" s="56">
        <v>185903.4</v>
      </c>
    </row>
    <row r="410" spans="1:23" s="7" customFormat="1" ht="20.25" outlineLevel="2" x14ac:dyDescent="0.3">
      <c r="A410" s="50">
        <f t="shared" si="33"/>
        <v>399</v>
      </c>
      <c r="B410" s="58" t="s">
        <v>406</v>
      </c>
      <c r="C410" s="50">
        <v>36402</v>
      </c>
      <c r="D410" s="52">
        <f t="shared" si="34"/>
        <v>8168453.2806896558</v>
      </c>
      <c r="E410" s="52">
        <f t="shared" si="35"/>
        <v>8051505.020689656</v>
      </c>
      <c r="F410" s="53">
        <v>0</v>
      </c>
      <c r="G410" s="54">
        <v>7796550.6206896557</v>
      </c>
      <c r="H410" s="52">
        <v>0</v>
      </c>
      <c r="I410" s="52">
        <v>0</v>
      </c>
      <c r="J410" s="55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52">
        <v>0</v>
      </c>
      <c r="S410" s="52">
        <v>0</v>
      </c>
      <c r="T410" s="56">
        <v>98438.399999999994</v>
      </c>
      <c r="U410" s="56">
        <v>156516</v>
      </c>
      <c r="V410" s="56">
        <v>0</v>
      </c>
      <c r="W410" s="56">
        <v>116948.26</v>
      </c>
    </row>
    <row r="411" spans="1:23" s="7" customFormat="1" ht="20.25" outlineLevel="2" x14ac:dyDescent="0.3">
      <c r="A411" s="50">
        <f t="shared" si="33"/>
        <v>400</v>
      </c>
      <c r="B411" s="58" t="s">
        <v>407</v>
      </c>
      <c r="C411" s="50">
        <v>36403</v>
      </c>
      <c r="D411" s="52">
        <f t="shared" si="34"/>
        <v>572230.6</v>
      </c>
      <c r="E411" s="52">
        <f t="shared" si="35"/>
        <v>572230.6</v>
      </c>
      <c r="F411" s="53">
        <v>0</v>
      </c>
      <c r="G411" s="54">
        <v>0</v>
      </c>
      <c r="H411" s="52">
        <v>0</v>
      </c>
      <c r="I411" s="52">
        <v>0</v>
      </c>
      <c r="J411" s="55">
        <v>0</v>
      </c>
      <c r="K411" s="52">
        <v>0</v>
      </c>
      <c r="L411" s="53">
        <v>0</v>
      </c>
      <c r="M411" s="52">
        <v>0</v>
      </c>
      <c r="N411" s="52">
        <v>0</v>
      </c>
      <c r="O411" s="52">
        <v>0</v>
      </c>
      <c r="P411" s="52">
        <v>0</v>
      </c>
      <c r="Q411" s="52">
        <v>0</v>
      </c>
      <c r="R411" s="52">
        <v>0</v>
      </c>
      <c r="S411" s="52">
        <v>0</v>
      </c>
      <c r="T411" s="56">
        <v>343090.6</v>
      </c>
      <c r="U411" s="56">
        <v>229140</v>
      </c>
      <c r="V411" s="56">
        <v>0</v>
      </c>
      <c r="W411" s="56">
        <v>0</v>
      </c>
    </row>
    <row r="412" spans="1:23" s="7" customFormat="1" ht="20.25" outlineLevel="2" x14ac:dyDescent="0.3">
      <c r="A412" s="50">
        <f t="shared" si="33"/>
        <v>401</v>
      </c>
      <c r="B412" s="58" t="s">
        <v>408</v>
      </c>
      <c r="C412" s="50">
        <v>36407</v>
      </c>
      <c r="D412" s="52">
        <f t="shared" si="34"/>
        <v>5290434.7919999994</v>
      </c>
      <c r="E412" s="52">
        <f t="shared" si="35"/>
        <v>5214520.8</v>
      </c>
      <c r="F412" s="53">
        <v>0</v>
      </c>
      <c r="G412" s="54">
        <v>0</v>
      </c>
      <c r="H412" s="52">
        <v>0</v>
      </c>
      <c r="I412" s="52">
        <v>0</v>
      </c>
      <c r="J412" s="55">
        <v>0</v>
      </c>
      <c r="K412" s="52">
        <v>0</v>
      </c>
      <c r="L412" s="52">
        <v>0</v>
      </c>
      <c r="M412" s="52">
        <v>0</v>
      </c>
      <c r="N412" s="52">
        <v>5060932.8</v>
      </c>
      <c r="O412" s="52">
        <v>0</v>
      </c>
      <c r="P412" s="52">
        <v>0</v>
      </c>
      <c r="Q412" s="52">
        <v>0</v>
      </c>
      <c r="R412" s="52">
        <v>0</v>
      </c>
      <c r="S412" s="52">
        <v>0</v>
      </c>
      <c r="T412" s="56">
        <v>0</v>
      </c>
      <c r="U412" s="56">
        <v>153588</v>
      </c>
      <c r="V412" s="56">
        <v>0</v>
      </c>
      <c r="W412" s="56">
        <v>75913.991999999998</v>
      </c>
    </row>
    <row r="413" spans="1:23" s="7" customFormat="1" ht="20.25" outlineLevel="2" x14ac:dyDescent="0.3">
      <c r="A413" s="50">
        <f t="shared" si="33"/>
        <v>402</v>
      </c>
      <c r="B413" s="58" t="s">
        <v>409</v>
      </c>
      <c r="C413" s="50">
        <v>36410</v>
      </c>
      <c r="D413" s="52">
        <f t="shared" si="34"/>
        <v>7591315.4220000003</v>
      </c>
      <c r="E413" s="52">
        <f t="shared" si="35"/>
        <v>7482514.7999999998</v>
      </c>
      <c r="F413" s="53">
        <v>0</v>
      </c>
      <c r="G413" s="54">
        <v>0</v>
      </c>
      <c r="H413" s="52">
        <v>0</v>
      </c>
      <c r="I413" s="52">
        <v>0</v>
      </c>
      <c r="J413" s="55">
        <v>0</v>
      </c>
      <c r="K413" s="52">
        <v>0</v>
      </c>
      <c r="L413" s="52">
        <v>0</v>
      </c>
      <c r="M413" s="52">
        <v>0</v>
      </c>
      <c r="N413" s="52">
        <v>7253374.7999999998</v>
      </c>
      <c r="O413" s="52">
        <v>0</v>
      </c>
      <c r="P413" s="52">
        <v>0</v>
      </c>
      <c r="Q413" s="52">
        <v>0</v>
      </c>
      <c r="R413" s="52">
        <v>0</v>
      </c>
      <c r="S413" s="52">
        <v>0</v>
      </c>
      <c r="T413" s="56">
        <v>0</v>
      </c>
      <c r="U413" s="56">
        <v>229140</v>
      </c>
      <c r="V413" s="56">
        <v>0</v>
      </c>
      <c r="W413" s="56">
        <v>108800.62199999999</v>
      </c>
    </row>
    <row r="414" spans="1:23" s="7" customFormat="1" ht="20.25" outlineLevel="2" x14ac:dyDescent="0.3">
      <c r="A414" s="50">
        <f t="shared" si="33"/>
        <v>403</v>
      </c>
      <c r="B414" s="58" t="s">
        <v>1731</v>
      </c>
      <c r="C414" s="50">
        <v>36411</v>
      </c>
      <c r="D414" s="52">
        <f t="shared" si="34"/>
        <v>0</v>
      </c>
      <c r="E414" s="52">
        <f t="shared" si="35"/>
        <v>0</v>
      </c>
      <c r="F414" s="53">
        <v>0</v>
      </c>
      <c r="G414" s="54">
        <v>0</v>
      </c>
      <c r="H414" s="52">
        <v>0</v>
      </c>
      <c r="I414" s="52">
        <v>0</v>
      </c>
      <c r="J414" s="55">
        <v>0</v>
      </c>
      <c r="K414" s="52">
        <v>0</v>
      </c>
      <c r="L414" s="52">
        <v>0</v>
      </c>
      <c r="M414" s="52">
        <v>0</v>
      </c>
      <c r="N414" s="52">
        <v>0</v>
      </c>
      <c r="O414" s="52">
        <v>0</v>
      </c>
      <c r="P414" s="52">
        <v>0</v>
      </c>
      <c r="Q414" s="52">
        <v>0</v>
      </c>
      <c r="R414" s="52">
        <v>0</v>
      </c>
      <c r="S414" s="52">
        <v>0</v>
      </c>
      <c r="T414" s="56">
        <v>0</v>
      </c>
      <c r="U414" s="56">
        <v>0</v>
      </c>
      <c r="V414" s="56">
        <v>0</v>
      </c>
      <c r="W414" s="56">
        <v>0</v>
      </c>
    </row>
    <row r="415" spans="1:23" s="7" customFormat="1" ht="20.25" outlineLevel="2" x14ac:dyDescent="0.3">
      <c r="A415" s="50">
        <f t="shared" si="33"/>
        <v>404</v>
      </c>
      <c r="B415" s="58" t="s">
        <v>411</v>
      </c>
      <c r="C415" s="50">
        <v>32374</v>
      </c>
      <c r="D415" s="52">
        <f t="shared" si="34"/>
        <v>3632793.83855</v>
      </c>
      <c r="E415" s="52">
        <f t="shared" si="35"/>
        <v>3579849.77</v>
      </c>
      <c r="F415" s="53">
        <v>0</v>
      </c>
      <c r="G415" s="53">
        <v>3529604.57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  <c r="P415" s="53">
        <v>0</v>
      </c>
      <c r="Q415" s="53">
        <v>0</v>
      </c>
      <c r="R415" s="53">
        <v>0</v>
      </c>
      <c r="S415" s="53">
        <v>0</v>
      </c>
      <c r="T415" s="53">
        <v>50245.2</v>
      </c>
      <c r="U415" s="53">
        <v>0</v>
      </c>
      <c r="V415" s="53">
        <v>0</v>
      </c>
      <c r="W415" s="53">
        <v>52944.068549999996</v>
      </c>
    </row>
    <row r="416" spans="1:23" s="7" customFormat="1" ht="20.25" outlineLevel="2" x14ac:dyDescent="0.3">
      <c r="A416" s="50">
        <f t="shared" si="33"/>
        <v>405</v>
      </c>
      <c r="B416" s="58" t="s">
        <v>412</v>
      </c>
      <c r="C416" s="50">
        <v>32408</v>
      </c>
      <c r="D416" s="52">
        <f t="shared" si="34"/>
        <v>4010569.5</v>
      </c>
      <c r="E416" s="52">
        <f t="shared" si="35"/>
        <v>3951300</v>
      </c>
      <c r="F416" s="53">
        <v>0</v>
      </c>
      <c r="G416" s="54">
        <v>0</v>
      </c>
      <c r="H416" s="52">
        <v>0</v>
      </c>
      <c r="I416" s="52">
        <v>0</v>
      </c>
      <c r="J416" s="55">
        <v>0</v>
      </c>
      <c r="K416" s="52">
        <v>0</v>
      </c>
      <c r="L416" s="52">
        <v>0</v>
      </c>
      <c r="M416" s="52">
        <v>0</v>
      </c>
      <c r="N416" s="52">
        <v>3951300</v>
      </c>
      <c r="O416" s="52">
        <v>0</v>
      </c>
      <c r="P416" s="52">
        <v>0</v>
      </c>
      <c r="Q416" s="52">
        <v>0</v>
      </c>
      <c r="R416" s="52">
        <v>0</v>
      </c>
      <c r="S416" s="52">
        <v>0</v>
      </c>
      <c r="T416" s="56">
        <v>0</v>
      </c>
      <c r="U416" s="56">
        <v>0</v>
      </c>
      <c r="V416" s="56">
        <v>0</v>
      </c>
      <c r="W416" s="56">
        <v>59269.5</v>
      </c>
    </row>
    <row r="417" spans="1:23" s="7" customFormat="1" ht="20.25" outlineLevel="2" x14ac:dyDescent="0.3">
      <c r="A417" s="50">
        <f t="shared" si="33"/>
        <v>406</v>
      </c>
      <c r="B417" s="58" t="s">
        <v>413</v>
      </c>
      <c r="C417" s="50">
        <v>32410</v>
      </c>
      <c r="D417" s="52">
        <f t="shared" si="34"/>
        <v>129097.2</v>
      </c>
      <c r="E417" s="52">
        <f t="shared" si="35"/>
        <v>129097.2</v>
      </c>
      <c r="F417" s="53">
        <v>0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  <c r="Q417" s="53">
        <v>0</v>
      </c>
      <c r="R417" s="53">
        <v>0</v>
      </c>
      <c r="S417" s="53">
        <v>0</v>
      </c>
      <c r="T417" s="53">
        <v>129097.2</v>
      </c>
      <c r="U417" s="53">
        <v>0</v>
      </c>
      <c r="V417" s="53">
        <v>0</v>
      </c>
      <c r="W417" s="53">
        <v>0</v>
      </c>
    </row>
    <row r="418" spans="1:23" s="7" customFormat="1" ht="20.25" outlineLevel="2" x14ac:dyDescent="0.3">
      <c r="A418" s="50">
        <f t="shared" si="33"/>
        <v>407</v>
      </c>
      <c r="B418" s="58" t="s">
        <v>414</v>
      </c>
      <c r="C418" s="50">
        <v>32416</v>
      </c>
      <c r="D418" s="52">
        <f t="shared" si="34"/>
        <v>2800760.2680000002</v>
      </c>
      <c r="E418" s="52">
        <f t="shared" si="35"/>
        <v>2762011.2</v>
      </c>
      <c r="F418" s="53">
        <v>0</v>
      </c>
      <c r="G418" s="54">
        <v>0</v>
      </c>
      <c r="H418" s="52">
        <v>0</v>
      </c>
      <c r="I418" s="52">
        <v>0</v>
      </c>
      <c r="J418" s="55">
        <v>0</v>
      </c>
      <c r="K418" s="52">
        <v>0</v>
      </c>
      <c r="L418" s="52">
        <v>0</v>
      </c>
      <c r="M418" s="52">
        <v>0</v>
      </c>
      <c r="N418" s="52">
        <v>2583271.2000000002</v>
      </c>
      <c r="O418" s="52">
        <v>0</v>
      </c>
      <c r="P418" s="52">
        <v>0</v>
      </c>
      <c r="Q418" s="52">
        <v>0</v>
      </c>
      <c r="R418" s="52">
        <v>0</v>
      </c>
      <c r="S418" s="52">
        <v>0</v>
      </c>
      <c r="T418" s="56">
        <v>0</v>
      </c>
      <c r="U418" s="56">
        <v>178740</v>
      </c>
      <c r="V418" s="56">
        <v>0</v>
      </c>
      <c r="W418" s="56">
        <v>38749.067999999999</v>
      </c>
    </row>
    <row r="419" spans="1:23" s="7" customFormat="1" ht="20.25" outlineLevel="2" x14ac:dyDescent="0.3">
      <c r="A419" s="50">
        <f t="shared" si="33"/>
        <v>408</v>
      </c>
      <c r="B419" s="58" t="s">
        <v>415</v>
      </c>
      <c r="C419" s="50">
        <v>32419</v>
      </c>
      <c r="D419" s="52">
        <f t="shared" si="34"/>
        <v>2462657.9372</v>
      </c>
      <c r="E419" s="52">
        <f t="shared" si="35"/>
        <v>2428202.48</v>
      </c>
      <c r="F419" s="53">
        <v>0</v>
      </c>
      <c r="G419" s="54">
        <v>0</v>
      </c>
      <c r="H419" s="52">
        <v>0</v>
      </c>
      <c r="I419" s="52">
        <v>0</v>
      </c>
      <c r="J419" s="55">
        <v>0</v>
      </c>
      <c r="K419" s="52">
        <v>0</v>
      </c>
      <c r="L419" s="52">
        <v>0</v>
      </c>
      <c r="M419" s="52">
        <v>0</v>
      </c>
      <c r="N419" s="52">
        <v>1930359.6</v>
      </c>
      <c r="O419" s="52">
        <v>366670.88</v>
      </c>
      <c r="P419" s="52">
        <v>0</v>
      </c>
      <c r="Q419" s="52">
        <v>0</v>
      </c>
      <c r="R419" s="52">
        <v>0</v>
      </c>
      <c r="S419" s="52">
        <v>0</v>
      </c>
      <c r="T419" s="56">
        <v>0</v>
      </c>
      <c r="U419" s="56">
        <v>131172</v>
      </c>
      <c r="V419" s="56">
        <v>0</v>
      </c>
      <c r="W419" s="56">
        <v>34455.457199999997</v>
      </c>
    </row>
    <row r="420" spans="1:23" s="7" customFormat="1" ht="20.25" outlineLevel="2" x14ac:dyDescent="0.3">
      <c r="A420" s="50">
        <f t="shared" si="33"/>
        <v>409</v>
      </c>
      <c r="B420" s="58" t="s">
        <v>416</v>
      </c>
      <c r="C420" s="50">
        <v>32376</v>
      </c>
      <c r="D420" s="52">
        <f t="shared" si="34"/>
        <v>4979205.5405000001</v>
      </c>
      <c r="E420" s="52">
        <f t="shared" si="35"/>
        <v>4906574.3</v>
      </c>
      <c r="F420" s="53">
        <v>0</v>
      </c>
      <c r="G420" s="54">
        <v>0</v>
      </c>
      <c r="H420" s="52">
        <v>0</v>
      </c>
      <c r="I420" s="52">
        <v>0</v>
      </c>
      <c r="J420" s="55">
        <v>0</v>
      </c>
      <c r="K420" s="52">
        <v>0</v>
      </c>
      <c r="L420" s="52">
        <v>0</v>
      </c>
      <c r="M420" s="52">
        <v>0</v>
      </c>
      <c r="N420" s="52">
        <v>4842082.7</v>
      </c>
      <c r="O420" s="52">
        <v>0</v>
      </c>
      <c r="P420" s="52">
        <v>0</v>
      </c>
      <c r="Q420" s="52">
        <v>0</v>
      </c>
      <c r="R420" s="52">
        <v>0</v>
      </c>
      <c r="S420" s="52">
        <v>0</v>
      </c>
      <c r="T420" s="56">
        <v>64491.6</v>
      </c>
      <c r="U420" s="56">
        <v>0</v>
      </c>
      <c r="V420" s="56">
        <v>0</v>
      </c>
      <c r="W420" s="56">
        <v>72631.2405</v>
      </c>
    </row>
    <row r="421" spans="1:23" s="7" customFormat="1" ht="20.25" outlineLevel="2" x14ac:dyDescent="0.3">
      <c r="A421" s="50">
        <f t="shared" si="33"/>
        <v>410</v>
      </c>
      <c r="B421" s="58" t="s">
        <v>417</v>
      </c>
      <c r="C421" s="50">
        <v>32380</v>
      </c>
      <c r="D421" s="52">
        <f t="shared" si="34"/>
        <v>5661397.7300000004</v>
      </c>
      <c r="E421" s="52">
        <f t="shared" si="35"/>
        <v>5578490.8000000007</v>
      </c>
      <c r="F421" s="53">
        <v>0</v>
      </c>
      <c r="G421" s="54">
        <v>2500000</v>
      </c>
      <c r="H421" s="52">
        <v>0</v>
      </c>
      <c r="I421" s="52">
        <v>0</v>
      </c>
      <c r="J421" s="55">
        <v>0</v>
      </c>
      <c r="K421" s="52">
        <v>0</v>
      </c>
      <c r="L421" s="52">
        <v>0</v>
      </c>
      <c r="M421" s="52">
        <v>0</v>
      </c>
      <c r="N421" s="52">
        <v>3027128.4</v>
      </c>
      <c r="O421" s="52">
        <v>0</v>
      </c>
      <c r="P421" s="52">
        <v>0</v>
      </c>
      <c r="Q421" s="52">
        <v>0</v>
      </c>
      <c r="R421" s="52">
        <v>0</v>
      </c>
      <c r="S421" s="52">
        <v>0</v>
      </c>
      <c r="T421" s="56">
        <v>51362.400000000001</v>
      </c>
      <c r="U421" s="56">
        <v>0</v>
      </c>
      <c r="V421" s="56">
        <v>0</v>
      </c>
      <c r="W421" s="56">
        <v>82906.929999999993</v>
      </c>
    </row>
    <row r="422" spans="1:23" s="7" customFormat="1" ht="20.25" outlineLevel="2" x14ac:dyDescent="0.3">
      <c r="A422" s="50">
        <f t="shared" si="33"/>
        <v>411</v>
      </c>
      <c r="B422" s="58" t="s">
        <v>418</v>
      </c>
      <c r="C422" s="50">
        <v>32425</v>
      </c>
      <c r="D422" s="52">
        <f t="shared" si="34"/>
        <v>2783275.8800000004</v>
      </c>
      <c r="E422" s="52">
        <f t="shared" si="35"/>
        <v>2744785.2</v>
      </c>
      <c r="F422" s="53">
        <v>0</v>
      </c>
      <c r="G422" s="54">
        <v>0</v>
      </c>
      <c r="H422" s="52">
        <v>0</v>
      </c>
      <c r="I422" s="52">
        <v>0</v>
      </c>
      <c r="J422" s="55">
        <v>0</v>
      </c>
      <c r="K422" s="52">
        <v>0</v>
      </c>
      <c r="L422" s="52">
        <v>0</v>
      </c>
      <c r="M422" s="52">
        <v>0</v>
      </c>
      <c r="N422" s="52">
        <v>2566045.2000000002</v>
      </c>
      <c r="O422" s="52">
        <v>0</v>
      </c>
      <c r="P422" s="52">
        <v>0</v>
      </c>
      <c r="Q422" s="52">
        <v>0</v>
      </c>
      <c r="R422" s="52">
        <v>0</v>
      </c>
      <c r="S422" s="52">
        <v>0</v>
      </c>
      <c r="T422" s="56">
        <v>0</v>
      </c>
      <c r="U422" s="56">
        <v>178740</v>
      </c>
      <c r="V422" s="56">
        <v>0</v>
      </c>
      <c r="W422" s="56">
        <v>38490.68</v>
      </c>
    </row>
    <row r="423" spans="1:23" s="7" customFormat="1" ht="20.25" outlineLevel="2" x14ac:dyDescent="0.3">
      <c r="A423" s="50">
        <f t="shared" si="33"/>
        <v>412</v>
      </c>
      <c r="B423" s="58" t="s">
        <v>1631</v>
      </c>
      <c r="C423" s="50">
        <v>32427</v>
      </c>
      <c r="D423" s="52">
        <f t="shared" si="34"/>
        <v>0</v>
      </c>
      <c r="E423" s="52">
        <f t="shared" si="35"/>
        <v>0</v>
      </c>
      <c r="F423" s="53">
        <v>0</v>
      </c>
      <c r="G423" s="54">
        <v>0</v>
      </c>
      <c r="H423" s="52">
        <v>0</v>
      </c>
      <c r="I423" s="52">
        <v>0</v>
      </c>
      <c r="J423" s="55">
        <v>0</v>
      </c>
      <c r="K423" s="52">
        <v>0</v>
      </c>
      <c r="L423" s="52">
        <v>0</v>
      </c>
      <c r="M423" s="52">
        <v>0</v>
      </c>
      <c r="N423" s="52">
        <v>0</v>
      </c>
      <c r="O423" s="52">
        <v>0</v>
      </c>
      <c r="P423" s="52">
        <v>0</v>
      </c>
      <c r="Q423" s="52">
        <v>0</v>
      </c>
      <c r="R423" s="52">
        <v>0</v>
      </c>
      <c r="S423" s="52">
        <v>0</v>
      </c>
      <c r="T423" s="56">
        <v>0</v>
      </c>
      <c r="U423" s="56">
        <v>0</v>
      </c>
      <c r="V423" s="56">
        <v>0</v>
      </c>
      <c r="W423" s="56">
        <v>0</v>
      </c>
    </row>
    <row r="424" spans="1:23" s="7" customFormat="1" ht="20.25" outlineLevel="2" x14ac:dyDescent="0.3">
      <c r="A424" s="50">
        <f t="shared" si="33"/>
        <v>413</v>
      </c>
      <c r="B424" s="58" t="s">
        <v>419</v>
      </c>
      <c r="C424" s="50">
        <v>32429</v>
      </c>
      <c r="D424" s="52">
        <f t="shared" si="34"/>
        <v>6925293.4124999996</v>
      </c>
      <c r="E424" s="52">
        <f t="shared" si="35"/>
        <v>6828689.0999999996</v>
      </c>
      <c r="F424" s="53">
        <v>6440287.5</v>
      </c>
      <c r="G424" s="54">
        <v>0</v>
      </c>
      <c r="H424" s="52">
        <v>0</v>
      </c>
      <c r="I424" s="52">
        <v>0</v>
      </c>
      <c r="J424" s="55">
        <v>0</v>
      </c>
      <c r="K424" s="52">
        <v>0</v>
      </c>
      <c r="L424" s="52">
        <v>0</v>
      </c>
      <c r="M424" s="52">
        <v>0</v>
      </c>
      <c r="N424" s="52">
        <v>0</v>
      </c>
      <c r="O424" s="52">
        <v>0</v>
      </c>
      <c r="P424" s="52">
        <v>0</v>
      </c>
      <c r="Q424" s="52">
        <v>0</v>
      </c>
      <c r="R424" s="52">
        <v>0</v>
      </c>
      <c r="S424" s="52">
        <v>0</v>
      </c>
      <c r="T424" s="56">
        <v>141717.6</v>
      </c>
      <c r="U424" s="56">
        <v>246684</v>
      </c>
      <c r="V424" s="56">
        <v>0</v>
      </c>
      <c r="W424" s="56">
        <v>96604.3125</v>
      </c>
    </row>
    <row r="425" spans="1:23" s="7" customFormat="1" ht="20.25" outlineLevel="2" x14ac:dyDescent="0.3">
      <c r="A425" s="50">
        <f t="shared" si="33"/>
        <v>414</v>
      </c>
      <c r="B425" s="58" t="s">
        <v>420</v>
      </c>
      <c r="C425" s="50">
        <v>32430</v>
      </c>
      <c r="D425" s="52">
        <f t="shared" si="34"/>
        <v>4153316.622</v>
      </c>
      <c r="E425" s="52">
        <f t="shared" si="35"/>
        <v>4094782.8</v>
      </c>
      <c r="F425" s="53">
        <v>0</v>
      </c>
      <c r="G425" s="54">
        <v>0</v>
      </c>
      <c r="H425" s="52">
        <v>0</v>
      </c>
      <c r="I425" s="52">
        <v>0</v>
      </c>
      <c r="J425" s="55">
        <v>0</v>
      </c>
      <c r="K425" s="52">
        <v>0</v>
      </c>
      <c r="L425" s="52">
        <v>0</v>
      </c>
      <c r="M425" s="52">
        <v>0</v>
      </c>
      <c r="N425" s="52">
        <v>3902254.8</v>
      </c>
      <c r="O425" s="52">
        <v>0</v>
      </c>
      <c r="P425" s="52">
        <v>0</v>
      </c>
      <c r="Q425" s="52">
        <v>0</v>
      </c>
      <c r="R425" s="52">
        <v>0</v>
      </c>
      <c r="S425" s="52">
        <v>0</v>
      </c>
      <c r="T425" s="56">
        <v>0</v>
      </c>
      <c r="U425" s="56">
        <v>192528</v>
      </c>
      <c r="V425" s="56">
        <v>0</v>
      </c>
      <c r="W425" s="56">
        <v>58533.821999999993</v>
      </c>
    </row>
    <row r="426" spans="1:23" s="7" customFormat="1" ht="20.25" outlineLevel="2" x14ac:dyDescent="0.3">
      <c r="A426" s="50">
        <f t="shared" si="33"/>
        <v>415</v>
      </c>
      <c r="B426" s="58" t="s">
        <v>422</v>
      </c>
      <c r="C426" s="50">
        <v>32432</v>
      </c>
      <c r="D426" s="52">
        <f t="shared" si="34"/>
        <v>504229.2</v>
      </c>
      <c r="E426" s="52">
        <f t="shared" si="35"/>
        <v>504229.2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  <c r="P426" s="53">
        <v>0</v>
      </c>
      <c r="Q426" s="53">
        <v>0</v>
      </c>
      <c r="R426" s="53">
        <v>0</v>
      </c>
      <c r="S426" s="53">
        <v>0</v>
      </c>
      <c r="T426" s="53">
        <v>504229.2</v>
      </c>
      <c r="U426" s="53">
        <v>0</v>
      </c>
      <c r="V426" s="53">
        <v>0</v>
      </c>
      <c r="W426" s="53">
        <v>0</v>
      </c>
    </row>
    <row r="427" spans="1:23" s="7" customFormat="1" ht="20.25" outlineLevel="2" x14ac:dyDescent="0.3">
      <c r="A427" s="50">
        <f t="shared" si="33"/>
        <v>416</v>
      </c>
      <c r="B427" s="58" t="s">
        <v>421</v>
      </c>
      <c r="C427" s="50">
        <v>32382</v>
      </c>
      <c r="D427" s="52">
        <f t="shared" si="34"/>
        <v>6588862.2705499995</v>
      </c>
      <c r="E427" s="52">
        <f t="shared" si="35"/>
        <v>6482070.7999999998</v>
      </c>
      <c r="F427" s="52">
        <v>0</v>
      </c>
      <c r="G427" s="54">
        <v>6408374</v>
      </c>
      <c r="H427" s="52">
        <v>0</v>
      </c>
      <c r="I427" s="52">
        <v>0</v>
      </c>
      <c r="J427" s="55">
        <v>0</v>
      </c>
      <c r="K427" s="52">
        <v>0</v>
      </c>
      <c r="L427" s="52">
        <v>0</v>
      </c>
      <c r="M427" s="52">
        <v>0</v>
      </c>
      <c r="N427" s="52">
        <v>0</v>
      </c>
      <c r="O427" s="52">
        <v>0</v>
      </c>
      <c r="P427" s="52">
        <v>0</v>
      </c>
      <c r="Q427" s="52">
        <v>0</v>
      </c>
      <c r="R427" s="52">
        <v>0</v>
      </c>
      <c r="S427" s="52">
        <v>0</v>
      </c>
      <c r="T427" s="56">
        <v>73696.800000000003</v>
      </c>
      <c r="U427" s="56">
        <v>0</v>
      </c>
      <c r="V427" s="56">
        <v>0</v>
      </c>
      <c r="W427" s="56">
        <v>106791.47055</v>
      </c>
    </row>
    <row r="428" spans="1:23" s="7" customFormat="1" ht="20.25" outlineLevel="2" x14ac:dyDescent="0.3">
      <c r="A428" s="50">
        <f t="shared" si="33"/>
        <v>417</v>
      </c>
      <c r="B428" s="58" t="s">
        <v>423</v>
      </c>
      <c r="C428" s="50">
        <v>32470</v>
      </c>
      <c r="D428" s="52">
        <f t="shared" si="34"/>
        <v>3345385.128</v>
      </c>
      <c r="E428" s="52">
        <f t="shared" si="35"/>
        <v>3298063.2</v>
      </c>
      <c r="F428" s="53">
        <v>0</v>
      </c>
      <c r="G428" s="54">
        <v>0</v>
      </c>
      <c r="H428" s="52">
        <v>0</v>
      </c>
      <c r="I428" s="52">
        <v>0</v>
      </c>
      <c r="J428" s="55">
        <v>0</v>
      </c>
      <c r="K428" s="52">
        <v>0</v>
      </c>
      <c r="L428" s="52">
        <v>0</v>
      </c>
      <c r="M428" s="52">
        <v>0</v>
      </c>
      <c r="N428" s="52">
        <v>3154795.2</v>
      </c>
      <c r="O428" s="52">
        <v>0</v>
      </c>
      <c r="P428" s="52">
        <v>0</v>
      </c>
      <c r="Q428" s="52">
        <v>0</v>
      </c>
      <c r="R428" s="52">
        <v>0</v>
      </c>
      <c r="S428" s="52">
        <v>0</v>
      </c>
      <c r="T428" s="56">
        <v>0</v>
      </c>
      <c r="U428" s="56">
        <v>143268</v>
      </c>
      <c r="V428" s="56">
        <v>0</v>
      </c>
      <c r="W428" s="56">
        <v>47321.928</v>
      </c>
    </row>
    <row r="429" spans="1:23" s="7" customFormat="1" ht="20.25" outlineLevel="2" x14ac:dyDescent="0.3">
      <c r="A429" s="50">
        <f t="shared" si="33"/>
        <v>418</v>
      </c>
      <c r="B429" s="58" t="s">
        <v>424</v>
      </c>
      <c r="C429" s="50">
        <v>32472</v>
      </c>
      <c r="D429" s="52">
        <f t="shared" si="34"/>
        <v>367231.8</v>
      </c>
      <c r="E429" s="52">
        <f t="shared" si="35"/>
        <v>367231.8</v>
      </c>
      <c r="F429" s="53">
        <v>0</v>
      </c>
      <c r="G429" s="54">
        <v>0</v>
      </c>
      <c r="H429" s="52">
        <v>0</v>
      </c>
      <c r="I429" s="52">
        <v>0</v>
      </c>
      <c r="J429" s="55">
        <v>0</v>
      </c>
      <c r="K429" s="52">
        <v>0</v>
      </c>
      <c r="L429" s="52">
        <v>0</v>
      </c>
      <c r="M429" s="52">
        <v>0</v>
      </c>
      <c r="N429" s="52">
        <v>0</v>
      </c>
      <c r="O429" s="52">
        <v>0</v>
      </c>
      <c r="P429" s="52">
        <v>0</v>
      </c>
      <c r="Q429" s="52">
        <v>0</v>
      </c>
      <c r="R429" s="52">
        <v>0</v>
      </c>
      <c r="S429" s="52">
        <v>0</v>
      </c>
      <c r="T429" s="56">
        <v>0</v>
      </c>
      <c r="U429" s="56">
        <v>367231.8</v>
      </c>
      <c r="V429" s="56">
        <v>0</v>
      </c>
      <c r="W429" s="56">
        <v>0</v>
      </c>
    </row>
    <row r="430" spans="1:23" s="7" customFormat="1" ht="20.25" outlineLevel="2" x14ac:dyDescent="0.3">
      <c r="A430" s="50">
        <f t="shared" si="33"/>
        <v>419</v>
      </c>
      <c r="B430" s="58" t="s">
        <v>1678</v>
      </c>
      <c r="C430" s="50">
        <v>36486</v>
      </c>
      <c r="D430" s="52">
        <f t="shared" si="34"/>
        <v>313767.59999999998</v>
      </c>
      <c r="E430" s="52">
        <f t="shared" si="35"/>
        <v>313767.59999999998</v>
      </c>
      <c r="F430" s="53">
        <v>0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  <c r="P430" s="53">
        <v>0</v>
      </c>
      <c r="Q430" s="53">
        <v>0</v>
      </c>
      <c r="R430" s="53">
        <v>0</v>
      </c>
      <c r="S430" s="53">
        <v>0</v>
      </c>
      <c r="T430" s="53">
        <v>0</v>
      </c>
      <c r="U430" s="53">
        <v>313767.59999999998</v>
      </c>
      <c r="V430" s="53">
        <v>0</v>
      </c>
      <c r="W430" s="53">
        <v>0</v>
      </c>
    </row>
    <row r="431" spans="1:23" s="7" customFormat="1" ht="20.25" outlineLevel="2" x14ac:dyDescent="0.3">
      <c r="A431" s="50">
        <f t="shared" si="33"/>
        <v>420</v>
      </c>
      <c r="B431" s="58" t="s">
        <v>425</v>
      </c>
      <c r="C431" s="50">
        <v>36557</v>
      </c>
      <c r="D431" s="52">
        <f t="shared" si="34"/>
        <v>49944</v>
      </c>
      <c r="E431" s="52">
        <f t="shared" si="35"/>
        <v>49944</v>
      </c>
      <c r="F431" s="53">
        <v>0</v>
      </c>
      <c r="G431" s="53">
        <v>0</v>
      </c>
      <c r="H431" s="53">
        <v>0</v>
      </c>
      <c r="I431" s="53">
        <v>0</v>
      </c>
      <c r="J431" s="53">
        <v>0</v>
      </c>
      <c r="K431" s="53">
        <v>0</v>
      </c>
      <c r="L431" s="53">
        <v>0</v>
      </c>
      <c r="M431" s="53">
        <v>0</v>
      </c>
      <c r="N431" s="53">
        <v>0</v>
      </c>
      <c r="O431" s="53">
        <v>0</v>
      </c>
      <c r="P431" s="53">
        <v>0</v>
      </c>
      <c r="Q431" s="53">
        <v>0</v>
      </c>
      <c r="R431" s="53">
        <v>0</v>
      </c>
      <c r="S431" s="53">
        <v>0</v>
      </c>
      <c r="T431" s="53">
        <v>0</v>
      </c>
      <c r="U431" s="53">
        <v>49944</v>
      </c>
      <c r="V431" s="53">
        <v>0</v>
      </c>
      <c r="W431" s="53">
        <v>0</v>
      </c>
    </row>
    <row r="432" spans="1:23" s="7" customFormat="1" ht="20.25" outlineLevel="2" x14ac:dyDescent="0.3">
      <c r="A432" s="50">
        <f t="shared" si="33"/>
        <v>421</v>
      </c>
      <c r="B432" s="58" t="s">
        <v>1679</v>
      </c>
      <c r="C432" s="50">
        <v>36640</v>
      </c>
      <c r="D432" s="52">
        <f t="shared" si="34"/>
        <v>729448.8</v>
      </c>
      <c r="E432" s="52">
        <f t="shared" si="35"/>
        <v>729448.8</v>
      </c>
      <c r="F432" s="53">
        <v>0</v>
      </c>
      <c r="G432" s="53">
        <v>0</v>
      </c>
      <c r="H432" s="53">
        <v>0</v>
      </c>
      <c r="I432" s="53">
        <v>0</v>
      </c>
      <c r="J432" s="53">
        <v>0</v>
      </c>
      <c r="K432" s="53">
        <v>0</v>
      </c>
      <c r="L432" s="53">
        <v>0</v>
      </c>
      <c r="M432" s="53">
        <v>0</v>
      </c>
      <c r="N432" s="53">
        <v>0</v>
      </c>
      <c r="O432" s="53">
        <v>0</v>
      </c>
      <c r="P432" s="53">
        <v>0</v>
      </c>
      <c r="Q432" s="53">
        <v>0</v>
      </c>
      <c r="R432" s="53">
        <v>0</v>
      </c>
      <c r="S432" s="53">
        <v>0</v>
      </c>
      <c r="T432" s="53">
        <v>0</v>
      </c>
      <c r="U432" s="53">
        <v>729448.8</v>
      </c>
      <c r="V432" s="53">
        <v>0</v>
      </c>
      <c r="W432" s="53">
        <v>0</v>
      </c>
    </row>
    <row r="433" spans="1:23" s="7" customFormat="1" ht="20.25" outlineLevel="2" x14ac:dyDescent="0.3">
      <c r="A433" s="50">
        <f t="shared" si="33"/>
        <v>422</v>
      </c>
      <c r="B433" s="58" t="s">
        <v>1680</v>
      </c>
      <c r="C433" s="50">
        <v>36642</v>
      </c>
      <c r="D433" s="52">
        <f t="shared" si="34"/>
        <v>729448.8</v>
      </c>
      <c r="E433" s="52">
        <f t="shared" si="35"/>
        <v>729448.8</v>
      </c>
      <c r="F433" s="53">
        <v>0</v>
      </c>
      <c r="G433" s="53">
        <v>0</v>
      </c>
      <c r="H433" s="53">
        <v>0</v>
      </c>
      <c r="I433" s="53">
        <v>0</v>
      </c>
      <c r="J433" s="53">
        <v>0</v>
      </c>
      <c r="K433" s="53">
        <v>0</v>
      </c>
      <c r="L433" s="53">
        <v>0</v>
      </c>
      <c r="M433" s="53">
        <v>0</v>
      </c>
      <c r="N433" s="53">
        <v>0</v>
      </c>
      <c r="O433" s="53">
        <v>0</v>
      </c>
      <c r="P433" s="53">
        <v>0</v>
      </c>
      <c r="Q433" s="53">
        <v>0</v>
      </c>
      <c r="R433" s="53">
        <v>0</v>
      </c>
      <c r="S433" s="53">
        <v>0</v>
      </c>
      <c r="T433" s="53">
        <v>0</v>
      </c>
      <c r="U433" s="53">
        <v>729448.8</v>
      </c>
      <c r="V433" s="53">
        <v>0</v>
      </c>
      <c r="W433" s="53">
        <v>0</v>
      </c>
    </row>
    <row r="434" spans="1:23" s="7" customFormat="1" ht="20.25" outlineLevel="2" x14ac:dyDescent="0.3">
      <c r="A434" s="50">
        <f t="shared" si="33"/>
        <v>423</v>
      </c>
      <c r="B434" s="58" t="s">
        <v>1681</v>
      </c>
      <c r="C434" s="50">
        <v>36696</v>
      </c>
      <c r="D434" s="52">
        <f t="shared" si="34"/>
        <v>449232</v>
      </c>
      <c r="E434" s="52">
        <f t="shared" si="35"/>
        <v>449232</v>
      </c>
      <c r="F434" s="53">
        <v>0</v>
      </c>
      <c r="G434" s="53">
        <v>0</v>
      </c>
      <c r="H434" s="53">
        <v>0</v>
      </c>
      <c r="I434" s="53">
        <v>0</v>
      </c>
      <c r="J434" s="53">
        <v>0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  <c r="P434" s="53">
        <v>0</v>
      </c>
      <c r="Q434" s="53">
        <v>0</v>
      </c>
      <c r="R434" s="53">
        <v>0</v>
      </c>
      <c r="S434" s="53">
        <v>0</v>
      </c>
      <c r="T434" s="53">
        <v>0</v>
      </c>
      <c r="U434" s="53">
        <v>449232</v>
      </c>
      <c r="V434" s="53">
        <v>0</v>
      </c>
      <c r="W434" s="53">
        <v>0</v>
      </c>
    </row>
    <row r="435" spans="1:23" s="7" customFormat="1" ht="20.25" outlineLevel="2" x14ac:dyDescent="0.3">
      <c r="A435" s="50">
        <f t="shared" si="33"/>
        <v>424</v>
      </c>
      <c r="B435" s="58" t="s">
        <v>426</v>
      </c>
      <c r="C435" s="50">
        <v>36714</v>
      </c>
      <c r="D435" s="52">
        <f t="shared" si="34"/>
        <v>7230722.8160000006</v>
      </c>
      <c r="E435" s="52">
        <f t="shared" si="35"/>
        <v>7126006.4000000004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6981094.4000000004</v>
      </c>
      <c r="Q435" s="53">
        <v>0</v>
      </c>
      <c r="R435" s="53">
        <v>0</v>
      </c>
      <c r="S435" s="53">
        <v>0</v>
      </c>
      <c r="T435" s="53">
        <v>0</v>
      </c>
      <c r="U435" s="53">
        <v>144912</v>
      </c>
      <c r="V435" s="53">
        <v>0</v>
      </c>
      <c r="W435" s="53">
        <v>104716.416</v>
      </c>
    </row>
    <row r="436" spans="1:23" s="7" customFormat="1" ht="20.25" outlineLevel="2" x14ac:dyDescent="0.3">
      <c r="A436" s="50">
        <f t="shared" si="33"/>
        <v>425</v>
      </c>
      <c r="B436" s="58" t="s">
        <v>427</v>
      </c>
      <c r="C436" s="50">
        <v>36715</v>
      </c>
      <c r="D436" s="52">
        <f t="shared" si="34"/>
        <v>5274179.835</v>
      </c>
      <c r="E436" s="52">
        <f t="shared" si="35"/>
        <v>5197129.8</v>
      </c>
      <c r="F436" s="53">
        <v>0</v>
      </c>
      <c r="G436" s="53">
        <v>0</v>
      </c>
      <c r="H436" s="53">
        <v>0</v>
      </c>
      <c r="I436" s="53">
        <v>2456027.4</v>
      </c>
      <c r="J436" s="53">
        <v>2680641.6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  <c r="Q436" s="53">
        <v>0</v>
      </c>
      <c r="R436" s="53">
        <v>0</v>
      </c>
      <c r="S436" s="53">
        <v>0</v>
      </c>
      <c r="T436" s="53">
        <v>0</v>
      </c>
      <c r="U436" s="53">
        <v>60460.800000000003</v>
      </c>
      <c r="V436" s="53">
        <v>0</v>
      </c>
      <c r="W436" s="53">
        <v>77050.035000000003</v>
      </c>
    </row>
    <row r="437" spans="1:23" s="7" customFormat="1" ht="20.25" outlineLevel="2" x14ac:dyDescent="0.3">
      <c r="A437" s="50">
        <f t="shared" si="33"/>
        <v>426</v>
      </c>
      <c r="B437" s="58" t="s">
        <v>428</v>
      </c>
      <c r="C437" s="50">
        <v>36716</v>
      </c>
      <c r="D437" s="52">
        <f t="shared" si="34"/>
        <v>11234059.959000001</v>
      </c>
      <c r="E437" s="52">
        <f t="shared" si="35"/>
        <v>11068887</v>
      </c>
      <c r="F437" s="53">
        <v>0</v>
      </c>
      <c r="G437" s="53">
        <v>11011530.6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  <c r="Q437" s="53">
        <v>0</v>
      </c>
      <c r="R437" s="53">
        <v>0</v>
      </c>
      <c r="S437" s="53">
        <v>0</v>
      </c>
      <c r="T437" s="53">
        <v>0</v>
      </c>
      <c r="U437" s="53">
        <v>57356.4</v>
      </c>
      <c r="V437" s="53">
        <v>0</v>
      </c>
      <c r="W437" s="53">
        <v>165172.959</v>
      </c>
    </row>
    <row r="438" spans="1:23" s="7" customFormat="1" ht="20.25" outlineLevel="2" x14ac:dyDescent="0.3">
      <c r="A438" s="50">
        <f t="shared" si="33"/>
        <v>427</v>
      </c>
      <c r="B438" s="58" t="s">
        <v>429</v>
      </c>
      <c r="C438" s="50">
        <v>36709</v>
      </c>
      <c r="D438" s="52">
        <f t="shared" si="34"/>
        <v>4745364.7740000002</v>
      </c>
      <c r="E438" s="52">
        <f t="shared" si="35"/>
        <v>4676398.8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1274472</v>
      </c>
      <c r="L438" s="53">
        <v>0</v>
      </c>
      <c r="M438" s="53">
        <v>0</v>
      </c>
      <c r="N438" s="53">
        <v>3323259.6</v>
      </c>
      <c r="O438" s="53">
        <v>0</v>
      </c>
      <c r="P438" s="53">
        <v>0</v>
      </c>
      <c r="Q438" s="53">
        <v>0</v>
      </c>
      <c r="R438" s="53">
        <v>0</v>
      </c>
      <c r="S438" s="53">
        <v>0</v>
      </c>
      <c r="T438" s="53">
        <v>0</v>
      </c>
      <c r="U438" s="53">
        <v>78667.199999999997</v>
      </c>
      <c r="V438" s="53">
        <v>0</v>
      </c>
      <c r="W438" s="53">
        <v>68965.973999999987</v>
      </c>
    </row>
    <row r="439" spans="1:23" s="7" customFormat="1" ht="20.25" outlineLevel="2" x14ac:dyDescent="0.3">
      <c r="A439" s="50">
        <f t="shared" ref="A439:A500" si="36">A438+1</f>
        <v>428</v>
      </c>
      <c r="B439" s="58" t="s">
        <v>430</v>
      </c>
      <c r="C439" s="50">
        <v>36710</v>
      </c>
      <c r="D439" s="52">
        <f t="shared" ref="D439:D502" si="37">SUM(F439:W439)</f>
        <v>3449616.8939999999</v>
      </c>
      <c r="E439" s="52">
        <f t="shared" ref="E439:E502" si="38">SUM(F439:V439)</f>
        <v>3399768</v>
      </c>
      <c r="F439" s="53">
        <v>0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3323259.6</v>
      </c>
      <c r="O439" s="53">
        <v>0</v>
      </c>
      <c r="P439" s="53">
        <v>0</v>
      </c>
      <c r="Q439" s="53">
        <v>0</v>
      </c>
      <c r="R439" s="53">
        <v>0</v>
      </c>
      <c r="S439" s="53">
        <v>0</v>
      </c>
      <c r="T439" s="53">
        <v>0</v>
      </c>
      <c r="U439" s="53">
        <v>76508.399999999994</v>
      </c>
      <c r="V439" s="53">
        <v>0</v>
      </c>
      <c r="W439" s="53">
        <v>49848.894</v>
      </c>
    </row>
    <row r="440" spans="1:23" s="7" customFormat="1" ht="20.25" outlineLevel="2" x14ac:dyDescent="0.3">
      <c r="A440" s="50">
        <f t="shared" si="36"/>
        <v>429</v>
      </c>
      <c r="B440" s="58" t="s">
        <v>431</v>
      </c>
      <c r="C440" s="50">
        <v>36711</v>
      </c>
      <c r="D440" s="52">
        <f t="shared" si="37"/>
        <v>3452174.094</v>
      </c>
      <c r="E440" s="52">
        <f t="shared" si="38"/>
        <v>3402325.2</v>
      </c>
      <c r="F440" s="53">
        <v>0</v>
      </c>
      <c r="G440" s="53">
        <v>0</v>
      </c>
      <c r="H440" s="53">
        <v>0</v>
      </c>
      <c r="I440" s="53">
        <v>0</v>
      </c>
      <c r="J440" s="53">
        <v>0</v>
      </c>
      <c r="K440" s="53">
        <v>0</v>
      </c>
      <c r="L440" s="53">
        <v>0</v>
      </c>
      <c r="M440" s="53">
        <v>0</v>
      </c>
      <c r="N440" s="53">
        <v>3323259.6</v>
      </c>
      <c r="O440" s="53">
        <v>0</v>
      </c>
      <c r="P440" s="53">
        <v>0</v>
      </c>
      <c r="Q440" s="53">
        <v>0</v>
      </c>
      <c r="R440" s="53">
        <v>0</v>
      </c>
      <c r="S440" s="53">
        <v>0</v>
      </c>
      <c r="T440" s="53">
        <v>0</v>
      </c>
      <c r="U440" s="53">
        <v>79065.600000000006</v>
      </c>
      <c r="V440" s="53">
        <v>0</v>
      </c>
      <c r="W440" s="53">
        <v>49848.894</v>
      </c>
    </row>
    <row r="441" spans="1:23" s="7" customFormat="1" ht="20.25" outlineLevel="2" x14ac:dyDescent="0.3">
      <c r="A441" s="50">
        <f t="shared" si="36"/>
        <v>430</v>
      </c>
      <c r="B441" s="58" t="s">
        <v>1682</v>
      </c>
      <c r="C441" s="50">
        <v>36738</v>
      </c>
      <c r="D441" s="52">
        <f t="shared" si="37"/>
        <v>254522.4</v>
      </c>
      <c r="E441" s="52">
        <f t="shared" si="38"/>
        <v>254522.4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  <c r="P441" s="53">
        <v>0</v>
      </c>
      <c r="Q441" s="53">
        <v>0</v>
      </c>
      <c r="R441" s="53">
        <v>0</v>
      </c>
      <c r="S441" s="53">
        <v>0</v>
      </c>
      <c r="T441" s="53">
        <v>0</v>
      </c>
      <c r="U441" s="53">
        <v>254522.4</v>
      </c>
      <c r="V441" s="53">
        <v>0</v>
      </c>
      <c r="W441" s="53">
        <v>0</v>
      </c>
    </row>
    <row r="442" spans="1:23" s="7" customFormat="1" ht="20.25" outlineLevel="2" x14ac:dyDescent="0.3">
      <c r="A442" s="50">
        <f t="shared" si="36"/>
        <v>431</v>
      </c>
      <c r="B442" s="58" t="s">
        <v>1724</v>
      </c>
      <c r="C442" s="50">
        <v>36740</v>
      </c>
      <c r="D442" s="52">
        <f t="shared" si="37"/>
        <v>70918.8</v>
      </c>
      <c r="E442" s="52">
        <f t="shared" si="38"/>
        <v>70918.8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  <c r="P442" s="53">
        <v>0</v>
      </c>
      <c r="Q442" s="53">
        <v>0</v>
      </c>
      <c r="R442" s="53">
        <v>0</v>
      </c>
      <c r="S442" s="53">
        <v>0</v>
      </c>
      <c r="T442" s="53">
        <v>0</v>
      </c>
      <c r="U442" s="53">
        <v>70918.8</v>
      </c>
      <c r="V442" s="53">
        <v>0</v>
      </c>
      <c r="W442" s="53">
        <v>0</v>
      </c>
    </row>
    <row r="443" spans="1:23" s="7" customFormat="1" ht="20.25" outlineLevel="2" x14ac:dyDescent="0.3">
      <c r="A443" s="50">
        <f t="shared" si="36"/>
        <v>432</v>
      </c>
      <c r="B443" s="58" t="s">
        <v>1683</v>
      </c>
      <c r="C443" s="50">
        <v>36758</v>
      </c>
      <c r="D443" s="52">
        <f t="shared" si="37"/>
        <v>187377.6</v>
      </c>
      <c r="E443" s="52">
        <f t="shared" si="38"/>
        <v>187377.6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  <c r="Q443" s="53">
        <v>0</v>
      </c>
      <c r="R443" s="53">
        <v>0</v>
      </c>
      <c r="S443" s="53">
        <v>0</v>
      </c>
      <c r="T443" s="53">
        <v>0</v>
      </c>
      <c r="U443" s="53">
        <v>187377.6</v>
      </c>
      <c r="V443" s="53">
        <v>0</v>
      </c>
      <c r="W443" s="53">
        <v>0</v>
      </c>
    </row>
    <row r="444" spans="1:23" s="7" customFormat="1" ht="20.25" outlineLevel="2" x14ac:dyDescent="0.3">
      <c r="A444" s="50">
        <f t="shared" si="36"/>
        <v>433</v>
      </c>
      <c r="B444" s="58" t="s">
        <v>432</v>
      </c>
      <c r="C444" s="50">
        <v>36848</v>
      </c>
      <c r="D444" s="52">
        <f t="shared" si="37"/>
        <v>5149051.3600000003</v>
      </c>
      <c r="E444" s="52">
        <f t="shared" si="38"/>
        <v>5074690</v>
      </c>
      <c r="F444" s="52">
        <v>0</v>
      </c>
      <c r="G444" s="54">
        <v>0</v>
      </c>
      <c r="H444" s="52">
        <v>0</v>
      </c>
      <c r="I444" s="52">
        <v>0</v>
      </c>
      <c r="J444" s="55">
        <v>0</v>
      </c>
      <c r="K444" s="52">
        <v>0</v>
      </c>
      <c r="L444" s="52">
        <v>0</v>
      </c>
      <c r="M444" s="52">
        <v>4957424</v>
      </c>
      <c r="N444" s="52">
        <v>0</v>
      </c>
      <c r="O444" s="52">
        <v>0</v>
      </c>
      <c r="P444" s="52">
        <v>0</v>
      </c>
      <c r="Q444" s="52">
        <v>0</v>
      </c>
      <c r="R444" s="52">
        <v>0</v>
      </c>
      <c r="S444" s="52">
        <v>0</v>
      </c>
      <c r="T444" s="56">
        <v>117266</v>
      </c>
      <c r="U444" s="56">
        <v>0</v>
      </c>
      <c r="V444" s="56">
        <v>0</v>
      </c>
      <c r="W444" s="56">
        <v>74361.36</v>
      </c>
    </row>
    <row r="445" spans="1:23" s="7" customFormat="1" ht="20.25" outlineLevel="2" x14ac:dyDescent="0.3">
      <c r="A445" s="50">
        <f t="shared" si="36"/>
        <v>434</v>
      </c>
      <c r="B445" s="58" t="s">
        <v>433</v>
      </c>
      <c r="C445" s="50">
        <v>36855</v>
      </c>
      <c r="D445" s="52">
        <f t="shared" si="37"/>
        <v>2582395.6800000002</v>
      </c>
      <c r="E445" s="52">
        <f t="shared" si="38"/>
        <v>2545215</v>
      </c>
      <c r="F445" s="53">
        <v>0</v>
      </c>
      <c r="G445" s="54">
        <v>0</v>
      </c>
      <c r="H445" s="52">
        <v>0</v>
      </c>
      <c r="I445" s="52">
        <v>0</v>
      </c>
      <c r="J445" s="55">
        <v>0</v>
      </c>
      <c r="K445" s="52">
        <v>0</v>
      </c>
      <c r="L445" s="52">
        <v>0</v>
      </c>
      <c r="M445" s="52">
        <v>2478712</v>
      </c>
      <c r="N445" s="52">
        <v>0</v>
      </c>
      <c r="O445" s="52">
        <v>0</v>
      </c>
      <c r="P445" s="52">
        <v>0</v>
      </c>
      <c r="Q445" s="52">
        <v>0</v>
      </c>
      <c r="R445" s="52">
        <v>0</v>
      </c>
      <c r="S445" s="52">
        <v>0</v>
      </c>
      <c r="T445" s="56">
        <v>66503</v>
      </c>
      <c r="U445" s="56">
        <v>0</v>
      </c>
      <c r="V445" s="56">
        <v>0</v>
      </c>
      <c r="W445" s="56">
        <v>37180.68</v>
      </c>
    </row>
    <row r="446" spans="1:23" s="7" customFormat="1" ht="20.25" outlineLevel="2" x14ac:dyDescent="0.3">
      <c r="A446" s="50">
        <f t="shared" si="36"/>
        <v>435</v>
      </c>
      <c r="B446" s="58" t="s">
        <v>434</v>
      </c>
      <c r="C446" s="50">
        <v>36899</v>
      </c>
      <c r="D446" s="52">
        <f t="shared" si="37"/>
        <v>5255327.3680000007</v>
      </c>
      <c r="E446" s="52">
        <f t="shared" si="38"/>
        <v>5179576.0000000009</v>
      </c>
      <c r="F446" s="53">
        <v>0</v>
      </c>
      <c r="G446" s="54">
        <v>2500000</v>
      </c>
      <c r="H446" s="52">
        <v>0</v>
      </c>
      <c r="I446" s="52">
        <v>547016.4</v>
      </c>
      <c r="J446" s="55">
        <v>444237.6</v>
      </c>
      <c r="K446" s="52">
        <v>1558837.2</v>
      </c>
      <c r="L446" s="52">
        <v>0</v>
      </c>
      <c r="M446" s="52">
        <v>0</v>
      </c>
      <c r="N446" s="52">
        <v>0</v>
      </c>
      <c r="O446" s="52">
        <v>0</v>
      </c>
      <c r="P446" s="52">
        <v>0</v>
      </c>
      <c r="Q446" s="52">
        <v>0</v>
      </c>
      <c r="R446" s="52">
        <v>0</v>
      </c>
      <c r="S446" s="52">
        <v>0</v>
      </c>
      <c r="T446" s="56">
        <v>64742.400000000001</v>
      </c>
      <c r="U446" s="56">
        <v>64742.400000000001</v>
      </c>
      <c r="V446" s="56">
        <v>0</v>
      </c>
      <c r="W446" s="56">
        <v>75751.368000000002</v>
      </c>
    </row>
    <row r="447" spans="1:23" s="7" customFormat="1" ht="20.25" outlineLevel="2" x14ac:dyDescent="0.3">
      <c r="A447" s="50">
        <f t="shared" si="36"/>
        <v>436</v>
      </c>
      <c r="B447" s="58" t="s">
        <v>435</v>
      </c>
      <c r="C447" s="50">
        <v>36900</v>
      </c>
      <c r="D447" s="52">
        <f t="shared" si="37"/>
        <v>5719480.5827000001</v>
      </c>
      <c r="E447" s="52">
        <f t="shared" si="38"/>
        <v>5637525.3799999999</v>
      </c>
      <c r="F447" s="53">
        <v>0</v>
      </c>
      <c r="G447" s="54">
        <v>2500000</v>
      </c>
      <c r="H447" s="52">
        <v>0</v>
      </c>
      <c r="I447" s="52">
        <v>0</v>
      </c>
      <c r="J447" s="55">
        <v>0</v>
      </c>
      <c r="K447" s="52">
        <v>0</v>
      </c>
      <c r="L447" s="52">
        <v>0</v>
      </c>
      <c r="M447" s="52">
        <v>0</v>
      </c>
      <c r="N447" s="52">
        <v>2963680.18</v>
      </c>
      <c r="O447" s="52">
        <v>0</v>
      </c>
      <c r="P447" s="52">
        <v>0</v>
      </c>
      <c r="Q447" s="52">
        <v>0</v>
      </c>
      <c r="R447" s="52">
        <v>0</v>
      </c>
      <c r="S447" s="52">
        <v>0</v>
      </c>
      <c r="T447" s="56">
        <v>64741.2</v>
      </c>
      <c r="U447" s="56">
        <v>109104</v>
      </c>
      <c r="V447" s="56">
        <v>0</v>
      </c>
      <c r="W447" s="56">
        <v>81955.202699999994</v>
      </c>
    </row>
    <row r="448" spans="1:23" s="7" customFormat="1" ht="20.25" outlineLevel="2" x14ac:dyDescent="0.3">
      <c r="A448" s="50">
        <f t="shared" si="36"/>
        <v>437</v>
      </c>
      <c r="B448" s="58" t="s">
        <v>436</v>
      </c>
      <c r="C448" s="50">
        <v>36901</v>
      </c>
      <c r="D448" s="52">
        <f t="shared" si="37"/>
        <v>3437023.64445</v>
      </c>
      <c r="E448" s="52">
        <f t="shared" si="38"/>
        <v>3388401.63</v>
      </c>
      <c r="F448" s="53">
        <v>0</v>
      </c>
      <c r="G448" s="54">
        <v>2500000</v>
      </c>
      <c r="H448" s="52">
        <v>0</v>
      </c>
      <c r="I448" s="52">
        <v>0</v>
      </c>
      <c r="J448" s="55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741467.63</v>
      </c>
      <c r="P448" s="52">
        <v>0</v>
      </c>
      <c r="Q448" s="52">
        <v>0</v>
      </c>
      <c r="R448" s="52">
        <v>0</v>
      </c>
      <c r="S448" s="52">
        <v>0</v>
      </c>
      <c r="T448" s="56">
        <v>34926</v>
      </c>
      <c r="U448" s="56">
        <v>112008</v>
      </c>
      <c r="V448" s="56">
        <v>0</v>
      </c>
      <c r="W448" s="56">
        <v>48622.014449999995</v>
      </c>
    </row>
    <row r="449" spans="1:23" s="7" customFormat="1" ht="20.25" outlineLevel="2" x14ac:dyDescent="0.3">
      <c r="A449" s="50">
        <f t="shared" si="36"/>
        <v>438</v>
      </c>
      <c r="B449" s="58" t="s">
        <v>437</v>
      </c>
      <c r="C449" s="50">
        <v>36859</v>
      </c>
      <c r="D449" s="52">
        <f t="shared" si="37"/>
        <v>6446325.3417500006</v>
      </c>
      <c r="E449" s="52">
        <f t="shared" si="38"/>
        <v>6351059.4500000002</v>
      </c>
      <c r="F449" s="53">
        <v>6351059.4500000002</v>
      </c>
      <c r="G449" s="53">
        <v>0</v>
      </c>
      <c r="H449" s="53">
        <v>0</v>
      </c>
      <c r="I449" s="53">
        <v>0</v>
      </c>
      <c r="J449" s="53">
        <v>0</v>
      </c>
      <c r="K449" s="53">
        <v>0</v>
      </c>
      <c r="L449" s="53">
        <v>0</v>
      </c>
      <c r="M449" s="53">
        <v>0</v>
      </c>
      <c r="N449" s="53">
        <v>0</v>
      </c>
      <c r="O449" s="53">
        <v>0</v>
      </c>
      <c r="P449" s="53">
        <v>0</v>
      </c>
      <c r="Q449" s="53">
        <v>0</v>
      </c>
      <c r="R449" s="53">
        <v>0</v>
      </c>
      <c r="S449" s="53">
        <v>0</v>
      </c>
      <c r="T449" s="53">
        <v>0</v>
      </c>
      <c r="U449" s="53">
        <v>0</v>
      </c>
      <c r="V449" s="53">
        <v>0</v>
      </c>
      <c r="W449" s="53">
        <v>95265.891749999995</v>
      </c>
    </row>
    <row r="450" spans="1:23" s="7" customFormat="1" ht="20.25" outlineLevel="2" x14ac:dyDescent="0.3">
      <c r="A450" s="50">
        <f t="shared" si="36"/>
        <v>439</v>
      </c>
      <c r="B450" s="58" t="s">
        <v>438</v>
      </c>
      <c r="C450" s="50">
        <v>36874</v>
      </c>
      <c r="D450" s="52">
        <f t="shared" si="37"/>
        <v>6407444.0615499998</v>
      </c>
      <c r="E450" s="52">
        <f t="shared" si="38"/>
        <v>6312752.7699999996</v>
      </c>
      <c r="F450" s="53">
        <v>0</v>
      </c>
      <c r="G450" s="54">
        <v>0</v>
      </c>
      <c r="H450" s="52">
        <v>0</v>
      </c>
      <c r="I450" s="52">
        <v>0</v>
      </c>
      <c r="J450" s="55">
        <v>0</v>
      </c>
      <c r="K450" s="52">
        <v>0</v>
      </c>
      <c r="L450" s="53">
        <v>0</v>
      </c>
      <c r="M450" s="52">
        <v>0</v>
      </c>
      <c r="N450" s="52">
        <v>6312752.7699999996</v>
      </c>
      <c r="O450" s="52">
        <v>0</v>
      </c>
      <c r="P450" s="52">
        <v>0</v>
      </c>
      <c r="Q450" s="52">
        <v>0</v>
      </c>
      <c r="R450" s="52">
        <v>0</v>
      </c>
      <c r="S450" s="52">
        <v>0</v>
      </c>
      <c r="T450" s="56">
        <v>0</v>
      </c>
      <c r="U450" s="56">
        <v>0</v>
      </c>
      <c r="V450" s="56">
        <v>0</v>
      </c>
      <c r="W450" s="56">
        <v>94691.291549999994</v>
      </c>
    </row>
    <row r="451" spans="1:23" s="7" customFormat="1" ht="20.25" outlineLevel="2" x14ac:dyDescent="0.3">
      <c r="A451" s="50">
        <f t="shared" si="36"/>
        <v>440</v>
      </c>
      <c r="B451" s="58" t="s">
        <v>440</v>
      </c>
      <c r="C451" s="50">
        <v>36928</v>
      </c>
      <c r="D451" s="52">
        <f t="shared" si="37"/>
        <v>812021.11200000008</v>
      </c>
      <c r="E451" s="52">
        <f t="shared" si="38"/>
        <v>800020.8</v>
      </c>
      <c r="F451" s="53">
        <v>0</v>
      </c>
      <c r="G451" s="54">
        <v>0</v>
      </c>
      <c r="H451" s="52">
        <v>0</v>
      </c>
      <c r="I451" s="52">
        <v>0</v>
      </c>
      <c r="J451" s="55">
        <v>0</v>
      </c>
      <c r="K451" s="52">
        <v>0</v>
      </c>
      <c r="L451" s="52">
        <v>0</v>
      </c>
      <c r="M451" s="52">
        <v>0</v>
      </c>
      <c r="N451" s="52">
        <v>0</v>
      </c>
      <c r="O451" s="52">
        <v>0</v>
      </c>
      <c r="P451" s="52">
        <v>800020.8</v>
      </c>
      <c r="Q451" s="52">
        <v>0</v>
      </c>
      <c r="R451" s="52">
        <v>0</v>
      </c>
      <c r="S451" s="52">
        <v>0</v>
      </c>
      <c r="T451" s="56">
        <v>0</v>
      </c>
      <c r="U451" s="56">
        <v>0</v>
      </c>
      <c r="V451" s="56">
        <v>0</v>
      </c>
      <c r="W451" s="56">
        <v>12000.312</v>
      </c>
    </row>
    <row r="452" spans="1:23" s="7" customFormat="1" ht="20.25" outlineLevel="2" x14ac:dyDescent="0.3">
      <c r="A452" s="50">
        <f t="shared" si="36"/>
        <v>441</v>
      </c>
      <c r="B452" s="58" t="s">
        <v>1684</v>
      </c>
      <c r="C452" s="50">
        <v>33646</v>
      </c>
      <c r="D452" s="52">
        <f t="shared" si="37"/>
        <v>498055.2</v>
      </c>
      <c r="E452" s="52">
        <f t="shared" si="38"/>
        <v>498055.2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  <c r="P452" s="53">
        <v>0</v>
      </c>
      <c r="Q452" s="53">
        <v>0</v>
      </c>
      <c r="R452" s="53">
        <v>0</v>
      </c>
      <c r="S452" s="53">
        <v>0</v>
      </c>
      <c r="T452" s="53">
        <v>0</v>
      </c>
      <c r="U452" s="53">
        <v>498055.2</v>
      </c>
      <c r="V452" s="53">
        <v>0</v>
      </c>
      <c r="W452" s="53">
        <v>0</v>
      </c>
    </row>
    <row r="453" spans="1:23" s="7" customFormat="1" ht="20.25" outlineLevel="2" x14ac:dyDescent="0.3">
      <c r="A453" s="50">
        <f t="shared" si="36"/>
        <v>442</v>
      </c>
      <c r="B453" s="58" t="s">
        <v>1785</v>
      </c>
      <c r="C453" s="50">
        <v>33648</v>
      </c>
      <c r="D453" s="52">
        <f t="shared" si="37"/>
        <v>270554.40000000002</v>
      </c>
      <c r="E453" s="52">
        <f t="shared" si="38"/>
        <v>270554.40000000002</v>
      </c>
      <c r="F453" s="53">
        <v>0</v>
      </c>
      <c r="G453" s="53">
        <v>0</v>
      </c>
      <c r="H453" s="53">
        <v>0</v>
      </c>
      <c r="I453" s="53">
        <v>0</v>
      </c>
      <c r="J453" s="53">
        <v>0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  <c r="P453" s="53">
        <v>0</v>
      </c>
      <c r="Q453" s="53">
        <v>0</v>
      </c>
      <c r="R453" s="53">
        <v>0</v>
      </c>
      <c r="S453" s="53">
        <v>0</v>
      </c>
      <c r="T453" s="53">
        <v>0</v>
      </c>
      <c r="U453" s="53">
        <v>270554.40000000002</v>
      </c>
      <c r="V453" s="53">
        <v>0</v>
      </c>
      <c r="W453" s="53">
        <v>0</v>
      </c>
    </row>
    <row r="454" spans="1:23" s="7" customFormat="1" ht="20.25" outlineLevel="2" x14ac:dyDescent="0.3">
      <c r="A454" s="50">
        <f t="shared" si="36"/>
        <v>443</v>
      </c>
      <c r="B454" s="58" t="s">
        <v>354</v>
      </c>
      <c r="C454" s="50">
        <v>56115</v>
      </c>
      <c r="D454" s="52">
        <f t="shared" si="37"/>
        <v>722043.79799999995</v>
      </c>
      <c r="E454" s="52">
        <f t="shared" si="38"/>
        <v>711373.2</v>
      </c>
      <c r="F454" s="53">
        <v>0</v>
      </c>
      <c r="G454" s="53">
        <v>0</v>
      </c>
      <c r="H454" s="53">
        <v>0</v>
      </c>
      <c r="I454" s="53">
        <v>0</v>
      </c>
      <c r="J454" s="53">
        <v>0</v>
      </c>
      <c r="K454" s="53">
        <v>0</v>
      </c>
      <c r="L454" s="53">
        <v>0</v>
      </c>
      <c r="M454" s="53">
        <v>0</v>
      </c>
      <c r="N454" s="53">
        <v>0</v>
      </c>
      <c r="O454" s="53">
        <v>0</v>
      </c>
      <c r="P454" s="53">
        <v>711373.2</v>
      </c>
      <c r="Q454" s="53">
        <v>0</v>
      </c>
      <c r="R454" s="53">
        <v>0</v>
      </c>
      <c r="S454" s="53">
        <v>0</v>
      </c>
      <c r="T454" s="53">
        <v>0</v>
      </c>
      <c r="U454" s="53">
        <v>0</v>
      </c>
      <c r="V454" s="53">
        <v>0</v>
      </c>
      <c r="W454" s="53">
        <v>10670.597999999998</v>
      </c>
    </row>
    <row r="455" spans="1:23" s="7" customFormat="1" ht="20.25" outlineLevel="2" x14ac:dyDescent="0.3">
      <c r="A455" s="50">
        <f t="shared" si="36"/>
        <v>444</v>
      </c>
      <c r="B455" s="58" t="s">
        <v>1685</v>
      </c>
      <c r="C455" s="50">
        <v>34470</v>
      </c>
      <c r="D455" s="52">
        <f t="shared" si="37"/>
        <v>289118.40000000002</v>
      </c>
      <c r="E455" s="52">
        <f t="shared" si="38"/>
        <v>289118.40000000002</v>
      </c>
      <c r="F455" s="53">
        <v>0</v>
      </c>
      <c r="G455" s="53">
        <v>0</v>
      </c>
      <c r="H455" s="53">
        <v>0</v>
      </c>
      <c r="I455" s="53">
        <v>0</v>
      </c>
      <c r="J455" s="53">
        <v>0</v>
      </c>
      <c r="K455" s="53">
        <v>0</v>
      </c>
      <c r="L455" s="53">
        <v>0</v>
      </c>
      <c r="M455" s="53">
        <v>0</v>
      </c>
      <c r="N455" s="53">
        <v>0</v>
      </c>
      <c r="O455" s="53">
        <v>0</v>
      </c>
      <c r="P455" s="53">
        <v>0</v>
      </c>
      <c r="Q455" s="53">
        <v>0</v>
      </c>
      <c r="R455" s="53">
        <v>0</v>
      </c>
      <c r="S455" s="53">
        <v>0</v>
      </c>
      <c r="T455" s="53">
        <v>0</v>
      </c>
      <c r="U455" s="53">
        <v>289118.40000000002</v>
      </c>
      <c r="V455" s="53">
        <v>0</v>
      </c>
      <c r="W455" s="53">
        <v>0</v>
      </c>
    </row>
    <row r="456" spans="1:23" s="7" customFormat="1" ht="20.25" outlineLevel="2" x14ac:dyDescent="0.3">
      <c r="A456" s="50">
        <f t="shared" si="36"/>
        <v>445</v>
      </c>
      <c r="B456" s="58" t="s">
        <v>1686</v>
      </c>
      <c r="C456" s="50">
        <v>54906</v>
      </c>
      <c r="D456" s="52">
        <f t="shared" si="37"/>
        <v>242912.4</v>
      </c>
      <c r="E456" s="52">
        <f t="shared" si="38"/>
        <v>242912.4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  <c r="P456" s="53">
        <v>0</v>
      </c>
      <c r="Q456" s="53">
        <v>0</v>
      </c>
      <c r="R456" s="53">
        <v>0</v>
      </c>
      <c r="S456" s="53">
        <v>0</v>
      </c>
      <c r="T456" s="53">
        <v>0</v>
      </c>
      <c r="U456" s="53">
        <v>242912.4</v>
      </c>
      <c r="V456" s="53">
        <v>0</v>
      </c>
      <c r="W456" s="53">
        <v>0</v>
      </c>
    </row>
    <row r="457" spans="1:23" s="7" customFormat="1" ht="20.25" outlineLevel="2" x14ac:dyDescent="0.3">
      <c r="A457" s="50">
        <f t="shared" si="36"/>
        <v>446</v>
      </c>
      <c r="B457" s="58" t="s">
        <v>410</v>
      </c>
      <c r="C457" s="50">
        <v>55459</v>
      </c>
      <c r="D457" s="52">
        <f t="shared" si="37"/>
        <v>607014.66</v>
      </c>
      <c r="E457" s="52">
        <f t="shared" si="38"/>
        <v>598044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598044</v>
      </c>
      <c r="O457" s="53">
        <v>0</v>
      </c>
      <c r="P457" s="53">
        <v>0</v>
      </c>
      <c r="Q457" s="53">
        <v>0</v>
      </c>
      <c r="R457" s="53">
        <v>0</v>
      </c>
      <c r="S457" s="53">
        <v>0</v>
      </c>
      <c r="T457" s="53">
        <v>0</v>
      </c>
      <c r="U457" s="53">
        <v>0</v>
      </c>
      <c r="V457" s="53">
        <v>0</v>
      </c>
      <c r="W457" s="53">
        <v>8970.66</v>
      </c>
    </row>
    <row r="458" spans="1:23" s="7" customFormat="1" ht="20.25" outlineLevel="2" x14ac:dyDescent="0.3">
      <c r="A458" s="50">
        <f t="shared" si="36"/>
        <v>447</v>
      </c>
      <c r="B458" s="58" t="s">
        <v>439</v>
      </c>
      <c r="C458" s="50">
        <v>56039</v>
      </c>
      <c r="D458" s="52">
        <f t="shared" si="37"/>
        <v>5149506.3600000003</v>
      </c>
      <c r="E458" s="52">
        <f t="shared" si="38"/>
        <v>5075145</v>
      </c>
      <c r="F458" s="53">
        <v>0</v>
      </c>
      <c r="G458" s="54">
        <v>0</v>
      </c>
      <c r="H458" s="52">
        <v>0</v>
      </c>
      <c r="I458" s="52">
        <v>0</v>
      </c>
      <c r="J458" s="55">
        <v>0</v>
      </c>
      <c r="K458" s="52">
        <v>0</v>
      </c>
      <c r="L458" s="52">
        <v>0</v>
      </c>
      <c r="M458" s="52">
        <v>4957424</v>
      </c>
      <c r="N458" s="52">
        <v>0</v>
      </c>
      <c r="O458" s="52">
        <v>0</v>
      </c>
      <c r="P458" s="52">
        <v>0</v>
      </c>
      <c r="Q458" s="52">
        <v>0</v>
      </c>
      <c r="R458" s="52">
        <v>0</v>
      </c>
      <c r="S458" s="52">
        <v>0</v>
      </c>
      <c r="T458" s="56">
        <v>117721</v>
      </c>
      <c r="U458" s="56">
        <v>0</v>
      </c>
      <c r="V458" s="56">
        <v>0</v>
      </c>
      <c r="W458" s="56">
        <v>74361.36</v>
      </c>
    </row>
    <row r="459" spans="1:23" s="7" customFormat="1" ht="20.25" outlineLevel="2" x14ac:dyDescent="0.3">
      <c r="A459" s="50">
        <f t="shared" si="36"/>
        <v>448</v>
      </c>
      <c r="B459" s="58" t="s">
        <v>447</v>
      </c>
      <c r="C459" s="50">
        <v>46619</v>
      </c>
      <c r="D459" s="52">
        <f t="shared" si="37"/>
        <v>1046875.8720000001</v>
      </c>
      <c r="E459" s="52">
        <f t="shared" si="38"/>
        <v>1031404.8</v>
      </c>
      <c r="F459" s="53">
        <v>0</v>
      </c>
      <c r="G459" s="53">
        <v>0</v>
      </c>
      <c r="H459" s="53">
        <v>0</v>
      </c>
      <c r="I459" s="53">
        <v>0</v>
      </c>
      <c r="J459" s="53">
        <v>0</v>
      </c>
      <c r="K459" s="53">
        <v>0</v>
      </c>
      <c r="L459" s="53">
        <v>0</v>
      </c>
      <c r="M459" s="53">
        <v>0</v>
      </c>
      <c r="N459" s="53">
        <v>1031404.8</v>
      </c>
      <c r="O459" s="53">
        <v>0</v>
      </c>
      <c r="P459" s="53">
        <v>0</v>
      </c>
      <c r="Q459" s="53">
        <v>0</v>
      </c>
      <c r="R459" s="53">
        <v>0</v>
      </c>
      <c r="S459" s="53">
        <v>0</v>
      </c>
      <c r="T459" s="53">
        <v>0</v>
      </c>
      <c r="U459" s="53">
        <v>0</v>
      </c>
      <c r="V459" s="53">
        <v>0</v>
      </c>
      <c r="W459" s="53">
        <v>15471.072</v>
      </c>
    </row>
    <row r="460" spans="1:23" s="7" customFormat="1" ht="20.25" outlineLevel="2" x14ac:dyDescent="0.3">
      <c r="A460" s="50">
        <f t="shared" si="36"/>
        <v>449</v>
      </c>
      <c r="B460" s="58" t="s">
        <v>443</v>
      </c>
      <c r="C460" s="50">
        <v>32967</v>
      </c>
      <c r="D460" s="52">
        <f t="shared" si="37"/>
        <v>2582119.6800000002</v>
      </c>
      <c r="E460" s="52">
        <f t="shared" si="38"/>
        <v>2544939</v>
      </c>
      <c r="F460" s="53">
        <v>0</v>
      </c>
      <c r="G460" s="54">
        <v>0</v>
      </c>
      <c r="H460" s="52">
        <v>0</v>
      </c>
      <c r="I460" s="52">
        <v>0</v>
      </c>
      <c r="J460" s="55">
        <v>0</v>
      </c>
      <c r="K460" s="52">
        <v>0</v>
      </c>
      <c r="L460" s="52">
        <v>0</v>
      </c>
      <c r="M460" s="52">
        <v>2478712</v>
      </c>
      <c r="N460" s="52">
        <v>0</v>
      </c>
      <c r="O460" s="52">
        <v>0</v>
      </c>
      <c r="P460" s="52">
        <v>0</v>
      </c>
      <c r="Q460" s="52">
        <v>0</v>
      </c>
      <c r="R460" s="52">
        <v>0</v>
      </c>
      <c r="S460" s="52">
        <v>0</v>
      </c>
      <c r="T460" s="56">
        <v>66227</v>
      </c>
      <c r="U460" s="56">
        <v>0</v>
      </c>
      <c r="V460" s="56">
        <v>0</v>
      </c>
      <c r="W460" s="56">
        <v>37180.68</v>
      </c>
    </row>
    <row r="461" spans="1:23" s="7" customFormat="1" ht="20.25" outlineLevel="2" x14ac:dyDescent="0.3">
      <c r="A461" s="50">
        <f t="shared" si="36"/>
        <v>450</v>
      </c>
      <c r="B461" s="58" t="s">
        <v>444</v>
      </c>
      <c r="C461" s="50">
        <v>32968</v>
      </c>
      <c r="D461" s="52">
        <f t="shared" si="37"/>
        <v>2581904.6800000002</v>
      </c>
      <c r="E461" s="52">
        <f t="shared" si="38"/>
        <v>2544724</v>
      </c>
      <c r="F461" s="53">
        <v>0</v>
      </c>
      <c r="G461" s="54">
        <v>0</v>
      </c>
      <c r="H461" s="52">
        <v>0</v>
      </c>
      <c r="I461" s="52">
        <v>0</v>
      </c>
      <c r="J461" s="55">
        <v>0</v>
      </c>
      <c r="K461" s="52">
        <v>0</v>
      </c>
      <c r="L461" s="52">
        <v>0</v>
      </c>
      <c r="M461" s="52">
        <v>2478712</v>
      </c>
      <c r="N461" s="52">
        <v>0</v>
      </c>
      <c r="O461" s="52">
        <v>0</v>
      </c>
      <c r="P461" s="52">
        <v>0</v>
      </c>
      <c r="Q461" s="52">
        <v>0</v>
      </c>
      <c r="R461" s="52">
        <v>0</v>
      </c>
      <c r="S461" s="52">
        <v>0</v>
      </c>
      <c r="T461" s="56">
        <v>66012</v>
      </c>
      <c r="U461" s="56">
        <v>0</v>
      </c>
      <c r="V461" s="56">
        <v>0</v>
      </c>
      <c r="W461" s="56">
        <v>37180.68</v>
      </c>
    </row>
    <row r="462" spans="1:23" s="7" customFormat="1" ht="20.25" outlineLevel="2" x14ac:dyDescent="0.3">
      <c r="A462" s="50">
        <f t="shared" si="36"/>
        <v>451</v>
      </c>
      <c r="B462" s="58" t="s">
        <v>441</v>
      </c>
      <c r="C462" s="50">
        <v>32931</v>
      </c>
      <c r="D462" s="52">
        <f t="shared" si="37"/>
        <v>5148672.3600000003</v>
      </c>
      <c r="E462" s="52">
        <f t="shared" si="38"/>
        <v>5074311</v>
      </c>
      <c r="F462" s="53">
        <v>0</v>
      </c>
      <c r="G462" s="54">
        <v>0</v>
      </c>
      <c r="H462" s="52">
        <v>0</v>
      </c>
      <c r="I462" s="52">
        <v>0</v>
      </c>
      <c r="J462" s="55">
        <v>0</v>
      </c>
      <c r="K462" s="52">
        <v>0</v>
      </c>
      <c r="L462" s="52">
        <v>0</v>
      </c>
      <c r="M462" s="52">
        <v>4957424</v>
      </c>
      <c r="N462" s="52">
        <v>0</v>
      </c>
      <c r="O462" s="52">
        <v>0</v>
      </c>
      <c r="P462" s="52">
        <v>0</v>
      </c>
      <c r="Q462" s="52">
        <v>0</v>
      </c>
      <c r="R462" s="52">
        <v>0</v>
      </c>
      <c r="S462" s="52">
        <v>0</v>
      </c>
      <c r="T462" s="56">
        <v>116887</v>
      </c>
      <c r="U462" s="56">
        <v>0</v>
      </c>
      <c r="V462" s="56">
        <v>0</v>
      </c>
      <c r="W462" s="56">
        <v>74361.36</v>
      </c>
    </row>
    <row r="463" spans="1:23" s="7" customFormat="1" ht="20.25" outlineLevel="2" x14ac:dyDescent="0.3">
      <c r="A463" s="50">
        <f t="shared" si="36"/>
        <v>452</v>
      </c>
      <c r="B463" s="58" t="s">
        <v>442</v>
      </c>
      <c r="C463" s="50">
        <v>32934</v>
      </c>
      <c r="D463" s="52">
        <f t="shared" si="37"/>
        <v>2581732.6800000002</v>
      </c>
      <c r="E463" s="52">
        <f t="shared" si="38"/>
        <v>2544552</v>
      </c>
      <c r="F463" s="53">
        <v>0</v>
      </c>
      <c r="G463" s="54">
        <v>0</v>
      </c>
      <c r="H463" s="52">
        <v>0</v>
      </c>
      <c r="I463" s="52">
        <v>0</v>
      </c>
      <c r="J463" s="55">
        <v>0</v>
      </c>
      <c r="K463" s="52">
        <v>0</v>
      </c>
      <c r="L463" s="52">
        <v>0</v>
      </c>
      <c r="M463" s="52">
        <v>2478712</v>
      </c>
      <c r="N463" s="52">
        <v>0</v>
      </c>
      <c r="O463" s="52">
        <v>0</v>
      </c>
      <c r="P463" s="52">
        <v>0</v>
      </c>
      <c r="Q463" s="52">
        <v>0</v>
      </c>
      <c r="R463" s="52">
        <v>0</v>
      </c>
      <c r="S463" s="52">
        <v>0</v>
      </c>
      <c r="T463" s="56">
        <v>65840</v>
      </c>
      <c r="U463" s="56">
        <v>0</v>
      </c>
      <c r="V463" s="56">
        <v>0</v>
      </c>
      <c r="W463" s="56">
        <v>37180.68</v>
      </c>
    </row>
    <row r="464" spans="1:23" s="7" customFormat="1" ht="20.25" outlineLevel="2" x14ac:dyDescent="0.3">
      <c r="A464" s="50">
        <f t="shared" si="36"/>
        <v>453</v>
      </c>
      <c r="B464" s="58" t="s">
        <v>1687</v>
      </c>
      <c r="C464" s="50">
        <v>36955</v>
      </c>
      <c r="D464" s="52">
        <f t="shared" si="37"/>
        <v>131454</v>
      </c>
      <c r="E464" s="52">
        <f t="shared" si="38"/>
        <v>131454</v>
      </c>
      <c r="F464" s="53">
        <v>0</v>
      </c>
      <c r="G464" s="53">
        <v>0</v>
      </c>
      <c r="H464" s="53">
        <v>0</v>
      </c>
      <c r="I464" s="53">
        <v>0</v>
      </c>
      <c r="J464" s="53">
        <v>0</v>
      </c>
      <c r="K464" s="53">
        <v>0</v>
      </c>
      <c r="L464" s="53">
        <v>0</v>
      </c>
      <c r="M464" s="53">
        <v>0</v>
      </c>
      <c r="N464" s="53">
        <v>0</v>
      </c>
      <c r="O464" s="53">
        <v>0</v>
      </c>
      <c r="P464" s="53">
        <v>0</v>
      </c>
      <c r="Q464" s="53">
        <v>0</v>
      </c>
      <c r="R464" s="53">
        <v>0</v>
      </c>
      <c r="S464" s="53">
        <v>0</v>
      </c>
      <c r="T464" s="53">
        <v>0</v>
      </c>
      <c r="U464" s="53">
        <v>131454</v>
      </c>
      <c r="V464" s="53">
        <v>0</v>
      </c>
      <c r="W464" s="53">
        <v>0</v>
      </c>
    </row>
    <row r="465" spans="1:23" s="7" customFormat="1" ht="20.25" outlineLevel="2" x14ac:dyDescent="0.3">
      <c r="A465" s="50">
        <f t="shared" si="36"/>
        <v>454</v>
      </c>
      <c r="B465" s="58" t="s">
        <v>1688</v>
      </c>
      <c r="C465" s="50">
        <v>36989</v>
      </c>
      <c r="D465" s="52">
        <f t="shared" si="37"/>
        <v>471242.4</v>
      </c>
      <c r="E465" s="52">
        <f t="shared" si="38"/>
        <v>471242.4</v>
      </c>
      <c r="F465" s="53">
        <v>0</v>
      </c>
      <c r="G465" s="53">
        <v>0</v>
      </c>
      <c r="H465" s="53">
        <v>0</v>
      </c>
      <c r="I465" s="53">
        <v>0</v>
      </c>
      <c r="J465" s="53">
        <v>0</v>
      </c>
      <c r="K465" s="53">
        <v>0</v>
      </c>
      <c r="L465" s="53">
        <v>0</v>
      </c>
      <c r="M465" s="53">
        <v>0</v>
      </c>
      <c r="N465" s="53">
        <v>0</v>
      </c>
      <c r="O465" s="53">
        <v>0</v>
      </c>
      <c r="P465" s="53">
        <v>0</v>
      </c>
      <c r="Q465" s="53">
        <v>0</v>
      </c>
      <c r="R465" s="53">
        <v>0</v>
      </c>
      <c r="S465" s="53">
        <v>0</v>
      </c>
      <c r="T465" s="53">
        <v>0</v>
      </c>
      <c r="U465" s="53">
        <v>471242.4</v>
      </c>
      <c r="V465" s="53">
        <v>0</v>
      </c>
      <c r="W465" s="53">
        <v>0</v>
      </c>
    </row>
    <row r="466" spans="1:23" s="7" customFormat="1" ht="20.25" outlineLevel="2" x14ac:dyDescent="0.3">
      <c r="A466" s="50">
        <f t="shared" si="36"/>
        <v>455</v>
      </c>
      <c r="B466" s="58" t="s">
        <v>445</v>
      </c>
      <c r="C466" s="50">
        <v>37012</v>
      </c>
      <c r="D466" s="52">
        <f t="shared" si="37"/>
        <v>7719002.04</v>
      </c>
      <c r="E466" s="52">
        <f t="shared" si="38"/>
        <v>7607460</v>
      </c>
      <c r="F466" s="53">
        <v>0</v>
      </c>
      <c r="G466" s="54">
        <v>0</v>
      </c>
      <c r="H466" s="52">
        <v>0</v>
      </c>
      <c r="I466" s="52">
        <v>0</v>
      </c>
      <c r="J466" s="55">
        <v>0</v>
      </c>
      <c r="K466" s="52">
        <v>0</v>
      </c>
      <c r="L466" s="52">
        <v>0</v>
      </c>
      <c r="M466" s="52">
        <v>7436136</v>
      </c>
      <c r="N466" s="52">
        <v>0</v>
      </c>
      <c r="O466" s="52">
        <v>0</v>
      </c>
      <c r="P466" s="52">
        <v>0</v>
      </c>
      <c r="Q466" s="52">
        <v>0</v>
      </c>
      <c r="R466" s="52">
        <v>0</v>
      </c>
      <c r="S466" s="52">
        <v>0</v>
      </c>
      <c r="T466" s="56">
        <v>171324</v>
      </c>
      <c r="U466" s="56">
        <v>0</v>
      </c>
      <c r="V466" s="56">
        <v>0</v>
      </c>
      <c r="W466" s="56">
        <v>111542.04</v>
      </c>
    </row>
    <row r="467" spans="1:23" s="7" customFormat="1" ht="20.25" outlineLevel="2" x14ac:dyDescent="0.3">
      <c r="A467" s="50">
        <f t="shared" si="36"/>
        <v>456</v>
      </c>
      <c r="B467" s="58" t="s">
        <v>446</v>
      </c>
      <c r="C467" s="50">
        <v>37013</v>
      </c>
      <c r="D467" s="52">
        <f t="shared" si="37"/>
        <v>2581785.6800000002</v>
      </c>
      <c r="E467" s="52">
        <f t="shared" si="38"/>
        <v>2544605</v>
      </c>
      <c r="F467" s="53">
        <v>0</v>
      </c>
      <c r="G467" s="54">
        <v>0</v>
      </c>
      <c r="H467" s="52">
        <v>0</v>
      </c>
      <c r="I467" s="52">
        <v>0</v>
      </c>
      <c r="J467" s="55">
        <v>0</v>
      </c>
      <c r="K467" s="52">
        <v>0</v>
      </c>
      <c r="L467" s="52">
        <v>0</v>
      </c>
      <c r="M467" s="52">
        <v>2478712</v>
      </c>
      <c r="N467" s="52">
        <v>0</v>
      </c>
      <c r="O467" s="52">
        <v>0</v>
      </c>
      <c r="P467" s="52">
        <v>0</v>
      </c>
      <c r="Q467" s="52">
        <v>0</v>
      </c>
      <c r="R467" s="52">
        <v>0</v>
      </c>
      <c r="S467" s="52">
        <v>0</v>
      </c>
      <c r="T467" s="56">
        <v>65893</v>
      </c>
      <c r="U467" s="56">
        <v>0</v>
      </c>
      <c r="V467" s="56">
        <v>0</v>
      </c>
      <c r="W467" s="56">
        <v>37180.68</v>
      </c>
    </row>
    <row r="468" spans="1:23" s="7" customFormat="1" ht="20.25" outlineLevel="2" x14ac:dyDescent="0.3">
      <c r="A468" s="50">
        <f t="shared" si="36"/>
        <v>457</v>
      </c>
      <c r="B468" s="58" t="s">
        <v>1689</v>
      </c>
      <c r="C468" s="50">
        <v>37062</v>
      </c>
      <c r="D468" s="52">
        <f t="shared" si="37"/>
        <v>416139.6</v>
      </c>
      <c r="E468" s="52">
        <f t="shared" si="38"/>
        <v>416139.6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0</v>
      </c>
      <c r="Q468" s="53">
        <v>0</v>
      </c>
      <c r="R468" s="53">
        <v>0</v>
      </c>
      <c r="S468" s="53">
        <v>0</v>
      </c>
      <c r="T468" s="53">
        <v>0</v>
      </c>
      <c r="U468" s="53">
        <v>416139.6</v>
      </c>
      <c r="V468" s="53">
        <v>0</v>
      </c>
      <c r="W468" s="53">
        <v>0</v>
      </c>
    </row>
    <row r="469" spans="1:23" s="7" customFormat="1" ht="20.25" outlineLevel="2" x14ac:dyDescent="0.3">
      <c r="A469" s="50">
        <f t="shared" si="36"/>
        <v>458</v>
      </c>
      <c r="B469" s="58" t="s">
        <v>466</v>
      </c>
      <c r="C469" s="50">
        <v>37069</v>
      </c>
      <c r="D469" s="52">
        <f t="shared" si="37"/>
        <v>823100.40539999993</v>
      </c>
      <c r="E469" s="52">
        <f t="shared" si="38"/>
        <v>810936.36</v>
      </c>
      <c r="F469" s="53">
        <v>0</v>
      </c>
      <c r="G469" s="54">
        <v>0</v>
      </c>
      <c r="H469" s="52">
        <v>0</v>
      </c>
      <c r="I469" s="52">
        <v>0</v>
      </c>
      <c r="J469" s="55">
        <v>0</v>
      </c>
      <c r="K469" s="52">
        <v>0</v>
      </c>
      <c r="L469" s="52">
        <v>0</v>
      </c>
      <c r="M469" s="52">
        <v>0</v>
      </c>
      <c r="N469" s="52">
        <v>0</v>
      </c>
      <c r="O469" s="52">
        <v>0</v>
      </c>
      <c r="P469" s="52">
        <v>810936.36</v>
      </c>
      <c r="Q469" s="52">
        <v>0</v>
      </c>
      <c r="R469" s="52">
        <v>0</v>
      </c>
      <c r="S469" s="52">
        <v>0</v>
      </c>
      <c r="T469" s="56">
        <v>0</v>
      </c>
      <c r="U469" s="56">
        <v>0</v>
      </c>
      <c r="V469" s="56">
        <v>0</v>
      </c>
      <c r="W469" s="56">
        <v>12164.045399999999</v>
      </c>
    </row>
    <row r="470" spans="1:23" s="7" customFormat="1" ht="20.25" outlineLevel="2" x14ac:dyDescent="0.3">
      <c r="A470" s="50">
        <f t="shared" si="36"/>
        <v>459</v>
      </c>
      <c r="B470" s="58" t="s">
        <v>467</v>
      </c>
      <c r="C470" s="50">
        <v>37070</v>
      </c>
      <c r="D470" s="52">
        <f t="shared" si="37"/>
        <v>968059.46755000006</v>
      </c>
      <c r="E470" s="52">
        <f t="shared" si="38"/>
        <v>953753.17</v>
      </c>
      <c r="F470" s="53">
        <v>0</v>
      </c>
      <c r="G470" s="54">
        <v>0</v>
      </c>
      <c r="H470" s="52">
        <v>0</v>
      </c>
      <c r="I470" s="52">
        <v>0</v>
      </c>
      <c r="J470" s="55">
        <v>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953753.17</v>
      </c>
      <c r="Q470" s="52">
        <v>0</v>
      </c>
      <c r="R470" s="52">
        <v>0</v>
      </c>
      <c r="S470" s="52">
        <v>0</v>
      </c>
      <c r="T470" s="56">
        <v>0</v>
      </c>
      <c r="U470" s="56">
        <v>0</v>
      </c>
      <c r="V470" s="56">
        <v>0</v>
      </c>
      <c r="W470" s="56">
        <v>14306.297549999999</v>
      </c>
    </row>
    <row r="471" spans="1:23" s="7" customFormat="1" ht="20.25" outlineLevel="2" x14ac:dyDescent="0.3">
      <c r="A471" s="50">
        <f t="shared" si="36"/>
        <v>460</v>
      </c>
      <c r="B471" s="59" t="s">
        <v>450</v>
      </c>
      <c r="C471" s="50">
        <v>32977</v>
      </c>
      <c r="D471" s="52">
        <f t="shared" si="37"/>
        <v>16295834.975000001</v>
      </c>
      <c r="E471" s="52">
        <f t="shared" si="38"/>
        <v>16066958.600000001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15258425</v>
      </c>
      <c r="Q471" s="53">
        <v>0</v>
      </c>
      <c r="R471" s="53">
        <v>0</v>
      </c>
      <c r="S471" s="53">
        <v>0</v>
      </c>
      <c r="T471" s="53">
        <v>372844.79999999999</v>
      </c>
      <c r="U471" s="53">
        <v>435688.8</v>
      </c>
      <c r="V471" s="53">
        <v>0</v>
      </c>
      <c r="W471" s="53">
        <v>228876.375</v>
      </c>
    </row>
    <row r="472" spans="1:23" s="7" customFormat="1" ht="20.25" outlineLevel="2" x14ac:dyDescent="0.3">
      <c r="A472" s="50">
        <f t="shared" si="36"/>
        <v>461</v>
      </c>
      <c r="B472" s="59" t="s">
        <v>451</v>
      </c>
      <c r="C472" s="50">
        <v>33009</v>
      </c>
      <c r="D472" s="52">
        <f t="shared" si="37"/>
        <v>12095358.803999998</v>
      </c>
      <c r="E472" s="52">
        <f t="shared" si="38"/>
        <v>11921774.399999999</v>
      </c>
      <c r="F472" s="53">
        <v>11572293.6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  <c r="Q472" s="53">
        <v>0</v>
      </c>
      <c r="R472" s="53">
        <v>0</v>
      </c>
      <c r="S472" s="53">
        <v>0</v>
      </c>
      <c r="T472" s="53">
        <v>161773.20000000001</v>
      </c>
      <c r="U472" s="53">
        <v>187707.6</v>
      </c>
      <c r="V472" s="53">
        <v>0</v>
      </c>
      <c r="W472" s="53">
        <v>173584.40399999998</v>
      </c>
    </row>
    <row r="473" spans="1:23" s="7" customFormat="1" ht="20.25" outlineLevel="2" x14ac:dyDescent="0.3">
      <c r="A473" s="50">
        <f t="shared" si="36"/>
        <v>462</v>
      </c>
      <c r="B473" s="59" t="s">
        <v>452</v>
      </c>
      <c r="C473" s="50">
        <v>33010</v>
      </c>
      <c r="D473" s="52">
        <f t="shared" si="37"/>
        <v>4919307.9840000002</v>
      </c>
      <c r="E473" s="52">
        <f t="shared" si="38"/>
        <v>4848040.8</v>
      </c>
      <c r="F473" s="53">
        <v>0</v>
      </c>
      <c r="G473" s="53">
        <v>0</v>
      </c>
      <c r="H473" s="53">
        <v>0</v>
      </c>
      <c r="I473" s="53">
        <v>0</v>
      </c>
      <c r="J473" s="53">
        <v>0</v>
      </c>
      <c r="K473" s="53">
        <v>0</v>
      </c>
      <c r="L473" s="53">
        <v>0</v>
      </c>
      <c r="M473" s="53">
        <v>0</v>
      </c>
      <c r="N473" s="53">
        <v>4305928.8</v>
      </c>
      <c r="O473" s="53">
        <v>445216.8</v>
      </c>
      <c r="P473" s="53">
        <v>0</v>
      </c>
      <c r="Q473" s="53">
        <v>0</v>
      </c>
      <c r="R473" s="53">
        <v>0</v>
      </c>
      <c r="S473" s="53">
        <v>0</v>
      </c>
      <c r="T473" s="53">
        <v>0</v>
      </c>
      <c r="U473" s="53">
        <v>96895.2</v>
      </c>
      <c r="V473" s="53">
        <v>0</v>
      </c>
      <c r="W473" s="53">
        <v>71267.183999999994</v>
      </c>
    </row>
    <row r="474" spans="1:23" s="7" customFormat="1" ht="20.25" outlineLevel="2" x14ac:dyDescent="0.3">
      <c r="A474" s="50">
        <f t="shared" si="36"/>
        <v>463</v>
      </c>
      <c r="B474" s="59" t="s">
        <v>454</v>
      </c>
      <c r="C474" s="50">
        <v>33020</v>
      </c>
      <c r="D474" s="52">
        <f t="shared" si="37"/>
        <v>4927945.4080000008</v>
      </c>
      <c r="E474" s="52">
        <f t="shared" si="38"/>
        <v>4856568.4000000004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4091268</v>
      </c>
      <c r="O474" s="53">
        <v>667199.19999999995</v>
      </c>
      <c r="P474" s="53">
        <v>0</v>
      </c>
      <c r="Q474" s="53">
        <v>0</v>
      </c>
      <c r="R474" s="53">
        <v>0</v>
      </c>
      <c r="S474" s="53">
        <v>0</v>
      </c>
      <c r="T474" s="53">
        <v>0</v>
      </c>
      <c r="U474" s="53">
        <v>98101.2</v>
      </c>
      <c r="V474" s="53">
        <v>0</v>
      </c>
      <c r="W474" s="53">
        <v>71377.008000000002</v>
      </c>
    </row>
    <row r="475" spans="1:23" s="7" customFormat="1" ht="20.25" outlineLevel="2" x14ac:dyDescent="0.3">
      <c r="A475" s="50">
        <f t="shared" si="36"/>
        <v>464</v>
      </c>
      <c r="B475" s="59" t="s">
        <v>455</v>
      </c>
      <c r="C475" s="50">
        <v>33042</v>
      </c>
      <c r="D475" s="52">
        <f t="shared" si="37"/>
        <v>7332266.8874999993</v>
      </c>
      <c r="E475" s="52">
        <f t="shared" si="38"/>
        <v>7230764.0999999996</v>
      </c>
      <c r="F475" s="53">
        <v>6280179.2999999998</v>
      </c>
      <c r="G475" s="53">
        <v>0</v>
      </c>
      <c r="H475" s="53">
        <v>0</v>
      </c>
      <c r="I475" s="53">
        <v>267668.40000000002</v>
      </c>
      <c r="J475" s="53">
        <v>219004.79999999999</v>
      </c>
      <c r="K475" s="53">
        <v>0</v>
      </c>
      <c r="L475" s="53">
        <v>0</v>
      </c>
      <c r="M475" s="53">
        <v>0</v>
      </c>
      <c r="N475" s="53">
        <v>0</v>
      </c>
      <c r="O475" s="53">
        <v>0</v>
      </c>
      <c r="P475" s="53">
        <v>0</v>
      </c>
      <c r="Q475" s="53">
        <v>0</v>
      </c>
      <c r="R475" s="53">
        <v>0</v>
      </c>
      <c r="S475" s="53">
        <v>0</v>
      </c>
      <c r="T475" s="53">
        <v>145972.79999999999</v>
      </c>
      <c r="U475" s="53">
        <v>317938.8</v>
      </c>
      <c r="V475" s="53">
        <v>0</v>
      </c>
      <c r="W475" s="53">
        <v>101502.78749999999</v>
      </c>
    </row>
    <row r="476" spans="1:23" s="7" customFormat="1" ht="20.25" outlineLevel="2" x14ac:dyDescent="0.3">
      <c r="A476" s="50">
        <f t="shared" si="36"/>
        <v>465</v>
      </c>
      <c r="B476" s="59" t="s">
        <v>456</v>
      </c>
      <c r="C476" s="50">
        <v>33045</v>
      </c>
      <c r="D476" s="52">
        <f t="shared" si="37"/>
        <v>4837468.5060000001</v>
      </c>
      <c r="E476" s="52">
        <f t="shared" si="38"/>
        <v>4767385.2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483121.2</v>
      </c>
      <c r="L476" s="53">
        <v>0</v>
      </c>
      <c r="M476" s="53">
        <v>0</v>
      </c>
      <c r="N476" s="53">
        <v>4189099.2</v>
      </c>
      <c r="O476" s="53">
        <v>0</v>
      </c>
      <c r="P476" s="53">
        <v>0</v>
      </c>
      <c r="Q476" s="53">
        <v>0</v>
      </c>
      <c r="R476" s="53">
        <v>0</v>
      </c>
      <c r="S476" s="53">
        <v>0</v>
      </c>
      <c r="T476" s="53">
        <v>0</v>
      </c>
      <c r="U476" s="53">
        <v>95164.800000000003</v>
      </c>
      <c r="V476" s="53">
        <v>0</v>
      </c>
      <c r="W476" s="53">
        <v>70083.305999999997</v>
      </c>
    </row>
    <row r="477" spans="1:23" s="7" customFormat="1" ht="20.25" outlineLevel="2" x14ac:dyDescent="0.3">
      <c r="A477" s="50">
        <f t="shared" si="36"/>
        <v>466</v>
      </c>
      <c r="B477" s="59" t="s">
        <v>457</v>
      </c>
      <c r="C477" s="50">
        <v>33046</v>
      </c>
      <c r="D477" s="52">
        <f t="shared" si="37"/>
        <v>6421171.3500000006</v>
      </c>
      <c r="E477" s="52">
        <f t="shared" si="38"/>
        <v>6328304.4000000004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5796368.4000000004</v>
      </c>
      <c r="O477" s="53">
        <v>394761.6</v>
      </c>
      <c r="P477" s="53">
        <v>0</v>
      </c>
      <c r="Q477" s="53">
        <v>0</v>
      </c>
      <c r="R477" s="53">
        <v>0</v>
      </c>
      <c r="S477" s="53">
        <v>0</v>
      </c>
      <c r="T477" s="53">
        <v>0</v>
      </c>
      <c r="U477" s="53">
        <v>137174.39999999999</v>
      </c>
      <c r="V477" s="53">
        <v>0</v>
      </c>
      <c r="W477" s="53">
        <v>92866.95</v>
      </c>
    </row>
    <row r="478" spans="1:23" s="7" customFormat="1" ht="20.25" outlineLevel="2" x14ac:dyDescent="0.3">
      <c r="A478" s="50">
        <f t="shared" si="36"/>
        <v>467</v>
      </c>
      <c r="B478" s="59" t="s">
        <v>458</v>
      </c>
      <c r="C478" s="50">
        <v>33047</v>
      </c>
      <c r="D478" s="52">
        <f t="shared" si="37"/>
        <v>8969508.8819999993</v>
      </c>
      <c r="E478" s="52">
        <f t="shared" si="38"/>
        <v>8843058</v>
      </c>
      <c r="F478" s="53">
        <v>0</v>
      </c>
      <c r="G478" s="53">
        <v>1841845.2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6139130.4000000004</v>
      </c>
      <c r="O478" s="53">
        <v>449083.2</v>
      </c>
      <c r="P478" s="53">
        <v>0</v>
      </c>
      <c r="Q478" s="53">
        <v>0</v>
      </c>
      <c r="R478" s="53">
        <v>0</v>
      </c>
      <c r="S478" s="53">
        <v>0</v>
      </c>
      <c r="T478" s="53">
        <v>0</v>
      </c>
      <c r="U478" s="53">
        <v>412999.2</v>
      </c>
      <c r="V478" s="53">
        <v>0</v>
      </c>
      <c r="W478" s="53">
        <v>126450.88200000001</v>
      </c>
    </row>
    <row r="479" spans="1:23" s="7" customFormat="1" ht="20.25" outlineLevel="2" x14ac:dyDescent="0.3">
      <c r="A479" s="50">
        <f t="shared" si="36"/>
        <v>468</v>
      </c>
      <c r="B479" s="59" t="s">
        <v>471</v>
      </c>
      <c r="C479" s="50">
        <v>33051</v>
      </c>
      <c r="D479" s="52">
        <f t="shared" si="37"/>
        <v>5411319.8399999999</v>
      </c>
      <c r="E479" s="52">
        <f t="shared" si="38"/>
        <v>5331349.5999999996</v>
      </c>
      <c r="F479" s="53">
        <v>0</v>
      </c>
      <c r="G479" s="54">
        <v>0</v>
      </c>
      <c r="H479" s="52">
        <v>0</v>
      </c>
      <c r="I479" s="52">
        <v>0</v>
      </c>
      <c r="J479" s="55">
        <v>0</v>
      </c>
      <c r="K479" s="52">
        <v>0</v>
      </c>
      <c r="L479" s="53">
        <v>0</v>
      </c>
      <c r="M479" s="52">
        <v>0</v>
      </c>
      <c r="N479" s="52">
        <v>4745098</v>
      </c>
      <c r="O479" s="52">
        <v>586251.6</v>
      </c>
      <c r="P479" s="52">
        <v>0</v>
      </c>
      <c r="Q479" s="52">
        <v>0</v>
      </c>
      <c r="R479" s="52">
        <v>0</v>
      </c>
      <c r="S479" s="52">
        <v>0</v>
      </c>
      <c r="T479" s="56">
        <v>0</v>
      </c>
      <c r="U479" s="56">
        <v>0</v>
      </c>
      <c r="V479" s="56">
        <v>0</v>
      </c>
      <c r="W479" s="56">
        <v>79970.240000000005</v>
      </c>
    </row>
    <row r="480" spans="1:23" s="7" customFormat="1" ht="20.25" outlineLevel="2" x14ac:dyDescent="0.3">
      <c r="A480" s="50">
        <f t="shared" si="36"/>
        <v>469</v>
      </c>
      <c r="B480" s="59" t="s">
        <v>459</v>
      </c>
      <c r="C480" s="50">
        <v>33065</v>
      </c>
      <c r="D480" s="52">
        <f t="shared" si="37"/>
        <v>7728077.0295000002</v>
      </c>
      <c r="E480" s="52">
        <f t="shared" si="38"/>
        <v>7617255.2999999998</v>
      </c>
      <c r="F480" s="53">
        <v>6253769.7000000002</v>
      </c>
      <c r="G480" s="53">
        <v>0</v>
      </c>
      <c r="H480" s="53">
        <v>0</v>
      </c>
      <c r="I480" s="53">
        <v>0</v>
      </c>
      <c r="J480" s="53">
        <v>0</v>
      </c>
      <c r="K480" s="53">
        <v>354786</v>
      </c>
      <c r="L480" s="53">
        <v>0</v>
      </c>
      <c r="M480" s="53">
        <v>0</v>
      </c>
      <c r="N480" s="53">
        <v>0</v>
      </c>
      <c r="O480" s="53">
        <v>779559.6</v>
      </c>
      <c r="P480" s="53">
        <v>0</v>
      </c>
      <c r="Q480" s="53">
        <v>0</v>
      </c>
      <c r="R480" s="53">
        <v>0</v>
      </c>
      <c r="S480" s="53">
        <v>0</v>
      </c>
      <c r="T480" s="53">
        <v>135139.20000000001</v>
      </c>
      <c r="U480" s="53">
        <v>94000.8</v>
      </c>
      <c r="V480" s="53">
        <v>0</v>
      </c>
      <c r="W480" s="53">
        <v>110821.72949999999</v>
      </c>
    </row>
    <row r="481" spans="1:23" s="7" customFormat="1" ht="20.25" outlineLevel="2" x14ac:dyDescent="0.3">
      <c r="A481" s="50">
        <f t="shared" si="36"/>
        <v>470</v>
      </c>
      <c r="B481" s="59" t="s">
        <v>43</v>
      </c>
      <c r="C481" s="50">
        <v>32336</v>
      </c>
      <c r="D481" s="52">
        <f t="shared" si="37"/>
        <v>4071360.7655000002</v>
      </c>
      <c r="E481" s="52">
        <f t="shared" si="38"/>
        <v>4012780.1</v>
      </c>
      <c r="F481" s="53">
        <v>0</v>
      </c>
      <c r="G481" s="53">
        <v>0</v>
      </c>
      <c r="H481" s="53">
        <v>0</v>
      </c>
      <c r="I481" s="53">
        <v>1212139.1000000001</v>
      </c>
      <c r="J481" s="53">
        <v>1322994.3999999999</v>
      </c>
      <c r="K481" s="53">
        <v>1370244.2</v>
      </c>
      <c r="L481" s="53">
        <v>0</v>
      </c>
      <c r="M481" s="53">
        <v>0</v>
      </c>
      <c r="N481" s="53">
        <v>0</v>
      </c>
      <c r="O481" s="53">
        <v>0</v>
      </c>
      <c r="P481" s="53">
        <v>0</v>
      </c>
      <c r="Q481" s="53">
        <v>0</v>
      </c>
      <c r="R481" s="53">
        <v>0</v>
      </c>
      <c r="S481" s="53">
        <v>0</v>
      </c>
      <c r="T481" s="53">
        <v>107402.4</v>
      </c>
      <c r="U481" s="53">
        <v>0</v>
      </c>
      <c r="V481" s="53">
        <v>0</v>
      </c>
      <c r="W481" s="53">
        <v>58580.665500000003</v>
      </c>
    </row>
    <row r="482" spans="1:23" s="7" customFormat="1" ht="20.25" outlineLevel="2" x14ac:dyDescent="0.3">
      <c r="A482" s="50">
        <f t="shared" si="36"/>
        <v>471</v>
      </c>
      <c r="B482" s="59" t="s">
        <v>29</v>
      </c>
      <c r="C482" s="50">
        <v>35006</v>
      </c>
      <c r="D482" s="52">
        <f t="shared" si="37"/>
        <v>972722.20499999996</v>
      </c>
      <c r="E482" s="52">
        <f t="shared" si="38"/>
        <v>958347</v>
      </c>
      <c r="F482" s="53">
        <v>958347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0</v>
      </c>
      <c r="Q482" s="53">
        <v>0</v>
      </c>
      <c r="R482" s="53">
        <v>0</v>
      </c>
      <c r="S482" s="53">
        <v>0</v>
      </c>
      <c r="T482" s="53">
        <v>0</v>
      </c>
      <c r="U482" s="53">
        <v>0</v>
      </c>
      <c r="V482" s="53">
        <v>0</v>
      </c>
      <c r="W482" s="53">
        <v>14375.205</v>
      </c>
    </row>
    <row r="483" spans="1:23" s="7" customFormat="1" ht="20.25" outlineLevel="2" x14ac:dyDescent="0.3">
      <c r="A483" s="50">
        <f t="shared" si="36"/>
        <v>472</v>
      </c>
      <c r="B483" s="59" t="s">
        <v>1566</v>
      </c>
      <c r="C483" s="50">
        <v>33094</v>
      </c>
      <c r="D483" s="52">
        <f t="shared" si="37"/>
        <v>9716641.4835000001</v>
      </c>
      <c r="E483" s="52">
        <f t="shared" si="38"/>
        <v>9577782.9000000004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9257238.9000000004</v>
      </c>
      <c r="Q483" s="53">
        <v>0</v>
      </c>
      <c r="R483" s="53">
        <v>0</v>
      </c>
      <c r="S483" s="53">
        <v>0</v>
      </c>
      <c r="T483" s="53">
        <v>320544</v>
      </c>
      <c r="U483" s="53">
        <v>0</v>
      </c>
      <c r="V483" s="53">
        <v>0</v>
      </c>
      <c r="W483" s="53">
        <v>138858.58350000001</v>
      </c>
    </row>
    <row r="484" spans="1:23" s="7" customFormat="1" ht="20.25" outlineLevel="2" x14ac:dyDescent="0.3">
      <c r="A484" s="50">
        <f t="shared" si="36"/>
        <v>473</v>
      </c>
      <c r="B484" s="59" t="s">
        <v>1567</v>
      </c>
      <c r="C484" s="50">
        <v>34284</v>
      </c>
      <c r="D484" s="52">
        <f t="shared" si="37"/>
        <v>2588140.6800000002</v>
      </c>
      <c r="E484" s="52">
        <f t="shared" si="38"/>
        <v>2550960</v>
      </c>
      <c r="F484" s="53">
        <v>0</v>
      </c>
      <c r="G484" s="54">
        <v>0</v>
      </c>
      <c r="H484" s="52">
        <v>0</v>
      </c>
      <c r="I484" s="52">
        <v>0</v>
      </c>
      <c r="J484" s="55">
        <v>0</v>
      </c>
      <c r="K484" s="52">
        <v>0</v>
      </c>
      <c r="L484" s="52">
        <v>0</v>
      </c>
      <c r="M484" s="52">
        <v>2478712</v>
      </c>
      <c r="N484" s="52">
        <v>0</v>
      </c>
      <c r="O484" s="52">
        <v>0</v>
      </c>
      <c r="P484" s="52">
        <v>0</v>
      </c>
      <c r="Q484" s="52">
        <v>0</v>
      </c>
      <c r="R484" s="52">
        <v>0</v>
      </c>
      <c r="S484" s="52">
        <v>0</v>
      </c>
      <c r="T484" s="56">
        <v>72248</v>
      </c>
      <c r="U484" s="56">
        <v>0</v>
      </c>
      <c r="V484" s="56">
        <v>0</v>
      </c>
      <c r="W484" s="56">
        <v>37180.68</v>
      </c>
    </row>
    <row r="485" spans="1:23" s="7" customFormat="1" ht="20.25" outlineLevel="2" x14ac:dyDescent="0.3">
      <c r="A485" s="50">
        <f t="shared" si="36"/>
        <v>474</v>
      </c>
      <c r="B485" s="59" t="s">
        <v>1698</v>
      </c>
      <c r="C485" s="50">
        <v>32929</v>
      </c>
      <c r="D485" s="52">
        <f t="shared" si="37"/>
        <v>5149475.3600000003</v>
      </c>
      <c r="E485" s="52">
        <f t="shared" si="38"/>
        <v>5075114</v>
      </c>
      <c r="F485" s="53">
        <v>0</v>
      </c>
      <c r="G485" s="54">
        <v>0</v>
      </c>
      <c r="H485" s="52">
        <v>0</v>
      </c>
      <c r="I485" s="52">
        <v>0</v>
      </c>
      <c r="J485" s="55">
        <v>0</v>
      </c>
      <c r="K485" s="52">
        <v>0</v>
      </c>
      <c r="L485" s="52">
        <v>0</v>
      </c>
      <c r="M485" s="52">
        <v>4957424</v>
      </c>
      <c r="N485" s="52">
        <v>0</v>
      </c>
      <c r="O485" s="52">
        <v>0</v>
      </c>
      <c r="P485" s="52">
        <v>0</v>
      </c>
      <c r="Q485" s="52">
        <v>0</v>
      </c>
      <c r="R485" s="52">
        <v>0</v>
      </c>
      <c r="S485" s="52">
        <v>0</v>
      </c>
      <c r="T485" s="56">
        <v>117690</v>
      </c>
      <c r="U485" s="56">
        <v>0</v>
      </c>
      <c r="V485" s="56">
        <v>0</v>
      </c>
      <c r="W485" s="56">
        <v>74361.36</v>
      </c>
    </row>
    <row r="486" spans="1:23" s="7" customFormat="1" ht="20.25" outlineLevel="2" x14ac:dyDescent="0.3">
      <c r="A486" s="50">
        <f t="shared" si="36"/>
        <v>475</v>
      </c>
      <c r="B486" s="59" t="s">
        <v>1699</v>
      </c>
      <c r="C486" s="50">
        <v>32949</v>
      </c>
      <c r="D486" s="52">
        <f t="shared" si="37"/>
        <v>7715242.04</v>
      </c>
      <c r="E486" s="52">
        <f t="shared" si="38"/>
        <v>7603700</v>
      </c>
      <c r="F486" s="53">
        <v>0</v>
      </c>
      <c r="G486" s="54">
        <v>0</v>
      </c>
      <c r="H486" s="52">
        <v>0</v>
      </c>
      <c r="I486" s="52">
        <v>0</v>
      </c>
      <c r="J486" s="55">
        <v>0</v>
      </c>
      <c r="K486" s="52">
        <v>0</v>
      </c>
      <c r="L486" s="52">
        <v>0</v>
      </c>
      <c r="M486" s="52">
        <v>7436136</v>
      </c>
      <c r="N486" s="52">
        <v>0</v>
      </c>
      <c r="O486" s="52">
        <v>0</v>
      </c>
      <c r="P486" s="52">
        <v>0</v>
      </c>
      <c r="Q486" s="52">
        <v>0</v>
      </c>
      <c r="R486" s="52">
        <v>0</v>
      </c>
      <c r="S486" s="52">
        <v>0</v>
      </c>
      <c r="T486" s="56">
        <v>167564</v>
      </c>
      <c r="U486" s="56">
        <v>0</v>
      </c>
      <c r="V486" s="56">
        <v>0</v>
      </c>
      <c r="W486" s="56">
        <v>111542.04</v>
      </c>
    </row>
    <row r="487" spans="1:23" s="7" customFormat="1" ht="20.25" outlineLevel="2" x14ac:dyDescent="0.3">
      <c r="A487" s="50">
        <f t="shared" si="36"/>
        <v>476</v>
      </c>
      <c r="B487" s="59" t="s">
        <v>1700</v>
      </c>
      <c r="C487" s="50">
        <v>32966</v>
      </c>
      <c r="D487" s="52">
        <f t="shared" si="37"/>
        <v>5148168.3600000003</v>
      </c>
      <c r="E487" s="52">
        <f t="shared" si="38"/>
        <v>5073807</v>
      </c>
      <c r="F487" s="53">
        <v>0</v>
      </c>
      <c r="G487" s="54">
        <v>0</v>
      </c>
      <c r="H487" s="52">
        <v>0</v>
      </c>
      <c r="I487" s="52">
        <v>0</v>
      </c>
      <c r="J487" s="55">
        <v>0</v>
      </c>
      <c r="K487" s="52">
        <v>0</v>
      </c>
      <c r="L487" s="52">
        <v>0</v>
      </c>
      <c r="M487" s="52">
        <v>4957424</v>
      </c>
      <c r="N487" s="52">
        <v>0</v>
      </c>
      <c r="O487" s="52">
        <v>0</v>
      </c>
      <c r="P487" s="52">
        <v>0</v>
      </c>
      <c r="Q487" s="52">
        <v>0</v>
      </c>
      <c r="R487" s="52">
        <v>0</v>
      </c>
      <c r="S487" s="52">
        <v>0</v>
      </c>
      <c r="T487" s="56">
        <v>116383</v>
      </c>
      <c r="U487" s="56">
        <v>0</v>
      </c>
      <c r="V487" s="56">
        <v>0</v>
      </c>
      <c r="W487" s="56">
        <v>74361.36</v>
      </c>
    </row>
    <row r="488" spans="1:23" s="7" customFormat="1" ht="20.25" outlineLevel="2" x14ac:dyDescent="0.3">
      <c r="A488" s="50">
        <f t="shared" si="36"/>
        <v>477</v>
      </c>
      <c r="B488" s="59" t="s">
        <v>1701</v>
      </c>
      <c r="C488" s="50">
        <v>32928</v>
      </c>
      <c r="D488" s="52">
        <f t="shared" si="37"/>
        <v>7714609.04</v>
      </c>
      <c r="E488" s="52">
        <f t="shared" si="38"/>
        <v>7603067</v>
      </c>
      <c r="F488" s="53">
        <v>0</v>
      </c>
      <c r="G488" s="54">
        <v>0</v>
      </c>
      <c r="H488" s="52">
        <v>0</v>
      </c>
      <c r="I488" s="52">
        <v>0</v>
      </c>
      <c r="J488" s="55">
        <v>0</v>
      </c>
      <c r="K488" s="52">
        <v>0</v>
      </c>
      <c r="L488" s="52">
        <v>0</v>
      </c>
      <c r="M488" s="52">
        <v>7436136</v>
      </c>
      <c r="N488" s="52">
        <v>0</v>
      </c>
      <c r="O488" s="52">
        <v>0</v>
      </c>
      <c r="P488" s="52">
        <v>0</v>
      </c>
      <c r="Q488" s="52">
        <v>0</v>
      </c>
      <c r="R488" s="52">
        <v>0</v>
      </c>
      <c r="S488" s="52">
        <v>0</v>
      </c>
      <c r="T488" s="56">
        <v>166931</v>
      </c>
      <c r="U488" s="56">
        <v>0</v>
      </c>
      <c r="V488" s="56">
        <v>0</v>
      </c>
      <c r="W488" s="56">
        <v>111542.04</v>
      </c>
    </row>
    <row r="489" spans="1:23" s="7" customFormat="1" ht="20.25" outlineLevel="2" x14ac:dyDescent="0.3">
      <c r="A489" s="50">
        <f t="shared" si="36"/>
        <v>478</v>
      </c>
      <c r="B489" s="59" t="s">
        <v>1702</v>
      </c>
      <c r="C489" s="50">
        <v>36863</v>
      </c>
      <c r="D489" s="52">
        <f t="shared" si="37"/>
        <v>5559397.0700000003</v>
      </c>
      <c r="E489" s="52">
        <f t="shared" si="38"/>
        <v>5479058</v>
      </c>
      <c r="F489" s="53">
        <v>0</v>
      </c>
      <c r="G489" s="54">
        <v>0</v>
      </c>
      <c r="H489" s="52">
        <v>0</v>
      </c>
      <c r="I489" s="52">
        <v>0</v>
      </c>
      <c r="J489" s="55">
        <v>0</v>
      </c>
      <c r="K489" s="52">
        <v>0</v>
      </c>
      <c r="L489" s="52">
        <v>0</v>
      </c>
      <c r="M489" s="52">
        <v>5355938</v>
      </c>
      <c r="N489" s="52">
        <v>0</v>
      </c>
      <c r="O489" s="52">
        <v>0</v>
      </c>
      <c r="P489" s="52">
        <v>0</v>
      </c>
      <c r="Q489" s="52">
        <v>0</v>
      </c>
      <c r="R489" s="52">
        <v>0</v>
      </c>
      <c r="S489" s="52">
        <v>0</v>
      </c>
      <c r="T489" s="56">
        <v>123120</v>
      </c>
      <c r="U489" s="56">
        <v>0</v>
      </c>
      <c r="V489" s="56">
        <v>0</v>
      </c>
      <c r="W489" s="56">
        <v>80339.069999999992</v>
      </c>
    </row>
    <row r="490" spans="1:23" s="7" customFormat="1" ht="20.25" outlineLevel="2" x14ac:dyDescent="0.3">
      <c r="A490" s="50">
        <f t="shared" si="36"/>
        <v>479</v>
      </c>
      <c r="B490" s="59" t="s">
        <v>1703</v>
      </c>
      <c r="C490" s="50">
        <v>56038</v>
      </c>
      <c r="D490" s="52">
        <f t="shared" si="37"/>
        <v>5149463.3600000003</v>
      </c>
      <c r="E490" s="52">
        <f t="shared" si="38"/>
        <v>5075102</v>
      </c>
      <c r="F490" s="53">
        <v>0</v>
      </c>
      <c r="G490" s="54">
        <v>0</v>
      </c>
      <c r="H490" s="52">
        <v>0</v>
      </c>
      <c r="I490" s="52">
        <v>0</v>
      </c>
      <c r="J490" s="55">
        <v>0</v>
      </c>
      <c r="K490" s="52">
        <v>0</v>
      </c>
      <c r="L490" s="52">
        <v>0</v>
      </c>
      <c r="M490" s="52">
        <v>4957424</v>
      </c>
      <c r="N490" s="52">
        <v>0</v>
      </c>
      <c r="O490" s="52">
        <v>0</v>
      </c>
      <c r="P490" s="52">
        <v>0</v>
      </c>
      <c r="Q490" s="52">
        <v>0</v>
      </c>
      <c r="R490" s="52">
        <v>0</v>
      </c>
      <c r="S490" s="52">
        <v>0</v>
      </c>
      <c r="T490" s="56">
        <v>117678</v>
      </c>
      <c r="U490" s="56">
        <v>0</v>
      </c>
      <c r="V490" s="56">
        <v>0</v>
      </c>
      <c r="W490" s="56">
        <v>74361.36</v>
      </c>
    </row>
    <row r="491" spans="1:23" s="7" customFormat="1" ht="20.25" customHeight="1" outlineLevel="2" x14ac:dyDescent="0.3">
      <c r="A491" s="50">
        <f t="shared" si="36"/>
        <v>480</v>
      </c>
      <c r="B491" s="59" t="s">
        <v>860</v>
      </c>
      <c r="C491" s="50">
        <v>33945</v>
      </c>
      <c r="D491" s="52">
        <f t="shared" si="37"/>
        <v>3019501.17</v>
      </c>
      <c r="E491" s="52">
        <f t="shared" si="38"/>
        <v>2974878</v>
      </c>
      <c r="F491" s="53">
        <v>0</v>
      </c>
      <c r="G491" s="54">
        <v>0</v>
      </c>
      <c r="H491" s="52">
        <v>0</v>
      </c>
      <c r="I491" s="52">
        <v>0</v>
      </c>
      <c r="J491" s="55">
        <v>0</v>
      </c>
      <c r="K491" s="52">
        <v>0</v>
      </c>
      <c r="L491" s="52">
        <v>0</v>
      </c>
      <c r="M491" s="52">
        <v>0</v>
      </c>
      <c r="N491" s="52">
        <v>2974878</v>
      </c>
      <c r="O491" s="52">
        <v>0</v>
      </c>
      <c r="P491" s="52">
        <v>0</v>
      </c>
      <c r="Q491" s="52">
        <v>0</v>
      </c>
      <c r="R491" s="52">
        <v>0</v>
      </c>
      <c r="S491" s="52">
        <v>0</v>
      </c>
      <c r="T491" s="56">
        <v>0</v>
      </c>
      <c r="U491" s="56">
        <v>0</v>
      </c>
      <c r="V491" s="56">
        <v>0</v>
      </c>
      <c r="W491" s="56">
        <v>44623.17</v>
      </c>
    </row>
    <row r="492" spans="1:23" s="7" customFormat="1" ht="20.25" customHeight="1" outlineLevel="2" x14ac:dyDescent="0.3">
      <c r="A492" s="50">
        <f t="shared" si="36"/>
        <v>481</v>
      </c>
      <c r="B492" s="59" t="s">
        <v>949</v>
      </c>
      <c r="C492" s="50">
        <v>36391</v>
      </c>
      <c r="D492" s="52">
        <f t="shared" si="37"/>
        <v>15434340.08</v>
      </c>
      <c r="E492" s="52">
        <f t="shared" si="38"/>
        <v>15211256</v>
      </c>
      <c r="F492" s="53">
        <v>0</v>
      </c>
      <c r="G492" s="54">
        <v>0</v>
      </c>
      <c r="H492" s="52">
        <v>0</v>
      </c>
      <c r="I492" s="52">
        <v>0</v>
      </c>
      <c r="J492" s="55">
        <v>0</v>
      </c>
      <c r="K492" s="52">
        <v>0</v>
      </c>
      <c r="L492" s="52">
        <v>0</v>
      </c>
      <c r="M492" s="52">
        <v>14872272</v>
      </c>
      <c r="N492" s="52">
        <v>0</v>
      </c>
      <c r="O492" s="52">
        <v>0</v>
      </c>
      <c r="P492" s="52">
        <v>0</v>
      </c>
      <c r="Q492" s="52">
        <v>0</v>
      </c>
      <c r="R492" s="52">
        <v>0</v>
      </c>
      <c r="S492" s="52">
        <v>0</v>
      </c>
      <c r="T492" s="56">
        <v>338984</v>
      </c>
      <c r="U492" s="56">
        <v>0</v>
      </c>
      <c r="V492" s="56">
        <v>0</v>
      </c>
      <c r="W492" s="56">
        <v>223084.08</v>
      </c>
    </row>
    <row r="493" spans="1:23" s="7" customFormat="1" ht="20.25" customHeight="1" outlineLevel="2" x14ac:dyDescent="0.3">
      <c r="A493" s="50">
        <f t="shared" si="36"/>
        <v>482</v>
      </c>
      <c r="B493" s="59" t="s">
        <v>1007</v>
      </c>
      <c r="C493" s="50">
        <v>46618</v>
      </c>
      <c r="D493" s="52">
        <f t="shared" si="37"/>
        <v>390564</v>
      </c>
      <c r="E493" s="52">
        <f t="shared" si="38"/>
        <v>390564</v>
      </c>
      <c r="F493" s="53">
        <v>0</v>
      </c>
      <c r="G493" s="54">
        <v>0</v>
      </c>
      <c r="H493" s="52">
        <v>0</v>
      </c>
      <c r="I493" s="52">
        <v>0</v>
      </c>
      <c r="J493" s="55">
        <v>0</v>
      </c>
      <c r="K493" s="52">
        <v>0</v>
      </c>
      <c r="L493" s="52">
        <v>0</v>
      </c>
      <c r="M493" s="52">
        <v>0</v>
      </c>
      <c r="N493" s="52">
        <v>0</v>
      </c>
      <c r="O493" s="52">
        <v>0</v>
      </c>
      <c r="P493" s="52">
        <v>0</v>
      </c>
      <c r="Q493" s="52">
        <v>0</v>
      </c>
      <c r="R493" s="52">
        <v>0</v>
      </c>
      <c r="S493" s="52">
        <v>0</v>
      </c>
      <c r="T493" s="56">
        <v>0</v>
      </c>
      <c r="U493" s="56">
        <v>390564</v>
      </c>
      <c r="V493" s="56">
        <v>0</v>
      </c>
      <c r="W493" s="56">
        <v>0</v>
      </c>
    </row>
    <row r="494" spans="1:23" s="7" customFormat="1" ht="20.25" customHeight="1" outlineLevel="2" x14ac:dyDescent="0.3">
      <c r="A494" s="50">
        <f t="shared" si="36"/>
        <v>483</v>
      </c>
      <c r="B494" s="59" t="s">
        <v>1665</v>
      </c>
      <c r="C494" s="50">
        <v>34322</v>
      </c>
      <c r="D494" s="52">
        <f t="shared" si="37"/>
        <v>232002</v>
      </c>
      <c r="E494" s="52">
        <f t="shared" si="38"/>
        <v>232002</v>
      </c>
      <c r="F494" s="53">
        <v>0</v>
      </c>
      <c r="G494" s="54">
        <v>0</v>
      </c>
      <c r="H494" s="52">
        <v>0</v>
      </c>
      <c r="I494" s="52">
        <v>0</v>
      </c>
      <c r="J494" s="55">
        <v>0</v>
      </c>
      <c r="K494" s="52">
        <v>0</v>
      </c>
      <c r="L494" s="52">
        <v>0</v>
      </c>
      <c r="M494" s="52">
        <v>0</v>
      </c>
      <c r="N494" s="52">
        <v>0</v>
      </c>
      <c r="O494" s="52">
        <v>0</v>
      </c>
      <c r="P494" s="52">
        <v>0</v>
      </c>
      <c r="Q494" s="52">
        <v>0</v>
      </c>
      <c r="R494" s="52">
        <v>0</v>
      </c>
      <c r="S494" s="52">
        <v>0</v>
      </c>
      <c r="T494" s="56">
        <v>0</v>
      </c>
      <c r="U494" s="56">
        <v>232002</v>
      </c>
      <c r="V494" s="56">
        <v>0</v>
      </c>
      <c r="W494" s="56">
        <v>0</v>
      </c>
    </row>
    <row r="495" spans="1:23" s="7" customFormat="1" ht="20.25" outlineLevel="2" x14ac:dyDescent="0.3">
      <c r="A495" s="50">
        <f t="shared" si="36"/>
        <v>484</v>
      </c>
      <c r="B495" s="59" t="s">
        <v>1712</v>
      </c>
      <c r="C495" s="50">
        <v>35654</v>
      </c>
      <c r="D495" s="52">
        <f t="shared" si="37"/>
        <v>4928634.5639999993</v>
      </c>
      <c r="E495" s="52">
        <f t="shared" si="38"/>
        <v>4855797.5999999996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4855797.5999999996</v>
      </c>
      <c r="O495" s="53">
        <v>0</v>
      </c>
      <c r="P495" s="53">
        <v>0</v>
      </c>
      <c r="Q495" s="53">
        <v>0</v>
      </c>
      <c r="R495" s="53">
        <v>0</v>
      </c>
      <c r="S495" s="53">
        <v>0</v>
      </c>
      <c r="T495" s="53">
        <v>0</v>
      </c>
      <c r="U495" s="53">
        <v>0</v>
      </c>
      <c r="V495" s="53">
        <v>0</v>
      </c>
      <c r="W495" s="53">
        <v>72836.963999999993</v>
      </c>
    </row>
    <row r="496" spans="1:23" s="7" customFormat="1" ht="20.25" outlineLevel="2" x14ac:dyDescent="0.3">
      <c r="A496" s="50">
        <f t="shared" si="36"/>
        <v>485</v>
      </c>
      <c r="B496" s="59" t="s">
        <v>64</v>
      </c>
      <c r="C496" s="50">
        <v>33477</v>
      </c>
      <c r="D496" s="52">
        <f t="shared" si="37"/>
        <v>400430.89799999999</v>
      </c>
      <c r="E496" s="52">
        <f t="shared" si="38"/>
        <v>394513.2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394513.2</v>
      </c>
      <c r="P496" s="53">
        <v>0</v>
      </c>
      <c r="Q496" s="53">
        <v>0</v>
      </c>
      <c r="R496" s="53">
        <v>0</v>
      </c>
      <c r="S496" s="53">
        <v>0</v>
      </c>
      <c r="T496" s="53">
        <v>0</v>
      </c>
      <c r="U496" s="53">
        <v>0</v>
      </c>
      <c r="V496" s="53">
        <v>0</v>
      </c>
      <c r="W496" s="53">
        <v>5917.6980000000003</v>
      </c>
    </row>
    <row r="497" spans="1:23" s="7" customFormat="1" ht="20.25" outlineLevel="2" x14ac:dyDescent="0.3">
      <c r="A497" s="50">
        <f t="shared" si="36"/>
        <v>486</v>
      </c>
      <c r="B497" s="59" t="s">
        <v>55</v>
      </c>
      <c r="C497" s="50">
        <v>35526</v>
      </c>
      <c r="D497" s="52">
        <f t="shared" si="37"/>
        <v>495507.978</v>
      </c>
      <c r="E497" s="52">
        <f t="shared" si="38"/>
        <v>488185.2</v>
      </c>
      <c r="F497" s="53">
        <v>0</v>
      </c>
      <c r="G497" s="53">
        <v>0</v>
      </c>
      <c r="H497" s="53">
        <v>0</v>
      </c>
      <c r="I497" s="53">
        <v>185716.8</v>
      </c>
      <c r="J497" s="53">
        <v>302468.40000000002</v>
      </c>
      <c r="K497" s="53">
        <v>0</v>
      </c>
      <c r="L497" s="53">
        <v>0</v>
      </c>
      <c r="M497" s="53">
        <v>0</v>
      </c>
      <c r="N497" s="53">
        <v>0</v>
      </c>
      <c r="O497" s="53">
        <v>0</v>
      </c>
      <c r="P497" s="53">
        <v>0</v>
      </c>
      <c r="Q497" s="53">
        <v>0</v>
      </c>
      <c r="R497" s="53">
        <v>0</v>
      </c>
      <c r="S497" s="53">
        <v>0</v>
      </c>
      <c r="T497" s="53">
        <v>0</v>
      </c>
      <c r="U497" s="53">
        <v>0</v>
      </c>
      <c r="V497" s="53">
        <v>0</v>
      </c>
      <c r="W497" s="53">
        <v>7322.7780000000002</v>
      </c>
    </row>
    <row r="498" spans="1:23" s="7" customFormat="1" ht="20.25" outlineLevel="2" x14ac:dyDescent="0.3">
      <c r="A498" s="50">
        <f t="shared" si="36"/>
        <v>487</v>
      </c>
      <c r="B498" s="59" t="s">
        <v>39</v>
      </c>
      <c r="C498" s="50">
        <v>35128</v>
      </c>
      <c r="D498" s="52">
        <f t="shared" si="37"/>
        <v>3806639.76</v>
      </c>
      <c r="E498" s="52">
        <f t="shared" si="38"/>
        <v>3750384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3750384</v>
      </c>
      <c r="O498" s="53">
        <v>0</v>
      </c>
      <c r="P498" s="53">
        <v>0</v>
      </c>
      <c r="Q498" s="53">
        <v>0</v>
      </c>
      <c r="R498" s="53">
        <v>0</v>
      </c>
      <c r="S498" s="53">
        <v>0</v>
      </c>
      <c r="T498" s="53">
        <v>0</v>
      </c>
      <c r="U498" s="53">
        <v>0</v>
      </c>
      <c r="V498" s="53">
        <v>0</v>
      </c>
      <c r="W498" s="53">
        <v>56255.759999999995</v>
      </c>
    </row>
    <row r="499" spans="1:23" s="7" customFormat="1" ht="20.25" outlineLevel="2" x14ac:dyDescent="0.3">
      <c r="A499" s="50">
        <f t="shared" si="36"/>
        <v>488</v>
      </c>
      <c r="B499" s="59" t="s">
        <v>1713</v>
      </c>
      <c r="C499" s="50">
        <v>36559</v>
      </c>
      <c r="D499" s="52">
        <f t="shared" si="37"/>
        <v>2020688.7959999999</v>
      </c>
      <c r="E499" s="52">
        <f t="shared" si="38"/>
        <v>1990826.4</v>
      </c>
      <c r="F499" s="53">
        <v>0</v>
      </c>
      <c r="G499" s="54">
        <v>0</v>
      </c>
      <c r="H499" s="52">
        <v>0</v>
      </c>
      <c r="I499" s="52">
        <v>0</v>
      </c>
      <c r="J499" s="55">
        <v>0</v>
      </c>
      <c r="K499" s="52">
        <v>0</v>
      </c>
      <c r="L499" s="52">
        <v>0</v>
      </c>
      <c r="M499" s="53">
        <v>0</v>
      </c>
      <c r="N499" s="52">
        <v>0</v>
      </c>
      <c r="O499" s="52">
        <v>0</v>
      </c>
      <c r="P499" s="52">
        <v>1990826.4</v>
      </c>
      <c r="Q499" s="52">
        <v>0</v>
      </c>
      <c r="R499" s="52">
        <v>0</v>
      </c>
      <c r="S499" s="52">
        <v>0</v>
      </c>
      <c r="T499" s="53">
        <v>0</v>
      </c>
      <c r="U499" s="56">
        <v>0</v>
      </c>
      <c r="V499" s="56">
        <v>0</v>
      </c>
      <c r="W499" s="56">
        <v>29862.395999999997</v>
      </c>
    </row>
    <row r="500" spans="1:23" s="7" customFormat="1" ht="20.25" outlineLevel="2" x14ac:dyDescent="0.3">
      <c r="A500" s="50">
        <f t="shared" si="36"/>
        <v>489</v>
      </c>
      <c r="B500" s="59" t="s">
        <v>40</v>
      </c>
      <c r="C500" s="50">
        <v>36915</v>
      </c>
      <c r="D500" s="52">
        <f t="shared" si="37"/>
        <v>1462020.21</v>
      </c>
      <c r="E500" s="52">
        <f t="shared" si="38"/>
        <v>1440414</v>
      </c>
      <c r="F500" s="53">
        <v>0</v>
      </c>
      <c r="G500" s="53">
        <v>0</v>
      </c>
      <c r="H500" s="53">
        <v>0</v>
      </c>
      <c r="I500" s="53">
        <v>0</v>
      </c>
      <c r="J500" s="53">
        <v>466612.8</v>
      </c>
      <c r="K500" s="53">
        <v>973801.2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  <c r="Q500" s="53">
        <v>0</v>
      </c>
      <c r="R500" s="53">
        <v>0</v>
      </c>
      <c r="S500" s="53">
        <v>0</v>
      </c>
      <c r="T500" s="53">
        <v>0</v>
      </c>
      <c r="U500" s="53">
        <v>0</v>
      </c>
      <c r="V500" s="53">
        <v>0</v>
      </c>
      <c r="W500" s="53">
        <v>21606.21</v>
      </c>
    </row>
    <row r="501" spans="1:23" s="7" customFormat="1" ht="20.25" outlineLevel="2" x14ac:dyDescent="0.3">
      <c r="A501" s="50">
        <f t="shared" ref="A501:A527" si="39">A500+1</f>
        <v>490</v>
      </c>
      <c r="B501" s="59" t="s">
        <v>1715</v>
      </c>
      <c r="C501" s="50">
        <v>34781</v>
      </c>
      <c r="D501" s="52">
        <f t="shared" si="37"/>
        <v>0</v>
      </c>
      <c r="E501" s="52">
        <f t="shared" si="38"/>
        <v>0</v>
      </c>
      <c r="F501" s="53">
        <v>0</v>
      </c>
      <c r="G501" s="54">
        <v>0</v>
      </c>
      <c r="H501" s="52">
        <v>0</v>
      </c>
      <c r="I501" s="52">
        <v>0</v>
      </c>
      <c r="J501" s="55">
        <v>0</v>
      </c>
      <c r="K501" s="52">
        <v>0</v>
      </c>
      <c r="L501" s="52">
        <v>0</v>
      </c>
      <c r="M501" s="53">
        <v>0</v>
      </c>
      <c r="N501" s="52">
        <v>0</v>
      </c>
      <c r="O501" s="52">
        <v>0</v>
      </c>
      <c r="P501" s="52">
        <v>0</v>
      </c>
      <c r="Q501" s="52">
        <v>0</v>
      </c>
      <c r="R501" s="52">
        <v>0</v>
      </c>
      <c r="S501" s="52">
        <v>0</v>
      </c>
      <c r="T501" s="53">
        <v>0</v>
      </c>
      <c r="U501" s="56">
        <v>0</v>
      </c>
      <c r="V501" s="56">
        <v>0</v>
      </c>
      <c r="W501" s="53">
        <v>0</v>
      </c>
    </row>
    <row r="502" spans="1:23" s="7" customFormat="1" ht="20.25" outlineLevel="2" x14ac:dyDescent="0.3">
      <c r="A502" s="50">
        <f t="shared" si="39"/>
        <v>491</v>
      </c>
      <c r="B502" s="59" t="s">
        <v>1717</v>
      </c>
      <c r="C502" s="50">
        <v>35608</v>
      </c>
      <c r="D502" s="52">
        <f t="shared" si="37"/>
        <v>2584990.6800000002</v>
      </c>
      <c r="E502" s="52">
        <f t="shared" si="38"/>
        <v>2547810</v>
      </c>
      <c r="F502" s="56">
        <v>0</v>
      </c>
      <c r="G502" s="56">
        <v>0</v>
      </c>
      <c r="H502" s="56">
        <v>0</v>
      </c>
      <c r="I502" s="56">
        <v>0</v>
      </c>
      <c r="J502" s="56">
        <v>0</v>
      </c>
      <c r="K502" s="56">
        <v>0</v>
      </c>
      <c r="L502" s="56">
        <v>0</v>
      </c>
      <c r="M502" s="56">
        <v>2478712</v>
      </c>
      <c r="N502" s="56">
        <v>0</v>
      </c>
      <c r="O502" s="56">
        <v>0</v>
      </c>
      <c r="P502" s="56">
        <v>0</v>
      </c>
      <c r="Q502" s="56">
        <v>0</v>
      </c>
      <c r="R502" s="56">
        <v>0</v>
      </c>
      <c r="S502" s="56">
        <v>0</v>
      </c>
      <c r="T502" s="56">
        <v>69098</v>
      </c>
      <c r="U502" s="56">
        <v>0</v>
      </c>
      <c r="V502" s="56">
        <v>0</v>
      </c>
      <c r="W502" s="56">
        <v>37180.68</v>
      </c>
    </row>
    <row r="503" spans="1:23" s="7" customFormat="1" ht="20.25" outlineLevel="2" x14ac:dyDescent="0.3">
      <c r="A503" s="50">
        <f t="shared" si="39"/>
        <v>492</v>
      </c>
      <c r="B503" s="59" t="s">
        <v>1718</v>
      </c>
      <c r="C503" s="50">
        <v>32789</v>
      </c>
      <c r="D503" s="52">
        <f t="shared" ref="D503:D527" si="40">SUM(F503:W503)</f>
        <v>5150248.3600000003</v>
      </c>
      <c r="E503" s="52">
        <f t="shared" ref="E503:E527" si="41">SUM(F503:V503)</f>
        <v>5075887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2">
        <v>4957424</v>
      </c>
      <c r="N503" s="53">
        <v>0</v>
      </c>
      <c r="O503" s="53">
        <v>0</v>
      </c>
      <c r="P503" s="53">
        <v>0</v>
      </c>
      <c r="Q503" s="53">
        <v>0</v>
      </c>
      <c r="R503" s="53">
        <v>0</v>
      </c>
      <c r="S503" s="53">
        <v>0</v>
      </c>
      <c r="T503" s="56">
        <v>118463</v>
      </c>
      <c r="U503" s="53">
        <v>0</v>
      </c>
      <c r="V503" s="53">
        <v>0</v>
      </c>
      <c r="W503" s="56">
        <v>74361.36</v>
      </c>
    </row>
    <row r="504" spans="1:23" s="7" customFormat="1" ht="20.25" outlineLevel="2" x14ac:dyDescent="0.3">
      <c r="A504" s="50">
        <f t="shared" si="39"/>
        <v>493</v>
      </c>
      <c r="B504" s="59" t="s">
        <v>1719</v>
      </c>
      <c r="C504" s="50">
        <v>33577</v>
      </c>
      <c r="D504" s="52">
        <f t="shared" si="40"/>
        <v>0</v>
      </c>
      <c r="E504" s="52">
        <f t="shared" si="41"/>
        <v>0</v>
      </c>
      <c r="F504" s="53">
        <v>0</v>
      </c>
      <c r="G504" s="54">
        <v>0</v>
      </c>
      <c r="H504" s="52">
        <v>0</v>
      </c>
      <c r="I504" s="52">
        <v>0</v>
      </c>
      <c r="J504" s="55">
        <v>0</v>
      </c>
      <c r="K504" s="52">
        <v>0</v>
      </c>
      <c r="L504" s="52">
        <v>0</v>
      </c>
      <c r="M504" s="53">
        <v>0</v>
      </c>
      <c r="N504" s="52">
        <v>0</v>
      </c>
      <c r="O504" s="52">
        <v>0</v>
      </c>
      <c r="P504" s="52">
        <v>0</v>
      </c>
      <c r="Q504" s="52">
        <v>0</v>
      </c>
      <c r="R504" s="52">
        <v>0</v>
      </c>
      <c r="S504" s="52">
        <v>0</v>
      </c>
      <c r="T504" s="53">
        <v>0</v>
      </c>
      <c r="U504" s="56">
        <v>0</v>
      </c>
      <c r="V504" s="56">
        <v>0</v>
      </c>
      <c r="W504" s="53">
        <v>0</v>
      </c>
    </row>
    <row r="505" spans="1:23" s="7" customFormat="1" ht="20.25" outlineLevel="2" x14ac:dyDescent="0.3">
      <c r="A505" s="50">
        <f t="shared" si="39"/>
        <v>494</v>
      </c>
      <c r="B505" s="59" t="s">
        <v>1720</v>
      </c>
      <c r="C505" s="50">
        <v>34872</v>
      </c>
      <c r="D505" s="52">
        <f t="shared" si="40"/>
        <v>0</v>
      </c>
      <c r="E505" s="52">
        <f t="shared" si="41"/>
        <v>0</v>
      </c>
      <c r="F505" s="53">
        <v>0</v>
      </c>
      <c r="G505" s="54">
        <v>0</v>
      </c>
      <c r="H505" s="52">
        <v>0</v>
      </c>
      <c r="I505" s="52">
        <v>0</v>
      </c>
      <c r="J505" s="55">
        <v>0</v>
      </c>
      <c r="K505" s="52">
        <v>0</v>
      </c>
      <c r="L505" s="52">
        <v>0</v>
      </c>
      <c r="M505" s="53">
        <v>0</v>
      </c>
      <c r="N505" s="52">
        <v>0</v>
      </c>
      <c r="O505" s="52">
        <v>0</v>
      </c>
      <c r="P505" s="52">
        <v>0</v>
      </c>
      <c r="Q505" s="52">
        <v>0</v>
      </c>
      <c r="R505" s="52">
        <v>0</v>
      </c>
      <c r="S505" s="52">
        <v>0</v>
      </c>
      <c r="T505" s="53">
        <v>0</v>
      </c>
      <c r="U505" s="56">
        <v>0</v>
      </c>
      <c r="V505" s="56">
        <v>0</v>
      </c>
      <c r="W505" s="53">
        <v>0</v>
      </c>
    </row>
    <row r="506" spans="1:23" s="7" customFormat="1" ht="20.25" outlineLevel="2" x14ac:dyDescent="0.3">
      <c r="A506" s="50">
        <f t="shared" si="39"/>
        <v>495</v>
      </c>
      <c r="B506" s="59" t="s">
        <v>1767</v>
      </c>
      <c r="C506" s="50">
        <v>33637</v>
      </c>
      <c r="D506" s="52">
        <f t="shared" si="40"/>
        <v>7724050.04</v>
      </c>
      <c r="E506" s="52">
        <f t="shared" si="41"/>
        <v>7612508</v>
      </c>
      <c r="F506" s="53">
        <v>0</v>
      </c>
      <c r="G506" s="54">
        <v>0</v>
      </c>
      <c r="H506" s="52">
        <v>0</v>
      </c>
      <c r="I506" s="52">
        <v>0</v>
      </c>
      <c r="J506" s="55">
        <v>0</v>
      </c>
      <c r="K506" s="52">
        <v>0</v>
      </c>
      <c r="L506" s="52">
        <v>0</v>
      </c>
      <c r="M506" s="52">
        <v>7436136</v>
      </c>
      <c r="N506" s="52">
        <v>0</v>
      </c>
      <c r="O506" s="52">
        <v>0</v>
      </c>
      <c r="P506" s="52">
        <v>0</v>
      </c>
      <c r="Q506" s="52">
        <v>0</v>
      </c>
      <c r="R506" s="52">
        <v>0</v>
      </c>
      <c r="S506" s="52">
        <v>0</v>
      </c>
      <c r="T506" s="56">
        <v>176372</v>
      </c>
      <c r="U506" s="56">
        <v>0</v>
      </c>
      <c r="V506" s="56">
        <v>0</v>
      </c>
      <c r="W506" s="56">
        <v>111542.04</v>
      </c>
    </row>
    <row r="507" spans="1:23" s="7" customFormat="1" ht="20.25" outlineLevel="2" x14ac:dyDescent="0.3">
      <c r="A507" s="50">
        <f t="shared" si="39"/>
        <v>496</v>
      </c>
      <c r="B507" s="59" t="s">
        <v>1768</v>
      </c>
      <c r="C507" s="50">
        <v>34321</v>
      </c>
      <c r="D507" s="52">
        <f t="shared" si="40"/>
        <v>2581579.6800000002</v>
      </c>
      <c r="E507" s="52">
        <f t="shared" si="41"/>
        <v>2544399</v>
      </c>
      <c r="F507" s="53">
        <v>0</v>
      </c>
      <c r="G507" s="54">
        <v>0</v>
      </c>
      <c r="H507" s="52">
        <v>0</v>
      </c>
      <c r="I507" s="52">
        <v>0</v>
      </c>
      <c r="J507" s="55">
        <v>0</v>
      </c>
      <c r="K507" s="52">
        <v>0</v>
      </c>
      <c r="L507" s="52">
        <v>0</v>
      </c>
      <c r="M507" s="52">
        <v>2478712</v>
      </c>
      <c r="N507" s="52">
        <v>0</v>
      </c>
      <c r="O507" s="52">
        <v>0</v>
      </c>
      <c r="P507" s="52">
        <v>0</v>
      </c>
      <c r="Q507" s="52">
        <v>0</v>
      </c>
      <c r="R507" s="52">
        <v>0</v>
      </c>
      <c r="S507" s="52">
        <v>0</v>
      </c>
      <c r="T507" s="56">
        <v>65687</v>
      </c>
      <c r="U507" s="56">
        <v>0</v>
      </c>
      <c r="V507" s="56">
        <v>0</v>
      </c>
      <c r="W507" s="56">
        <v>37180.68</v>
      </c>
    </row>
    <row r="508" spans="1:23" s="7" customFormat="1" ht="20.25" outlineLevel="2" x14ac:dyDescent="0.3">
      <c r="A508" s="50">
        <f t="shared" si="39"/>
        <v>497</v>
      </c>
      <c r="B508" s="59" t="s">
        <v>1769</v>
      </c>
      <c r="C508" s="50">
        <v>35182</v>
      </c>
      <c r="D508" s="52">
        <f t="shared" si="40"/>
        <v>7720309.04</v>
      </c>
      <c r="E508" s="52">
        <f t="shared" si="41"/>
        <v>7608767</v>
      </c>
      <c r="F508" s="53">
        <v>0</v>
      </c>
      <c r="G508" s="54">
        <v>0</v>
      </c>
      <c r="H508" s="52">
        <v>0</v>
      </c>
      <c r="I508" s="52">
        <v>0</v>
      </c>
      <c r="J508" s="55">
        <v>0</v>
      </c>
      <c r="K508" s="52">
        <v>0</v>
      </c>
      <c r="L508" s="52">
        <v>0</v>
      </c>
      <c r="M508" s="52">
        <v>7436136</v>
      </c>
      <c r="N508" s="52">
        <v>0</v>
      </c>
      <c r="O508" s="52">
        <v>0</v>
      </c>
      <c r="P508" s="52">
        <v>0</v>
      </c>
      <c r="Q508" s="52">
        <v>0</v>
      </c>
      <c r="R508" s="52">
        <v>0</v>
      </c>
      <c r="S508" s="52">
        <v>0</v>
      </c>
      <c r="T508" s="56">
        <v>172631</v>
      </c>
      <c r="U508" s="56">
        <v>0</v>
      </c>
      <c r="V508" s="56">
        <v>0</v>
      </c>
      <c r="W508" s="56">
        <v>111542.04</v>
      </c>
    </row>
    <row r="509" spans="1:23" s="7" customFormat="1" ht="20.25" outlineLevel="2" x14ac:dyDescent="0.3">
      <c r="A509" s="50">
        <f t="shared" si="39"/>
        <v>498</v>
      </c>
      <c r="B509" s="59" t="s">
        <v>1770</v>
      </c>
      <c r="C509" s="50">
        <v>36852</v>
      </c>
      <c r="D509" s="52">
        <f t="shared" si="40"/>
        <v>5150614.3600000003</v>
      </c>
      <c r="E509" s="52">
        <f t="shared" si="41"/>
        <v>5076253</v>
      </c>
      <c r="F509" s="53">
        <v>0</v>
      </c>
      <c r="G509" s="54">
        <v>0</v>
      </c>
      <c r="H509" s="52">
        <v>0</v>
      </c>
      <c r="I509" s="52">
        <v>0</v>
      </c>
      <c r="J509" s="55">
        <v>0</v>
      </c>
      <c r="K509" s="52">
        <v>0</v>
      </c>
      <c r="L509" s="52">
        <v>0</v>
      </c>
      <c r="M509" s="52">
        <v>4957424</v>
      </c>
      <c r="N509" s="52">
        <v>0</v>
      </c>
      <c r="O509" s="52">
        <v>0</v>
      </c>
      <c r="P509" s="52">
        <v>0</v>
      </c>
      <c r="Q509" s="52">
        <v>0</v>
      </c>
      <c r="R509" s="52">
        <v>0</v>
      </c>
      <c r="S509" s="52">
        <v>0</v>
      </c>
      <c r="T509" s="56">
        <v>118829</v>
      </c>
      <c r="U509" s="56">
        <v>0</v>
      </c>
      <c r="V509" s="56">
        <v>0</v>
      </c>
      <c r="W509" s="56">
        <v>74361.36</v>
      </c>
    </row>
    <row r="510" spans="1:23" s="7" customFormat="1" ht="20.25" outlineLevel="2" x14ac:dyDescent="0.3">
      <c r="A510" s="50">
        <f t="shared" si="39"/>
        <v>499</v>
      </c>
      <c r="B510" s="59" t="s">
        <v>1771</v>
      </c>
      <c r="C510" s="50">
        <v>36853</v>
      </c>
      <c r="D510" s="52">
        <f t="shared" si="40"/>
        <v>2581944.6800000002</v>
      </c>
      <c r="E510" s="52">
        <f t="shared" si="41"/>
        <v>2544764</v>
      </c>
      <c r="F510" s="53">
        <v>0</v>
      </c>
      <c r="G510" s="54">
        <v>0</v>
      </c>
      <c r="H510" s="52">
        <v>0</v>
      </c>
      <c r="I510" s="52">
        <v>0</v>
      </c>
      <c r="J510" s="55">
        <v>0</v>
      </c>
      <c r="K510" s="52">
        <v>0</v>
      </c>
      <c r="L510" s="52">
        <v>0</v>
      </c>
      <c r="M510" s="52">
        <v>2478712</v>
      </c>
      <c r="N510" s="52">
        <v>0</v>
      </c>
      <c r="O510" s="52">
        <v>0</v>
      </c>
      <c r="P510" s="52">
        <v>0</v>
      </c>
      <c r="Q510" s="52">
        <v>0</v>
      </c>
      <c r="R510" s="52">
        <v>0</v>
      </c>
      <c r="S510" s="52">
        <v>0</v>
      </c>
      <c r="T510" s="56">
        <v>66052</v>
      </c>
      <c r="U510" s="56">
        <v>0</v>
      </c>
      <c r="V510" s="56">
        <v>0</v>
      </c>
      <c r="W510" s="56">
        <v>37180.68</v>
      </c>
    </row>
    <row r="511" spans="1:23" s="7" customFormat="1" ht="20.25" outlineLevel="2" x14ac:dyDescent="0.3">
      <c r="A511" s="50">
        <f t="shared" si="39"/>
        <v>500</v>
      </c>
      <c r="B511" s="59" t="s">
        <v>1772</v>
      </c>
      <c r="C511" s="50">
        <v>34526</v>
      </c>
      <c r="D511" s="52">
        <f t="shared" si="40"/>
        <v>2584665.6800000002</v>
      </c>
      <c r="E511" s="52">
        <f t="shared" si="41"/>
        <v>2547485</v>
      </c>
      <c r="F511" s="53">
        <v>0</v>
      </c>
      <c r="G511" s="54">
        <v>0</v>
      </c>
      <c r="H511" s="52">
        <v>0</v>
      </c>
      <c r="I511" s="52">
        <v>0</v>
      </c>
      <c r="J511" s="55">
        <v>0</v>
      </c>
      <c r="K511" s="52">
        <v>0</v>
      </c>
      <c r="L511" s="52">
        <v>0</v>
      </c>
      <c r="M511" s="52">
        <v>2478712</v>
      </c>
      <c r="N511" s="52">
        <v>0</v>
      </c>
      <c r="O511" s="52">
        <v>0</v>
      </c>
      <c r="P511" s="52">
        <v>0</v>
      </c>
      <c r="Q511" s="52">
        <v>0</v>
      </c>
      <c r="R511" s="52">
        <v>0</v>
      </c>
      <c r="S511" s="52">
        <v>0</v>
      </c>
      <c r="T511" s="56">
        <v>68773</v>
      </c>
      <c r="U511" s="56">
        <v>0</v>
      </c>
      <c r="V511" s="56">
        <v>0</v>
      </c>
      <c r="W511" s="56">
        <v>37180.68</v>
      </c>
    </row>
    <row r="512" spans="1:23" s="7" customFormat="1" ht="20.25" outlineLevel="2" x14ac:dyDescent="0.3">
      <c r="A512" s="50">
        <f t="shared" si="39"/>
        <v>501</v>
      </c>
      <c r="B512" s="59" t="s">
        <v>1773</v>
      </c>
      <c r="C512" s="50">
        <v>34929</v>
      </c>
      <c r="D512" s="52">
        <f t="shared" si="40"/>
        <v>2587304.6800000002</v>
      </c>
      <c r="E512" s="52">
        <f t="shared" si="41"/>
        <v>2550124</v>
      </c>
      <c r="F512" s="53">
        <v>0</v>
      </c>
      <c r="G512" s="54">
        <v>0</v>
      </c>
      <c r="H512" s="52">
        <v>0</v>
      </c>
      <c r="I512" s="52">
        <v>0</v>
      </c>
      <c r="J512" s="55">
        <v>0</v>
      </c>
      <c r="K512" s="52">
        <v>0</v>
      </c>
      <c r="L512" s="52">
        <v>0</v>
      </c>
      <c r="M512" s="52">
        <v>2478712</v>
      </c>
      <c r="N512" s="52">
        <v>0</v>
      </c>
      <c r="O512" s="52">
        <v>0</v>
      </c>
      <c r="P512" s="52">
        <v>0</v>
      </c>
      <c r="Q512" s="52">
        <v>0</v>
      </c>
      <c r="R512" s="52">
        <v>0</v>
      </c>
      <c r="S512" s="52">
        <v>0</v>
      </c>
      <c r="T512" s="56">
        <v>71412</v>
      </c>
      <c r="U512" s="56">
        <v>0</v>
      </c>
      <c r="V512" s="56">
        <v>0</v>
      </c>
      <c r="W512" s="56">
        <v>37180.68</v>
      </c>
    </row>
    <row r="513" spans="1:23" s="7" customFormat="1" ht="20.25" outlineLevel="2" x14ac:dyDescent="0.3">
      <c r="A513" s="50">
        <f t="shared" si="39"/>
        <v>502</v>
      </c>
      <c r="B513" s="59" t="s">
        <v>1774</v>
      </c>
      <c r="C513" s="50">
        <v>34930</v>
      </c>
      <c r="D513" s="52">
        <f t="shared" si="40"/>
        <v>2586000.6800000002</v>
      </c>
      <c r="E513" s="52">
        <f t="shared" si="41"/>
        <v>2548820</v>
      </c>
      <c r="F513" s="53">
        <v>0</v>
      </c>
      <c r="G513" s="54">
        <v>0</v>
      </c>
      <c r="H513" s="52">
        <v>0</v>
      </c>
      <c r="I513" s="52">
        <v>0</v>
      </c>
      <c r="J513" s="55">
        <v>0</v>
      </c>
      <c r="K513" s="52">
        <v>0</v>
      </c>
      <c r="L513" s="52">
        <v>0</v>
      </c>
      <c r="M513" s="52">
        <v>2478712</v>
      </c>
      <c r="N513" s="52">
        <v>0</v>
      </c>
      <c r="O513" s="52">
        <v>0</v>
      </c>
      <c r="P513" s="52">
        <v>0</v>
      </c>
      <c r="Q513" s="52">
        <v>0</v>
      </c>
      <c r="R513" s="52">
        <v>0</v>
      </c>
      <c r="S513" s="52">
        <v>0</v>
      </c>
      <c r="T513" s="56">
        <v>70108</v>
      </c>
      <c r="U513" s="56">
        <v>0</v>
      </c>
      <c r="V513" s="56">
        <v>0</v>
      </c>
      <c r="W513" s="56">
        <v>37180.68</v>
      </c>
    </row>
    <row r="514" spans="1:23" s="7" customFormat="1" ht="20.25" outlineLevel="2" x14ac:dyDescent="0.3">
      <c r="A514" s="50">
        <f t="shared" si="39"/>
        <v>503</v>
      </c>
      <c r="B514" s="59" t="s">
        <v>1775</v>
      </c>
      <c r="C514" s="50">
        <v>32745</v>
      </c>
      <c r="D514" s="52">
        <f t="shared" si="40"/>
        <v>7725411.04</v>
      </c>
      <c r="E514" s="52">
        <f t="shared" si="41"/>
        <v>7613869</v>
      </c>
      <c r="F514" s="53">
        <v>0</v>
      </c>
      <c r="G514" s="54">
        <v>0</v>
      </c>
      <c r="H514" s="52">
        <v>0</v>
      </c>
      <c r="I514" s="52">
        <v>0</v>
      </c>
      <c r="J514" s="55">
        <v>0</v>
      </c>
      <c r="K514" s="52">
        <v>0</v>
      </c>
      <c r="L514" s="52">
        <v>0</v>
      </c>
      <c r="M514" s="52">
        <v>7436136</v>
      </c>
      <c r="N514" s="52">
        <v>0</v>
      </c>
      <c r="O514" s="52">
        <v>0</v>
      </c>
      <c r="P514" s="52">
        <v>0</v>
      </c>
      <c r="Q514" s="52">
        <v>0</v>
      </c>
      <c r="R514" s="52">
        <v>0</v>
      </c>
      <c r="S514" s="52">
        <v>0</v>
      </c>
      <c r="T514" s="56">
        <v>177733</v>
      </c>
      <c r="U514" s="56">
        <v>0</v>
      </c>
      <c r="V514" s="56">
        <v>0</v>
      </c>
      <c r="W514" s="56">
        <v>111542.04</v>
      </c>
    </row>
    <row r="515" spans="1:23" s="7" customFormat="1" ht="20.25" outlineLevel="2" x14ac:dyDescent="0.3">
      <c r="A515" s="50">
        <f t="shared" si="39"/>
        <v>504</v>
      </c>
      <c r="B515" s="59" t="s">
        <v>1776</v>
      </c>
      <c r="C515" s="50">
        <v>32593</v>
      </c>
      <c r="D515" s="52">
        <f t="shared" si="40"/>
        <v>5150271.3600000003</v>
      </c>
      <c r="E515" s="52">
        <f t="shared" si="41"/>
        <v>5075910</v>
      </c>
      <c r="F515" s="53">
        <v>0</v>
      </c>
      <c r="G515" s="54">
        <v>0</v>
      </c>
      <c r="H515" s="52">
        <v>0</v>
      </c>
      <c r="I515" s="52">
        <v>0</v>
      </c>
      <c r="J515" s="55">
        <v>0</v>
      </c>
      <c r="K515" s="52">
        <v>0</v>
      </c>
      <c r="L515" s="52">
        <v>0</v>
      </c>
      <c r="M515" s="52">
        <v>4957424</v>
      </c>
      <c r="N515" s="52">
        <v>0</v>
      </c>
      <c r="O515" s="52">
        <v>0</v>
      </c>
      <c r="P515" s="52">
        <v>0</v>
      </c>
      <c r="Q515" s="52">
        <v>0</v>
      </c>
      <c r="R515" s="52">
        <v>0</v>
      </c>
      <c r="S515" s="52">
        <v>0</v>
      </c>
      <c r="T515" s="56">
        <v>118486</v>
      </c>
      <c r="U515" s="56">
        <v>0</v>
      </c>
      <c r="V515" s="56">
        <v>0</v>
      </c>
      <c r="W515" s="56">
        <v>74361.36</v>
      </c>
    </row>
    <row r="516" spans="1:23" s="7" customFormat="1" ht="20.25" outlineLevel="2" x14ac:dyDescent="0.3">
      <c r="A516" s="50">
        <f t="shared" si="39"/>
        <v>505</v>
      </c>
      <c r="B516" s="59" t="s">
        <v>1777</v>
      </c>
      <c r="C516" s="50">
        <v>32743</v>
      </c>
      <c r="D516" s="52">
        <f t="shared" si="40"/>
        <v>2584384.6800000002</v>
      </c>
      <c r="E516" s="52">
        <f t="shared" si="41"/>
        <v>2547204</v>
      </c>
      <c r="F516" s="53">
        <v>0</v>
      </c>
      <c r="G516" s="54">
        <v>0</v>
      </c>
      <c r="H516" s="52">
        <v>0</v>
      </c>
      <c r="I516" s="52">
        <v>0</v>
      </c>
      <c r="J516" s="55">
        <v>0</v>
      </c>
      <c r="K516" s="52">
        <v>0</v>
      </c>
      <c r="L516" s="52">
        <v>0</v>
      </c>
      <c r="M516" s="52">
        <v>2478712</v>
      </c>
      <c r="N516" s="52">
        <v>0</v>
      </c>
      <c r="O516" s="52">
        <v>0</v>
      </c>
      <c r="P516" s="52">
        <v>0</v>
      </c>
      <c r="Q516" s="52">
        <v>0</v>
      </c>
      <c r="R516" s="52">
        <v>0</v>
      </c>
      <c r="S516" s="52">
        <v>0</v>
      </c>
      <c r="T516" s="56">
        <v>68492</v>
      </c>
      <c r="U516" s="56">
        <v>0</v>
      </c>
      <c r="V516" s="56">
        <v>0</v>
      </c>
      <c r="W516" s="56">
        <v>37180.68</v>
      </c>
    </row>
    <row r="517" spans="1:23" s="7" customFormat="1" ht="20.25" outlineLevel="2" x14ac:dyDescent="0.3">
      <c r="A517" s="50">
        <f t="shared" si="39"/>
        <v>506</v>
      </c>
      <c r="B517" s="59" t="s">
        <v>1778</v>
      </c>
      <c r="C517" s="50">
        <v>56269</v>
      </c>
      <c r="D517" s="52">
        <f t="shared" si="40"/>
        <v>2585397.6800000002</v>
      </c>
      <c r="E517" s="52">
        <f t="shared" si="41"/>
        <v>2548217</v>
      </c>
      <c r="F517" s="53">
        <v>0</v>
      </c>
      <c r="G517" s="54">
        <v>0</v>
      </c>
      <c r="H517" s="52">
        <v>0</v>
      </c>
      <c r="I517" s="52">
        <v>0</v>
      </c>
      <c r="J517" s="55">
        <v>0</v>
      </c>
      <c r="K517" s="52">
        <v>0</v>
      </c>
      <c r="L517" s="52">
        <v>0</v>
      </c>
      <c r="M517" s="52">
        <v>2478712</v>
      </c>
      <c r="N517" s="52">
        <v>0</v>
      </c>
      <c r="O517" s="52">
        <v>0</v>
      </c>
      <c r="P517" s="52">
        <v>0</v>
      </c>
      <c r="Q517" s="52">
        <v>0</v>
      </c>
      <c r="R517" s="52">
        <v>0</v>
      </c>
      <c r="S517" s="52">
        <v>0</v>
      </c>
      <c r="T517" s="56">
        <v>69505</v>
      </c>
      <c r="U517" s="56">
        <v>0</v>
      </c>
      <c r="V517" s="56">
        <v>0</v>
      </c>
      <c r="W517" s="56">
        <v>37180.68</v>
      </c>
    </row>
    <row r="518" spans="1:23" s="7" customFormat="1" ht="20.25" outlineLevel="2" x14ac:dyDescent="0.3">
      <c r="A518" s="50">
        <f t="shared" si="39"/>
        <v>507</v>
      </c>
      <c r="B518" s="59" t="s">
        <v>1779</v>
      </c>
      <c r="C518" s="50">
        <v>32925</v>
      </c>
      <c r="D518" s="52">
        <f t="shared" si="40"/>
        <v>5148318.3600000003</v>
      </c>
      <c r="E518" s="52">
        <f t="shared" si="41"/>
        <v>5073957</v>
      </c>
      <c r="F518" s="53">
        <v>0</v>
      </c>
      <c r="G518" s="54">
        <v>0</v>
      </c>
      <c r="H518" s="52">
        <v>0</v>
      </c>
      <c r="I518" s="52">
        <v>0</v>
      </c>
      <c r="J518" s="55">
        <v>0</v>
      </c>
      <c r="K518" s="52">
        <v>0</v>
      </c>
      <c r="L518" s="52">
        <v>0</v>
      </c>
      <c r="M518" s="52">
        <v>4957424</v>
      </c>
      <c r="N518" s="52">
        <v>0</v>
      </c>
      <c r="O518" s="52">
        <v>0</v>
      </c>
      <c r="P518" s="52">
        <v>0</v>
      </c>
      <c r="Q518" s="52">
        <v>0</v>
      </c>
      <c r="R518" s="52">
        <v>0</v>
      </c>
      <c r="S518" s="52">
        <v>0</v>
      </c>
      <c r="T518" s="56">
        <v>116533</v>
      </c>
      <c r="U518" s="56">
        <v>0</v>
      </c>
      <c r="V518" s="56">
        <v>0</v>
      </c>
      <c r="W518" s="56">
        <v>74361.36</v>
      </c>
    </row>
    <row r="519" spans="1:23" s="7" customFormat="1" ht="20.25" outlineLevel="2" x14ac:dyDescent="0.3">
      <c r="A519" s="50">
        <f t="shared" si="39"/>
        <v>508</v>
      </c>
      <c r="B519" s="59" t="s">
        <v>1780</v>
      </c>
      <c r="C519" s="50">
        <v>34054</v>
      </c>
      <c r="D519" s="52">
        <f t="shared" si="40"/>
        <v>5151229.3600000003</v>
      </c>
      <c r="E519" s="52">
        <f t="shared" si="41"/>
        <v>5076868</v>
      </c>
      <c r="F519" s="53">
        <v>0</v>
      </c>
      <c r="G519" s="54">
        <v>0</v>
      </c>
      <c r="H519" s="52">
        <v>0</v>
      </c>
      <c r="I519" s="52">
        <v>0</v>
      </c>
      <c r="J519" s="55">
        <v>0</v>
      </c>
      <c r="K519" s="52">
        <v>0</v>
      </c>
      <c r="L519" s="52">
        <v>0</v>
      </c>
      <c r="M519" s="52">
        <v>4957424</v>
      </c>
      <c r="N519" s="52">
        <v>0</v>
      </c>
      <c r="O519" s="52">
        <v>0</v>
      </c>
      <c r="P519" s="52">
        <v>0</v>
      </c>
      <c r="Q519" s="52">
        <v>0</v>
      </c>
      <c r="R519" s="52">
        <v>0</v>
      </c>
      <c r="S519" s="52">
        <v>0</v>
      </c>
      <c r="T519" s="56">
        <v>119444</v>
      </c>
      <c r="U519" s="56">
        <v>0</v>
      </c>
      <c r="V519" s="56">
        <v>0</v>
      </c>
      <c r="W519" s="56">
        <v>74361.36</v>
      </c>
    </row>
    <row r="520" spans="1:23" s="7" customFormat="1" ht="20.25" outlineLevel="2" x14ac:dyDescent="0.3">
      <c r="A520" s="50">
        <f t="shared" si="39"/>
        <v>509</v>
      </c>
      <c r="B520" s="59" t="s">
        <v>1781</v>
      </c>
      <c r="C520" s="50">
        <v>33281</v>
      </c>
      <c r="D520" s="52">
        <f t="shared" si="40"/>
        <v>2952136.15</v>
      </c>
      <c r="E520" s="52">
        <f t="shared" si="41"/>
        <v>2909536</v>
      </c>
      <c r="F520" s="53">
        <v>0</v>
      </c>
      <c r="G520" s="54">
        <v>0</v>
      </c>
      <c r="H520" s="52">
        <v>0</v>
      </c>
      <c r="I520" s="52">
        <v>0</v>
      </c>
      <c r="J520" s="55">
        <v>0</v>
      </c>
      <c r="K520" s="52">
        <v>0</v>
      </c>
      <c r="L520" s="52">
        <v>0</v>
      </c>
      <c r="M520" s="52">
        <v>2840010</v>
      </c>
      <c r="N520" s="52">
        <v>0</v>
      </c>
      <c r="O520" s="52">
        <v>0</v>
      </c>
      <c r="P520" s="52">
        <v>0</v>
      </c>
      <c r="Q520" s="52">
        <v>0</v>
      </c>
      <c r="R520" s="52">
        <v>0</v>
      </c>
      <c r="S520" s="52">
        <v>0</v>
      </c>
      <c r="T520" s="56">
        <v>69526</v>
      </c>
      <c r="U520" s="56">
        <v>0</v>
      </c>
      <c r="V520" s="56">
        <v>0</v>
      </c>
      <c r="W520" s="56">
        <v>42600.15</v>
      </c>
    </row>
    <row r="521" spans="1:23" s="7" customFormat="1" ht="20.25" outlineLevel="2" x14ac:dyDescent="0.3">
      <c r="A521" s="50">
        <f t="shared" si="39"/>
        <v>510</v>
      </c>
      <c r="B521" s="59" t="s">
        <v>1782</v>
      </c>
      <c r="C521" s="50">
        <v>32744</v>
      </c>
      <c r="D521" s="52">
        <f t="shared" si="40"/>
        <v>2581143.6800000002</v>
      </c>
      <c r="E521" s="52">
        <f t="shared" si="41"/>
        <v>2543963</v>
      </c>
      <c r="F521" s="53">
        <v>0</v>
      </c>
      <c r="G521" s="54">
        <v>0</v>
      </c>
      <c r="H521" s="52">
        <v>0</v>
      </c>
      <c r="I521" s="52">
        <v>0</v>
      </c>
      <c r="J521" s="55">
        <v>0</v>
      </c>
      <c r="K521" s="52">
        <v>0</v>
      </c>
      <c r="L521" s="52">
        <v>0</v>
      </c>
      <c r="M521" s="52">
        <v>2478712</v>
      </c>
      <c r="N521" s="52">
        <v>0</v>
      </c>
      <c r="O521" s="52">
        <v>0</v>
      </c>
      <c r="P521" s="52">
        <v>0</v>
      </c>
      <c r="Q521" s="52">
        <v>0</v>
      </c>
      <c r="R521" s="52">
        <v>0</v>
      </c>
      <c r="S521" s="52">
        <v>0</v>
      </c>
      <c r="T521" s="56">
        <v>65251</v>
      </c>
      <c r="U521" s="56">
        <v>0</v>
      </c>
      <c r="V521" s="56">
        <v>0</v>
      </c>
      <c r="W521" s="56">
        <v>37180.68</v>
      </c>
    </row>
    <row r="522" spans="1:23" s="7" customFormat="1" ht="20.25" outlineLevel="2" x14ac:dyDescent="0.3">
      <c r="A522" s="50">
        <f t="shared" si="39"/>
        <v>511</v>
      </c>
      <c r="B522" s="59" t="s">
        <v>1783</v>
      </c>
      <c r="C522" s="50">
        <v>34277</v>
      </c>
      <c r="D522" s="52">
        <f t="shared" si="40"/>
        <v>15897749.289999999</v>
      </c>
      <c r="E522" s="52">
        <f t="shared" si="41"/>
        <v>15669089.199999999</v>
      </c>
      <c r="F522" s="53">
        <v>0</v>
      </c>
      <c r="G522" s="54">
        <v>0</v>
      </c>
      <c r="H522" s="52">
        <v>0</v>
      </c>
      <c r="I522" s="52">
        <v>0</v>
      </c>
      <c r="J522" s="55">
        <v>0</v>
      </c>
      <c r="K522" s="52">
        <v>0</v>
      </c>
      <c r="L522" s="52">
        <v>0</v>
      </c>
      <c r="M522" s="53">
        <v>0</v>
      </c>
      <c r="N522" s="52">
        <v>0</v>
      </c>
      <c r="O522" s="52">
        <v>0</v>
      </c>
      <c r="P522" s="52">
        <v>15244006</v>
      </c>
      <c r="Q522" s="52">
        <v>0</v>
      </c>
      <c r="R522" s="52">
        <v>0</v>
      </c>
      <c r="S522" s="52">
        <v>0</v>
      </c>
      <c r="T522" s="56">
        <v>425083.2</v>
      </c>
      <c r="U522" s="56">
        <v>0</v>
      </c>
      <c r="V522" s="56">
        <v>0</v>
      </c>
      <c r="W522" s="56">
        <v>228660.09</v>
      </c>
    </row>
    <row r="523" spans="1:23" s="7" customFormat="1" ht="20.25" outlineLevel="2" x14ac:dyDescent="0.3">
      <c r="A523" s="50">
        <f t="shared" si="39"/>
        <v>512</v>
      </c>
      <c r="B523" s="59" t="s">
        <v>1784</v>
      </c>
      <c r="C523" s="50">
        <v>36566</v>
      </c>
      <c r="D523" s="52">
        <f t="shared" si="40"/>
        <v>10469537.049999999</v>
      </c>
      <c r="E523" s="52">
        <f t="shared" si="41"/>
        <v>10320849.1</v>
      </c>
      <c r="F523" s="53">
        <v>0</v>
      </c>
      <c r="G523" s="54">
        <v>0</v>
      </c>
      <c r="H523" s="52">
        <v>0</v>
      </c>
      <c r="I523" s="52">
        <v>0</v>
      </c>
      <c r="J523" s="55">
        <v>0</v>
      </c>
      <c r="K523" s="52">
        <v>0</v>
      </c>
      <c r="L523" s="52">
        <v>0</v>
      </c>
      <c r="M523" s="53">
        <v>0</v>
      </c>
      <c r="N523" s="52">
        <v>0</v>
      </c>
      <c r="O523" s="52">
        <v>0</v>
      </c>
      <c r="P523" s="52">
        <v>9912529.9000000004</v>
      </c>
      <c r="Q523" s="52">
        <v>0</v>
      </c>
      <c r="R523" s="52">
        <v>0</v>
      </c>
      <c r="S523" s="52">
        <v>0</v>
      </c>
      <c r="T523" s="56">
        <v>408319.2</v>
      </c>
      <c r="U523" s="56">
        <v>0</v>
      </c>
      <c r="V523" s="56">
        <v>0</v>
      </c>
      <c r="W523" s="56">
        <v>148687.95000000001</v>
      </c>
    </row>
    <row r="524" spans="1:23" s="7" customFormat="1" ht="20.25" outlineLevel="2" x14ac:dyDescent="0.3">
      <c r="A524" s="50">
        <f t="shared" si="39"/>
        <v>513</v>
      </c>
      <c r="B524" s="59" t="s">
        <v>1789</v>
      </c>
      <c r="C524" s="50">
        <v>34976</v>
      </c>
      <c r="D524" s="52">
        <f t="shared" si="40"/>
        <v>0</v>
      </c>
      <c r="E524" s="52">
        <f t="shared" si="41"/>
        <v>0</v>
      </c>
      <c r="F524" s="53">
        <v>0</v>
      </c>
      <c r="G524" s="54">
        <v>0</v>
      </c>
      <c r="H524" s="52">
        <v>0</v>
      </c>
      <c r="I524" s="52">
        <v>0</v>
      </c>
      <c r="J524" s="55">
        <v>0</v>
      </c>
      <c r="K524" s="52">
        <v>0</v>
      </c>
      <c r="L524" s="52">
        <v>0</v>
      </c>
      <c r="M524" s="53">
        <v>0</v>
      </c>
      <c r="N524" s="52">
        <v>0</v>
      </c>
      <c r="O524" s="52">
        <v>0</v>
      </c>
      <c r="P524" s="52">
        <v>0</v>
      </c>
      <c r="Q524" s="52">
        <v>0</v>
      </c>
      <c r="R524" s="52">
        <v>0</v>
      </c>
      <c r="S524" s="52">
        <v>0</v>
      </c>
      <c r="T524" s="53">
        <v>0</v>
      </c>
      <c r="U524" s="56">
        <v>0</v>
      </c>
      <c r="V524" s="56">
        <v>0</v>
      </c>
      <c r="W524" s="53">
        <v>0</v>
      </c>
    </row>
    <row r="525" spans="1:23" s="7" customFormat="1" ht="20.25" outlineLevel="2" x14ac:dyDescent="0.3">
      <c r="A525" s="50">
        <f t="shared" si="39"/>
        <v>514</v>
      </c>
      <c r="B525" s="59" t="s">
        <v>1790</v>
      </c>
      <c r="C525" s="50">
        <v>33274</v>
      </c>
      <c r="D525" s="52">
        <f t="shared" si="40"/>
        <v>7547678.04</v>
      </c>
      <c r="E525" s="52">
        <f t="shared" si="41"/>
        <v>7436136</v>
      </c>
      <c r="F525" s="53">
        <v>0</v>
      </c>
      <c r="G525" s="54">
        <v>0</v>
      </c>
      <c r="H525" s="52">
        <v>0</v>
      </c>
      <c r="I525" s="52">
        <v>0</v>
      </c>
      <c r="J525" s="55">
        <v>0</v>
      </c>
      <c r="K525" s="52">
        <v>0</v>
      </c>
      <c r="L525" s="52">
        <v>0</v>
      </c>
      <c r="M525" s="52">
        <v>7436136</v>
      </c>
      <c r="N525" s="52">
        <v>0</v>
      </c>
      <c r="O525" s="52">
        <v>0</v>
      </c>
      <c r="P525" s="52">
        <v>0</v>
      </c>
      <c r="Q525" s="52">
        <v>0</v>
      </c>
      <c r="R525" s="52">
        <v>0</v>
      </c>
      <c r="S525" s="52">
        <v>0</v>
      </c>
      <c r="T525" s="56" t="s">
        <v>1798</v>
      </c>
      <c r="U525" s="56">
        <v>0</v>
      </c>
      <c r="V525" s="56">
        <v>0</v>
      </c>
      <c r="W525" s="56">
        <f>M525*0.015</f>
        <v>111542.04</v>
      </c>
    </row>
    <row r="526" spans="1:23" s="7" customFormat="1" ht="20.25" outlineLevel="2" x14ac:dyDescent="0.3">
      <c r="A526" s="50">
        <f t="shared" si="39"/>
        <v>515</v>
      </c>
      <c r="B526" s="59" t="s">
        <v>1791</v>
      </c>
      <c r="C526" s="50">
        <v>36300</v>
      </c>
      <c r="D526" s="52">
        <f t="shared" si="40"/>
        <v>0</v>
      </c>
      <c r="E526" s="52">
        <f t="shared" si="41"/>
        <v>0</v>
      </c>
      <c r="F526" s="53">
        <v>0</v>
      </c>
      <c r="G526" s="54">
        <v>0</v>
      </c>
      <c r="H526" s="52">
        <v>0</v>
      </c>
      <c r="I526" s="52">
        <v>0</v>
      </c>
      <c r="J526" s="55">
        <v>0</v>
      </c>
      <c r="K526" s="52">
        <v>0</v>
      </c>
      <c r="L526" s="52">
        <v>0</v>
      </c>
      <c r="M526" s="53">
        <v>0</v>
      </c>
      <c r="N526" s="52">
        <v>0</v>
      </c>
      <c r="O526" s="52">
        <v>0</v>
      </c>
      <c r="P526" s="52">
        <v>0</v>
      </c>
      <c r="Q526" s="52">
        <v>0</v>
      </c>
      <c r="R526" s="52">
        <v>0</v>
      </c>
      <c r="S526" s="52">
        <v>0</v>
      </c>
      <c r="T526" s="53">
        <v>0</v>
      </c>
      <c r="U526" s="56">
        <v>0</v>
      </c>
      <c r="V526" s="56">
        <v>0</v>
      </c>
      <c r="W526" s="53">
        <v>0</v>
      </c>
    </row>
    <row r="527" spans="1:23" s="7" customFormat="1" ht="20.25" outlineLevel="2" x14ac:dyDescent="0.3">
      <c r="A527" s="50">
        <f t="shared" si="39"/>
        <v>516</v>
      </c>
      <c r="B527" s="59" t="s">
        <v>1792</v>
      </c>
      <c r="C527" s="50">
        <v>36964</v>
      </c>
      <c r="D527" s="52">
        <f t="shared" si="40"/>
        <v>5101834.1639999999</v>
      </c>
      <c r="E527" s="52">
        <f t="shared" si="41"/>
        <v>5026437.5999999996</v>
      </c>
      <c r="F527" s="53">
        <v>0</v>
      </c>
      <c r="G527" s="54">
        <v>0</v>
      </c>
      <c r="H527" s="52">
        <v>0</v>
      </c>
      <c r="I527" s="52">
        <v>0</v>
      </c>
      <c r="J527" s="55">
        <v>0</v>
      </c>
      <c r="K527" s="52">
        <v>0</v>
      </c>
      <c r="L527" s="52">
        <v>0</v>
      </c>
      <c r="M527" s="53">
        <v>0</v>
      </c>
      <c r="N527" s="52">
        <v>5026437.5999999996</v>
      </c>
      <c r="O527" s="52">
        <v>0</v>
      </c>
      <c r="P527" s="52">
        <v>0</v>
      </c>
      <c r="Q527" s="52">
        <v>0</v>
      </c>
      <c r="R527" s="52">
        <v>0</v>
      </c>
      <c r="S527" s="52">
        <v>0</v>
      </c>
      <c r="T527" s="53">
        <v>0</v>
      </c>
      <c r="U527" s="56">
        <v>0</v>
      </c>
      <c r="V527" s="56">
        <v>0</v>
      </c>
      <c r="W527" s="56">
        <v>75396.563999999998</v>
      </c>
    </row>
    <row r="528" spans="1:23" s="7" customFormat="1" ht="20.25" customHeight="1" outlineLevel="1" x14ac:dyDescent="0.3">
      <c r="A528" s="61" t="s">
        <v>24</v>
      </c>
      <c r="B528" s="57"/>
      <c r="C528" s="62" t="s">
        <v>175</v>
      </c>
      <c r="D528" s="63">
        <f t="shared" ref="D528:W528" si="42">SUM(D311:D527)</f>
        <v>767955993.18668938</v>
      </c>
      <c r="E528" s="63">
        <f t="shared" si="42"/>
        <v>757039837.4406898</v>
      </c>
      <c r="F528" s="63">
        <f t="shared" si="42"/>
        <v>69077865.239999995</v>
      </c>
      <c r="G528" s="63">
        <f t="shared" si="42"/>
        <v>60890257.790689655</v>
      </c>
      <c r="H528" s="63">
        <f t="shared" si="42"/>
        <v>7218657.0599999987</v>
      </c>
      <c r="I528" s="63">
        <f t="shared" si="42"/>
        <v>7509463.9900000012</v>
      </c>
      <c r="J528" s="63">
        <f t="shared" si="42"/>
        <v>10387224.4</v>
      </c>
      <c r="K528" s="63">
        <f t="shared" si="42"/>
        <v>9864636.0399999991</v>
      </c>
      <c r="L528" s="63">
        <f t="shared" si="42"/>
        <v>0</v>
      </c>
      <c r="M528" s="63">
        <f t="shared" si="42"/>
        <v>218886468</v>
      </c>
      <c r="N528" s="63">
        <f t="shared" si="42"/>
        <v>242130398.76000002</v>
      </c>
      <c r="O528" s="63">
        <f t="shared" si="42"/>
        <v>10068235.829999998</v>
      </c>
      <c r="P528" s="63">
        <f t="shared" si="42"/>
        <v>88421275.330000013</v>
      </c>
      <c r="Q528" s="63">
        <f t="shared" si="42"/>
        <v>0</v>
      </c>
      <c r="R528" s="63">
        <f t="shared" si="42"/>
        <v>0</v>
      </c>
      <c r="S528" s="63">
        <f t="shared" si="42"/>
        <v>0</v>
      </c>
      <c r="T528" s="63">
        <f t="shared" si="42"/>
        <v>12924069</v>
      </c>
      <c r="U528" s="63">
        <f t="shared" si="42"/>
        <v>19661286.000000004</v>
      </c>
      <c r="V528" s="63">
        <f t="shared" si="42"/>
        <v>0</v>
      </c>
      <c r="W528" s="63">
        <f t="shared" si="42"/>
        <v>10916155.745999992</v>
      </c>
    </row>
    <row r="529" spans="1:23" s="8" customFormat="1" ht="20.25" customHeight="1" outlineLevel="1" x14ac:dyDescent="0.3">
      <c r="B529" s="44"/>
      <c r="C529" s="44"/>
      <c r="D529" s="44"/>
      <c r="E529" s="44"/>
      <c r="F529" s="45"/>
      <c r="G529" s="45"/>
      <c r="H529" s="45"/>
      <c r="I529" s="45"/>
      <c r="J529" s="45"/>
      <c r="K529" s="45" t="s">
        <v>1855</v>
      </c>
      <c r="L529" s="64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</row>
    <row r="530" spans="1:23" s="7" customFormat="1" ht="20.25" outlineLevel="2" x14ac:dyDescent="0.3">
      <c r="A530" s="50">
        <f>A527+1</f>
        <v>517</v>
      </c>
      <c r="B530" s="51" t="s">
        <v>473</v>
      </c>
      <c r="C530" s="50">
        <v>37310</v>
      </c>
      <c r="D530" s="52">
        <f t="shared" ref="D530:D536" si="43">SUM(F530:W530)</f>
        <v>7732245.04</v>
      </c>
      <c r="E530" s="52">
        <f t="shared" ref="E530:E536" si="44">SUM(F530:V530)</f>
        <v>7620703</v>
      </c>
      <c r="F530" s="53">
        <v>0</v>
      </c>
      <c r="G530" s="54">
        <v>0</v>
      </c>
      <c r="H530" s="52">
        <v>0</v>
      </c>
      <c r="I530" s="52">
        <v>0</v>
      </c>
      <c r="J530" s="55">
        <v>0</v>
      </c>
      <c r="K530" s="52">
        <v>0</v>
      </c>
      <c r="L530" s="52">
        <v>0</v>
      </c>
      <c r="M530" s="52">
        <v>7436136</v>
      </c>
      <c r="N530" s="52">
        <v>0</v>
      </c>
      <c r="O530" s="52">
        <v>0</v>
      </c>
      <c r="P530" s="52">
        <v>0</v>
      </c>
      <c r="Q530" s="52">
        <v>0</v>
      </c>
      <c r="R530" s="52">
        <v>0</v>
      </c>
      <c r="S530" s="52">
        <v>0</v>
      </c>
      <c r="T530" s="56">
        <v>184567</v>
      </c>
      <c r="U530" s="56">
        <v>0</v>
      </c>
      <c r="V530" s="56">
        <v>0</v>
      </c>
      <c r="W530" s="56">
        <v>111542.04</v>
      </c>
    </row>
    <row r="531" spans="1:23" s="7" customFormat="1" ht="20.25" outlineLevel="2" x14ac:dyDescent="0.3">
      <c r="A531" s="50">
        <f>A530+1</f>
        <v>518</v>
      </c>
      <c r="B531" s="51" t="s">
        <v>472</v>
      </c>
      <c r="C531" s="50">
        <v>37320</v>
      </c>
      <c r="D531" s="52">
        <f t="shared" si="43"/>
        <v>54345219.379999995</v>
      </c>
      <c r="E531" s="52">
        <f t="shared" si="44"/>
        <v>53279626.839999996</v>
      </c>
      <c r="F531" s="53">
        <v>0</v>
      </c>
      <c r="G531" s="54">
        <v>17681716.199999999</v>
      </c>
      <c r="H531" s="52">
        <v>0</v>
      </c>
      <c r="I531" s="52">
        <v>3971868.6</v>
      </c>
      <c r="J531" s="55">
        <v>0</v>
      </c>
      <c r="K531" s="52">
        <v>5559082.5</v>
      </c>
      <c r="L531" s="52">
        <v>0</v>
      </c>
      <c r="M531" s="52">
        <v>0</v>
      </c>
      <c r="N531" s="52">
        <v>22581376.5</v>
      </c>
      <c r="O531" s="52">
        <v>0</v>
      </c>
      <c r="P531" s="52">
        <v>0</v>
      </c>
      <c r="Q531" s="52">
        <v>0</v>
      </c>
      <c r="R531" s="52">
        <v>0</v>
      </c>
      <c r="S531" s="52">
        <v>0</v>
      </c>
      <c r="T531" s="56">
        <v>3485583.04</v>
      </c>
      <c r="U531" s="56">
        <v>0</v>
      </c>
      <c r="V531" s="56">
        <v>0</v>
      </c>
      <c r="W531" s="56">
        <v>1065592.54</v>
      </c>
    </row>
    <row r="532" spans="1:23" s="7" customFormat="1" ht="20.25" outlineLevel="2" x14ac:dyDescent="0.3">
      <c r="A532" s="50">
        <f t="shared" ref="A532:A536" si="45">A531+1</f>
        <v>519</v>
      </c>
      <c r="B532" s="51" t="s">
        <v>1632</v>
      </c>
      <c r="C532" s="50">
        <v>37329</v>
      </c>
      <c r="D532" s="52">
        <f t="shared" si="43"/>
        <v>0</v>
      </c>
      <c r="E532" s="52">
        <f t="shared" si="44"/>
        <v>0</v>
      </c>
      <c r="F532" s="53">
        <v>0</v>
      </c>
      <c r="G532" s="54">
        <v>0</v>
      </c>
      <c r="H532" s="52">
        <v>0</v>
      </c>
      <c r="I532" s="52">
        <v>0</v>
      </c>
      <c r="J532" s="55">
        <v>0</v>
      </c>
      <c r="K532" s="52">
        <v>0</v>
      </c>
      <c r="L532" s="52">
        <v>0</v>
      </c>
      <c r="M532" s="52">
        <v>0</v>
      </c>
      <c r="N532" s="52">
        <v>0</v>
      </c>
      <c r="O532" s="52">
        <v>0</v>
      </c>
      <c r="P532" s="52">
        <v>0</v>
      </c>
      <c r="Q532" s="52">
        <v>0</v>
      </c>
      <c r="R532" s="52">
        <v>0</v>
      </c>
      <c r="S532" s="52">
        <v>0</v>
      </c>
      <c r="T532" s="56">
        <v>0</v>
      </c>
      <c r="U532" s="56">
        <v>0</v>
      </c>
      <c r="V532" s="56">
        <v>0</v>
      </c>
      <c r="W532" s="56">
        <v>0</v>
      </c>
    </row>
    <row r="533" spans="1:23" s="7" customFormat="1" ht="20.25" outlineLevel="2" x14ac:dyDescent="0.3">
      <c r="A533" s="50">
        <f t="shared" si="45"/>
        <v>520</v>
      </c>
      <c r="B533" s="51" t="s">
        <v>1633</v>
      </c>
      <c r="C533" s="50">
        <v>37335</v>
      </c>
      <c r="D533" s="52">
        <f t="shared" si="43"/>
        <v>0</v>
      </c>
      <c r="E533" s="52">
        <f t="shared" si="44"/>
        <v>0</v>
      </c>
      <c r="F533" s="53">
        <v>0</v>
      </c>
      <c r="G533" s="54">
        <v>0</v>
      </c>
      <c r="H533" s="52">
        <v>0</v>
      </c>
      <c r="I533" s="52">
        <v>0</v>
      </c>
      <c r="J533" s="55">
        <v>0</v>
      </c>
      <c r="K533" s="52">
        <v>0</v>
      </c>
      <c r="L533" s="52">
        <v>0</v>
      </c>
      <c r="M533" s="52">
        <v>0</v>
      </c>
      <c r="N533" s="52">
        <v>0</v>
      </c>
      <c r="O533" s="52">
        <v>0</v>
      </c>
      <c r="P533" s="52">
        <v>0</v>
      </c>
      <c r="Q533" s="52">
        <v>0</v>
      </c>
      <c r="R533" s="52">
        <v>0</v>
      </c>
      <c r="S533" s="52">
        <v>0</v>
      </c>
      <c r="T533" s="56">
        <v>0</v>
      </c>
      <c r="U533" s="56">
        <v>0</v>
      </c>
      <c r="V533" s="56">
        <v>0</v>
      </c>
      <c r="W533" s="56">
        <v>0</v>
      </c>
    </row>
    <row r="534" spans="1:23" s="7" customFormat="1" ht="20.25" outlineLevel="2" x14ac:dyDescent="0.3">
      <c r="A534" s="50">
        <f t="shared" si="45"/>
        <v>521</v>
      </c>
      <c r="B534" s="51" t="s">
        <v>1704</v>
      </c>
      <c r="C534" s="50">
        <v>37339</v>
      </c>
      <c r="D534" s="52">
        <f t="shared" si="43"/>
        <v>11158454.140000001</v>
      </c>
      <c r="E534" s="52">
        <f t="shared" si="44"/>
        <v>10997776</v>
      </c>
      <c r="F534" s="52">
        <v>0</v>
      </c>
      <c r="G534" s="54">
        <v>0</v>
      </c>
      <c r="H534" s="52">
        <v>0</v>
      </c>
      <c r="I534" s="52">
        <v>0</v>
      </c>
      <c r="J534" s="55">
        <v>0</v>
      </c>
      <c r="K534" s="52">
        <v>0</v>
      </c>
      <c r="L534" s="52">
        <v>0</v>
      </c>
      <c r="M534" s="52">
        <v>10711876</v>
      </c>
      <c r="N534" s="52">
        <v>0</v>
      </c>
      <c r="O534" s="52">
        <v>0</v>
      </c>
      <c r="P534" s="52">
        <v>0</v>
      </c>
      <c r="Q534" s="52">
        <v>0</v>
      </c>
      <c r="R534" s="52">
        <v>0</v>
      </c>
      <c r="S534" s="52">
        <v>0</v>
      </c>
      <c r="T534" s="56">
        <v>285900</v>
      </c>
      <c r="U534" s="56">
        <v>0</v>
      </c>
      <c r="V534" s="56">
        <v>0</v>
      </c>
      <c r="W534" s="56">
        <v>160678.13999999998</v>
      </c>
    </row>
    <row r="535" spans="1:23" s="7" customFormat="1" ht="20.25" outlineLevel="2" x14ac:dyDescent="0.3">
      <c r="A535" s="50">
        <f t="shared" si="45"/>
        <v>522</v>
      </c>
      <c r="B535" s="51" t="s">
        <v>474</v>
      </c>
      <c r="C535" s="50">
        <v>37355</v>
      </c>
      <c r="D535" s="52">
        <f t="shared" si="43"/>
        <v>65871801.049999997</v>
      </c>
      <c r="E535" s="52">
        <f t="shared" si="44"/>
        <v>64580197.109999999</v>
      </c>
      <c r="F535" s="53">
        <v>0</v>
      </c>
      <c r="G535" s="54">
        <v>19823298.399999999</v>
      </c>
      <c r="H535" s="52">
        <v>0</v>
      </c>
      <c r="I535" s="52">
        <v>4452935.2</v>
      </c>
      <c r="J535" s="55">
        <v>4530302.8</v>
      </c>
      <c r="K535" s="52">
        <v>6232390</v>
      </c>
      <c r="L535" s="52">
        <v>0</v>
      </c>
      <c r="M535" s="52">
        <v>0</v>
      </c>
      <c r="N535" s="52">
        <v>25316398</v>
      </c>
      <c r="O535" s="52">
        <v>0</v>
      </c>
      <c r="P535" s="52">
        <v>0</v>
      </c>
      <c r="Q535" s="52">
        <v>0</v>
      </c>
      <c r="R535" s="52">
        <v>0</v>
      </c>
      <c r="S535" s="52">
        <v>0</v>
      </c>
      <c r="T535" s="56">
        <v>4224872.71</v>
      </c>
      <c r="U535" s="56">
        <v>0</v>
      </c>
      <c r="V535" s="56">
        <v>0</v>
      </c>
      <c r="W535" s="56">
        <v>1291603.94</v>
      </c>
    </row>
    <row r="536" spans="1:23" s="7" customFormat="1" ht="20.25" outlineLevel="2" x14ac:dyDescent="0.3">
      <c r="A536" s="50">
        <f t="shared" si="45"/>
        <v>523</v>
      </c>
      <c r="B536" s="51" t="s">
        <v>1634</v>
      </c>
      <c r="C536" s="50">
        <v>37361</v>
      </c>
      <c r="D536" s="52">
        <f t="shared" si="43"/>
        <v>0</v>
      </c>
      <c r="E536" s="52">
        <f t="shared" si="44"/>
        <v>0</v>
      </c>
      <c r="F536" s="53">
        <v>0</v>
      </c>
      <c r="G536" s="54">
        <v>0</v>
      </c>
      <c r="H536" s="52">
        <v>0</v>
      </c>
      <c r="I536" s="52">
        <v>0</v>
      </c>
      <c r="J536" s="55">
        <v>0</v>
      </c>
      <c r="K536" s="52">
        <v>0</v>
      </c>
      <c r="L536" s="52">
        <v>0</v>
      </c>
      <c r="M536" s="52">
        <v>0</v>
      </c>
      <c r="N536" s="52">
        <v>0</v>
      </c>
      <c r="O536" s="52">
        <v>0</v>
      </c>
      <c r="P536" s="52">
        <v>0</v>
      </c>
      <c r="Q536" s="52">
        <v>0</v>
      </c>
      <c r="R536" s="52">
        <v>0</v>
      </c>
      <c r="S536" s="52">
        <v>0</v>
      </c>
      <c r="T536" s="56">
        <v>0</v>
      </c>
      <c r="U536" s="56">
        <v>0</v>
      </c>
      <c r="V536" s="56">
        <v>0</v>
      </c>
      <c r="W536" s="56">
        <v>0</v>
      </c>
    </row>
    <row r="537" spans="1:23" s="7" customFormat="1" ht="20.25" customHeight="1" outlineLevel="1" x14ac:dyDescent="0.3">
      <c r="A537" s="61" t="s">
        <v>24</v>
      </c>
      <c r="B537" s="57"/>
      <c r="C537" s="62" t="s">
        <v>175</v>
      </c>
      <c r="D537" s="63">
        <f>SUM(D530:D536)</f>
        <v>139107719.61000001</v>
      </c>
      <c r="E537" s="63">
        <f t="shared" ref="E537:W537" si="46">SUM(E530:E536)</f>
        <v>136478302.94999999</v>
      </c>
      <c r="F537" s="63">
        <f t="shared" si="46"/>
        <v>0</v>
      </c>
      <c r="G537" s="63">
        <f t="shared" si="46"/>
        <v>37505014.599999994</v>
      </c>
      <c r="H537" s="63">
        <f t="shared" si="46"/>
        <v>0</v>
      </c>
      <c r="I537" s="63">
        <f t="shared" si="46"/>
        <v>8424803.8000000007</v>
      </c>
      <c r="J537" s="63">
        <f t="shared" si="46"/>
        <v>4530302.8</v>
      </c>
      <c r="K537" s="63">
        <f t="shared" si="46"/>
        <v>11791472.5</v>
      </c>
      <c r="L537" s="63">
        <f t="shared" si="46"/>
        <v>0</v>
      </c>
      <c r="M537" s="63">
        <f t="shared" si="46"/>
        <v>18148012</v>
      </c>
      <c r="N537" s="63">
        <f t="shared" si="46"/>
        <v>47897774.5</v>
      </c>
      <c r="O537" s="63">
        <f t="shared" si="46"/>
        <v>0</v>
      </c>
      <c r="P537" s="63">
        <f t="shared" si="46"/>
        <v>0</v>
      </c>
      <c r="Q537" s="63">
        <f t="shared" si="46"/>
        <v>0</v>
      </c>
      <c r="R537" s="63">
        <f t="shared" si="46"/>
        <v>0</v>
      </c>
      <c r="S537" s="63">
        <f t="shared" si="46"/>
        <v>0</v>
      </c>
      <c r="T537" s="63">
        <f t="shared" si="46"/>
        <v>8180922.75</v>
      </c>
      <c r="U537" s="63">
        <f t="shared" si="46"/>
        <v>0</v>
      </c>
      <c r="V537" s="63">
        <f t="shared" si="46"/>
        <v>0</v>
      </c>
      <c r="W537" s="63">
        <f t="shared" si="46"/>
        <v>2629416.66</v>
      </c>
    </row>
    <row r="538" spans="1:23" s="8" customFormat="1" ht="20.25" customHeight="1" outlineLevel="1" x14ac:dyDescent="0.3">
      <c r="B538" s="44"/>
      <c r="C538" s="44"/>
      <c r="D538" s="44"/>
      <c r="E538" s="44"/>
      <c r="F538" s="45"/>
      <c r="G538" s="45"/>
      <c r="H538" s="45"/>
      <c r="I538" s="45"/>
      <c r="J538" s="45"/>
      <c r="K538" s="45" t="s">
        <v>1856</v>
      </c>
      <c r="L538" s="64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</row>
    <row r="539" spans="1:23" s="7" customFormat="1" ht="20.25" outlineLevel="2" x14ac:dyDescent="0.3">
      <c r="A539" s="50">
        <f>A536+1</f>
        <v>524</v>
      </c>
      <c r="B539" s="51" t="s">
        <v>481</v>
      </c>
      <c r="C539" s="50">
        <v>37653</v>
      </c>
      <c r="D539" s="52">
        <f t="shared" ref="D539:D544" si="47">SUM(F539:W539)</f>
        <v>803664.78799999994</v>
      </c>
      <c r="E539" s="52">
        <f t="shared" ref="E539:E544" si="48">SUM(F539:V539)</f>
        <v>793431.2</v>
      </c>
      <c r="F539" s="53">
        <v>0</v>
      </c>
      <c r="G539" s="53">
        <v>0</v>
      </c>
      <c r="H539" s="53">
        <v>0</v>
      </c>
      <c r="I539" s="53">
        <v>0</v>
      </c>
      <c r="J539" s="53">
        <v>0</v>
      </c>
      <c r="K539" s="53">
        <v>0</v>
      </c>
      <c r="L539" s="53">
        <v>0</v>
      </c>
      <c r="M539" s="53">
        <v>0</v>
      </c>
      <c r="N539" s="53">
        <v>682239.2</v>
      </c>
      <c r="O539" s="53">
        <v>0</v>
      </c>
      <c r="P539" s="53">
        <v>0</v>
      </c>
      <c r="Q539" s="53">
        <v>0</v>
      </c>
      <c r="R539" s="53">
        <v>0</v>
      </c>
      <c r="S539" s="53">
        <v>0</v>
      </c>
      <c r="T539" s="53">
        <v>0</v>
      </c>
      <c r="U539" s="53">
        <v>111192</v>
      </c>
      <c r="V539" s="53">
        <v>0</v>
      </c>
      <c r="W539" s="53">
        <v>10233.588</v>
      </c>
    </row>
    <row r="540" spans="1:23" s="7" customFormat="1" ht="20.25" outlineLevel="2" x14ac:dyDescent="0.3">
      <c r="A540" s="50">
        <f>A539+1</f>
        <v>525</v>
      </c>
      <c r="B540" s="51" t="s">
        <v>67</v>
      </c>
      <c r="C540" s="50">
        <v>37690</v>
      </c>
      <c r="D540" s="52">
        <f t="shared" si="47"/>
        <v>3690370.7</v>
      </c>
      <c r="E540" s="52">
        <f t="shared" si="48"/>
        <v>3635833.2</v>
      </c>
      <c r="F540" s="53">
        <v>0</v>
      </c>
      <c r="G540" s="53">
        <v>0</v>
      </c>
      <c r="H540" s="53">
        <v>0</v>
      </c>
      <c r="I540" s="53">
        <v>0</v>
      </c>
      <c r="J540" s="53">
        <v>0</v>
      </c>
      <c r="K540" s="53">
        <v>0</v>
      </c>
      <c r="L540" s="53">
        <v>0</v>
      </c>
      <c r="M540" s="53">
        <v>0</v>
      </c>
      <c r="N540" s="53">
        <v>3635833.2</v>
      </c>
      <c r="O540" s="53">
        <v>0</v>
      </c>
      <c r="P540" s="53">
        <v>0</v>
      </c>
      <c r="Q540" s="53">
        <v>0</v>
      </c>
      <c r="R540" s="53">
        <v>0</v>
      </c>
      <c r="S540" s="53">
        <v>0</v>
      </c>
      <c r="T540" s="53">
        <v>0</v>
      </c>
      <c r="U540" s="53">
        <v>0</v>
      </c>
      <c r="V540" s="53">
        <v>0</v>
      </c>
      <c r="W540" s="53">
        <v>54537.5</v>
      </c>
    </row>
    <row r="541" spans="1:23" s="7" customFormat="1" ht="20.25" outlineLevel="2" x14ac:dyDescent="0.3">
      <c r="A541" s="50">
        <f t="shared" ref="A541:A544" si="49">A540+1</f>
        <v>526</v>
      </c>
      <c r="B541" s="51" t="s">
        <v>484</v>
      </c>
      <c r="C541" s="50">
        <v>37752</v>
      </c>
      <c r="D541" s="52">
        <f t="shared" si="47"/>
        <v>88260</v>
      </c>
      <c r="E541" s="52">
        <f t="shared" si="48"/>
        <v>88260</v>
      </c>
      <c r="F541" s="53">
        <v>0</v>
      </c>
      <c r="G541" s="53">
        <v>0</v>
      </c>
      <c r="H541" s="53">
        <v>0</v>
      </c>
      <c r="I541" s="53">
        <v>0</v>
      </c>
      <c r="J541" s="53">
        <v>0</v>
      </c>
      <c r="K541" s="53">
        <v>0</v>
      </c>
      <c r="L541" s="53">
        <v>0</v>
      </c>
      <c r="M541" s="53">
        <v>0</v>
      </c>
      <c r="N541" s="53">
        <v>0</v>
      </c>
      <c r="O541" s="53">
        <v>0</v>
      </c>
      <c r="P541" s="53">
        <v>0</v>
      </c>
      <c r="Q541" s="53">
        <v>0</v>
      </c>
      <c r="R541" s="53">
        <v>0</v>
      </c>
      <c r="S541" s="53">
        <v>0</v>
      </c>
      <c r="T541" s="53">
        <v>0</v>
      </c>
      <c r="U541" s="53">
        <v>88260</v>
      </c>
      <c r="V541" s="53">
        <v>0</v>
      </c>
      <c r="W541" s="53">
        <v>0</v>
      </c>
    </row>
    <row r="542" spans="1:23" s="7" customFormat="1" ht="20.25" outlineLevel="2" x14ac:dyDescent="0.3">
      <c r="A542" s="50">
        <f t="shared" si="49"/>
        <v>527</v>
      </c>
      <c r="B542" s="51" t="s">
        <v>479</v>
      </c>
      <c r="C542" s="50">
        <v>46747</v>
      </c>
      <c r="D542" s="52">
        <f t="shared" si="47"/>
        <v>659402.05799999996</v>
      </c>
      <c r="E542" s="52">
        <f t="shared" si="48"/>
        <v>649657.19999999995</v>
      </c>
      <c r="F542" s="53">
        <v>0</v>
      </c>
      <c r="G542" s="53">
        <v>0</v>
      </c>
      <c r="H542" s="53">
        <v>0</v>
      </c>
      <c r="I542" s="53">
        <v>0</v>
      </c>
      <c r="J542" s="53">
        <v>0</v>
      </c>
      <c r="K542" s="53">
        <v>0</v>
      </c>
      <c r="L542" s="53">
        <v>0</v>
      </c>
      <c r="M542" s="53">
        <v>0</v>
      </c>
      <c r="N542" s="53">
        <v>649657.19999999995</v>
      </c>
      <c r="O542" s="53">
        <v>0</v>
      </c>
      <c r="P542" s="53">
        <v>0</v>
      </c>
      <c r="Q542" s="53">
        <v>0</v>
      </c>
      <c r="R542" s="53">
        <v>0</v>
      </c>
      <c r="S542" s="53">
        <v>0</v>
      </c>
      <c r="T542" s="53">
        <v>0</v>
      </c>
      <c r="U542" s="53">
        <v>0</v>
      </c>
      <c r="V542" s="53">
        <v>0</v>
      </c>
      <c r="W542" s="53">
        <v>9744.8579999999984</v>
      </c>
    </row>
    <row r="543" spans="1:23" s="7" customFormat="1" ht="20.25" outlineLevel="2" x14ac:dyDescent="0.3">
      <c r="A543" s="50">
        <f t="shared" si="49"/>
        <v>528</v>
      </c>
      <c r="B543" s="51" t="s">
        <v>35</v>
      </c>
      <c r="C543" s="50">
        <v>37571</v>
      </c>
      <c r="D543" s="52">
        <f t="shared" si="47"/>
        <v>779879.07655</v>
      </c>
      <c r="E543" s="52">
        <f t="shared" si="48"/>
        <v>768353.77</v>
      </c>
      <c r="F543" s="53">
        <v>0</v>
      </c>
      <c r="G543" s="53">
        <v>0</v>
      </c>
      <c r="H543" s="53">
        <v>0</v>
      </c>
      <c r="I543" s="53">
        <v>0</v>
      </c>
      <c r="J543" s="53">
        <v>0</v>
      </c>
      <c r="K543" s="53">
        <v>0</v>
      </c>
      <c r="L543" s="53">
        <v>0</v>
      </c>
      <c r="M543" s="53">
        <v>0</v>
      </c>
      <c r="N543" s="53">
        <v>0</v>
      </c>
      <c r="O543" s="53">
        <v>109456.57</v>
      </c>
      <c r="P543" s="53">
        <v>658897.19999999995</v>
      </c>
      <c r="Q543" s="53">
        <v>0</v>
      </c>
      <c r="R543" s="53">
        <v>0</v>
      </c>
      <c r="S543" s="53">
        <v>0</v>
      </c>
      <c r="T543" s="53">
        <v>0</v>
      </c>
      <c r="U543" s="53">
        <v>0</v>
      </c>
      <c r="V543" s="53">
        <v>0</v>
      </c>
      <c r="W543" s="53">
        <v>11525.306549999999</v>
      </c>
    </row>
    <row r="544" spans="1:23" s="7" customFormat="1" ht="20.25" outlineLevel="2" x14ac:dyDescent="0.3">
      <c r="A544" s="50">
        <f t="shared" si="49"/>
        <v>529</v>
      </c>
      <c r="B544" s="51" t="s">
        <v>33</v>
      </c>
      <c r="C544" s="50">
        <v>37567</v>
      </c>
      <c r="D544" s="52">
        <f t="shared" si="47"/>
        <v>630000.76</v>
      </c>
      <c r="E544" s="52">
        <f t="shared" si="48"/>
        <v>620690.4</v>
      </c>
      <c r="F544" s="53">
        <v>620690.4</v>
      </c>
      <c r="G544" s="56">
        <v>0</v>
      </c>
      <c r="H544" s="56">
        <v>0</v>
      </c>
      <c r="I544" s="56">
        <v>0</v>
      </c>
      <c r="J544" s="56">
        <v>0</v>
      </c>
      <c r="K544" s="56">
        <v>0</v>
      </c>
      <c r="L544" s="56">
        <v>0</v>
      </c>
      <c r="M544" s="56">
        <v>0</v>
      </c>
      <c r="N544" s="56">
        <v>0</v>
      </c>
      <c r="O544" s="56">
        <v>0</v>
      </c>
      <c r="P544" s="56">
        <v>0</v>
      </c>
      <c r="Q544" s="56">
        <v>0</v>
      </c>
      <c r="R544" s="56">
        <v>0</v>
      </c>
      <c r="S544" s="56">
        <v>0</v>
      </c>
      <c r="T544" s="56">
        <v>0</v>
      </c>
      <c r="U544" s="56">
        <v>0</v>
      </c>
      <c r="V544" s="56">
        <v>0</v>
      </c>
      <c r="W544" s="56">
        <v>9310.36</v>
      </c>
    </row>
    <row r="545" spans="1:23" s="7" customFormat="1" ht="20.25" customHeight="1" outlineLevel="1" x14ac:dyDescent="0.3">
      <c r="A545" s="61" t="s">
        <v>24</v>
      </c>
      <c r="B545" s="57"/>
      <c r="C545" s="62" t="s">
        <v>175</v>
      </c>
      <c r="D545" s="63">
        <f>SUM(D539:D544)</f>
        <v>6651577.3825500002</v>
      </c>
      <c r="E545" s="63">
        <f t="shared" ref="E545:V545" si="50">SUM(E539:E544)</f>
        <v>6556225.7700000014</v>
      </c>
      <c r="F545" s="63">
        <f>SUM(F539:F544)</f>
        <v>620690.4</v>
      </c>
      <c r="G545" s="63">
        <f t="shared" si="50"/>
        <v>0</v>
      </c>
      <c r="H545" s="63">
        <f t="shared" si="50"/>
        <v>0</v>
      </c>
      <c r="I545" s="63">
        <f t="shared" si="50"/>
        <v>0</v>
      </c>
      <c r="J545" s="63">
        <f t="shared" si="50"/>
        <v>0</v>
      </c>
      <c r="K545" s="63">
        <f t="shared" si="50"/>
        <v>0</v>
      </c>
      <c r="L545" s="63">
        <f t="shared" si="50"/>
        <v>0</v>
      </c>
      <c r="M545" s="63">
        <f t="shared" si="50"/>
        <v>0</v>
      </c>
      <c r="N545" s="63">
        <f t="shared" si="50"/>
        <v>4967729.6000000006</v>
      </c>
      <c r="O545" s="63">
        <f t="shared" si="50"/>
        <v>109456.57</v>
      </c>
      <c r="P545" s="63">
        <f t="shared" si="50"/>
        <v>658897.19999999995</v>
      </c>
      <c r="Q545" s="63">
        <f t="shared" si="50"/>
        <v>0</v>
      </c>
      <c r="R545" s="63">
        <f t="shared" si="50"/>
        <v>0</v>
      </c>
      <c r="S545" s="63">
        <f t="shared" si="50"/>
        <v>0</v>
      </c>
      <c r="T545" s="63">
        <f t="shared" si="50"/>
        <v>0</v>
      </c>
      <c r="U545" s="63">
        <f t="shared" si="50"/>
        <v>199452</v>
      </c>
      <c r="V545" s="63">
        <f t="shared" si="50"/>
        <v>0</v>
      </c>
      <c r="W545" s="63">
        <f>SUM(W539:W544)</f>
        <v>95351.612549999991</v>
      </c>
    </row>
    <row r="546" spans="1:23" s="8" customFormat="1" ht="20.25" customHeight="1" outlineLevel="1" x14ac:dyDescent="0.3">
      <c r="B546" s="44"/>
      <c r="C546" s="44"/>
      <c r="D546" s="44"/>
      <c r="E546" s="44"/>
      <c r="F546" s="45"/>
      <c r="G546" s="45"/>
      <c r="H546" s="45"/>
      <c r="I546" s="45"/>
      <c r="J546" s="45"/>
      <c r="K546" s="45" t="s">
        <v>1857</v>
      </c>
      <c r="L546" s="64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</row>
    <row r="547" spans="1:23" s="7" customFormat="1" ht="20.25" outlineLevel="2" x14ac:dyDescent="0.3">
      <c r="A547" s="50">
        <f>A544+1</f>
        <v>530</v>
      </c>
      <c r="B547" s="58" t="s">
        <v>485</v>
      </c>
      <c r="C547" s="50">
        <v>37978</v>
      </c>
      <c r="D547" s="52">
        <f t="shared" ref="D547:D578" si="51">SUM(F547:W547)</f>
        <v>0</v>
      </c>
      <c r="E547" s="52">
        <f t="shared" ref="E547:E578" si="52">SUM(F547:V547)</f>
        <v>0</v>
      </c>
      <c r="F547" s="52">
        <v>0</v>
      </c>
      <c r="G547" s="54">
        <v>0</v>
      </c>
      <c r="H547" s="52">
        <v>0</v>
      </c>
      <c r="I547" s="52">
        <v>0</v>
      </c>
      <c r="J547" s="55">
        <v>0</v>
      </c>
      <c r="K547" s="52">
        <v>0</v>
      </c>
      <c r="L547" s="52">
        <v>0</v>
      </c>
      <c r="M547" s="52">
        <v>0</v>
      </c>
      <c r="N547" s="52">
        <v>0</v>
      </c>
      <c r="O547" s="52">
        <v>0</v>
      </c>
      <c r="P547" s="52">
        <v>0</v>
      </c>
      <c r="Q547" s="52">
        <v>0</v>
      </c>
      <c r="R547" s="52">
        <v>0</v>
      </c>
      <c r="S547" s="52">
        <v>0</v>
      </c>
      <c r="T547" s="56">
        <v>0</v>
      </c>
      <c r="U547" s="56">
        <v>0</v>
      </c>
      <c r="V547" s="56">
        <v>0</v>
      </c>
      <c r="W547" s="56">
        <v>0</v>
      </c>
    </row>
    <row r="548" spans="1:23" s="7" customFormat="1" ht="20.25" outlineLevel="2" x14ac:dyDescent="0.3">
      <c r="A548" s="50">
        <f>A547+1</f>
        <v>531</v>
      </c>
      <c r="B548" s="58" t="s">
        <v>486</v>
      </c>
      <c r="C548" s="50">
        <v>37994</v>
      </c>
      <c r="D548" s="52">
        <f t="shared" si="51"/>
        <v>0</v>
      </c>
      <c r="E548" s="52">
        <f t="shared" si="52"/>
        <v>0</v>
      </c>
      <c r="F548" s="52">
        <v>0</v>
      </c>
      <c r="G548" s="54">
        <v>0</v>
      </c>
      <c r="H548" s="52">
        <v>0</v>
      </c>
      <c r="I548" s="52">
        <v>0</v>
      </c>
      <c r="J548" s="55">
        <v>0</v>
      </c>
      <c r="K548" s="52">
        <v>0</v>
      </c>
      <c r="L548" s="52">
        <v>0</v>
      </c>
      <c r="M548" s="52">
        <v>0</v>
      </c>
      <c r="N548" s="52">
        <v>0</v>
      </c>
      <c r="O548" s="52">
        <v>0</v>
      </c>
      <c r="P548" s="52">
        <v>0</v>
      </c>
      <c r="Q548" s="52">
        <v>0</v>
      </c>
      <c r="R548" s="52">
        <v>0</v>
      </c>
      <c r="S548" s="52">
        <v>0</v>
      </c>
      <c r="T548" s="56">
        <v>0</v>
      </c>
      <c r="U548" s="56">
        <v>0</v>
      </c>
      <c r="V548" s="56">
        <v>0</v>
      </c>
      <c r="W548" s="56">
        <v>0</v>
      </c>
    </row>
    <row r="549" spans="1:23" s="7" customFormat="1" ht="20.25" outlineLevel="2" x14ac:dyDescent="0.3">
      <c r="A549" s="50">
        <f t="shared" ref="A549:A612" si="53">A548+1</f>
        <v>532</v>
      </c>
      <c r="B549" s="58" t="s">
        <v>487</v>
      </c>
      <c r="C549" s="50">
        <v>37980</v>
      </c>
      <c r="D549" s="52">
        <f t="shared" si="51"/>
        <v>0</v>
      </c>
      <c r="E549" s="52">
        <f t="shared" si="52"/>
        <v>0</v>
      </c>
      <c r="F549" s="52">
        <v>0</v>
      </c>
      <c r="G549" s="54">
        <v>0</v>
      </c>
      <c r="H549" s="52">
        <v>0</v>
      </c>
      <c r="I549" s="52">
        <v>0</v>
      </c>
      <c r="J549" s="55">
        <v>0</v>
      </c>
      <c r="K549" s="52">
        <v>0</v>
      </c>
      <c r="L549" s="52">
        <v>0</v>
      </c>
      <c r="M549" s="52">
        <v>0</v>
      </c>
      <c r="N549" s="52">
        <v>0</v>
      </c>
      <c r="O549" s="52">
        <v>0</v>
      </c>
      <c r="P549" s="52">
        <v>0</v>
      </c>
      <c r="Q549" s="52">
        <v>0</v>
      </c>
      <c r="R549" s="52">
        <v>0</v>
      </c>
      <c r="S549" s="52">
        <v>0</v>
      </c>
      <c r="T549" s="56">
        <v>0</v>
      </c>
      <c r="U549" s="56">
        <v>0</v>
      </c>
      <c r="V549" s="56">
        <v>0</v>
      </c>
      <c r="W549" s="56">
        <v>0</v>
      </c>
    </row>
    <row r="550" spans="1:23" s="7" customFormat="1" ht="20.25" outlineLevel="2" x14ac:dyDescent="0.3">
      <c r="A550" s="50">
        <f t="shared" si="53"/>
        <v>533</v>
      </c>
      <c r="B550" s="58" t="s">
        <v>488</v>
      </c>
      <c r="C550" s="50">
        <v>37982</v>
      </c>
      <c r="D550" s="52">
        <f t="shared" si="51"/>
        <v>0</v>
      </c>
      <c r="E550" s="52">
        <f t="shared" si="52"/>
        <v>0</v>
      </c>
      <c r="F550" s="52">
        <v>0</v>
      </c>
      <c r="G550" s="54">
        <v>0</v>
      </c>
      <c r="H550" s="52">
        <v>0</v>
      </c>
      <c r="I550" s="52">
        <v>0</v>
      </c>
      <c r="J550" s="55">
        <v>0</v>
      </c>
      <c r="K550" s="52">
        <v>0</v>
      </c>
      <c r="L550" s="52">
        <v>0</v>
      </c>
      <c r="M550" s="52">
        <v>0</v>
      </c>
      <c r="N550" s="52">
        <v>0</v>
      </c>
      <c r="O550" s="52">
        <v>0</v>
      </c>
      <c r="P550" s="52">
        <v>0</v>
      </c>
      <c r="Q550" s="52">
        <v>0</v>
      </c>
      <c r="R550" s="52">
        <v>0</v>
      </c>
      <c r="S550" s="52">
        <v>0</v>
      </c>
      <c r="T550" s="56">
        <v>0</v>
      </c>
      <c r="U550" s="56">
        <v>0</v>
      </c>
      <c r="V550" s="56">
        <v>0</v>
      </c>
      <c r="W550" s="56">
        <v>0</v>
      </c>
    </row>
    <row r="551" spans="1:23" s="7" customFormat="1" ht="20.25" outlineLevel="2" x14ac:dyDescent="0.3">
      <c r="A551" s="50">
        <f t="shared" si="53"/>
        <v>534</v>
      </c>
      <c r="B551" s="58" t="s">
        <v>489</v>
      </c>
      <c r="C551" s="50">
        <v>38038</v>
      </c>
      <c r="D551" s="52">
        <f t="shared" si="51"/>
        <v>0</v>
      </c>
      <c r="E551" s="52">
        <f t="shared" si="52"/>
        <v>0</v>
      </c>
      <c r="F551" s="52">
        <v>0</v>
      </c>
      <c r="G551" s="54">
        <v>0</v>
      </c>
      <c r="H551" s="52">
        <v>0</v>
      </c>
      <c r="I551" s="52">
        <v>0</v>
      </c>
      <c r="J551" s="55">
        <v>0</v>
      </c>
      <c r="K551" s="52">
        <v>0</v>
      </c>
      <c r="L551" s="52">
        <v>0</v>
      </c>
      <c r="M551" s="52">
        <v>0</v>
      </c>
      <c r="N551" s="52">
        <v>0</v>
      </c>
      <c r="O551" s="52">
        <v>0</v>
      </c>
      <c r="P551" s="52">
        <v>0</v>
      </c>
      <c r="Q551" s="52">
        <v>0</v>
      </c>
      <c r="R551" s="52">
        <v>0</v>
      </c>
      <c r="S551" s="52">
        <v>0</v>
      </c>
      <c r="T551" s="56">
        <v>0</v>
      </c>
      <c r="U551" s="56">
        <v>0</v>
      </c>
      <c r="V551" s="56">
        <v>0</v>
      </c>
      <c r="W551" s="56">
        <v>0</v>
      </c>
    </row>
    <row r="552" spans="1:23" s="7" customFormat="1" ht="20.25" outlineLevel="2" x14ac:dyDescent="0.3">
      <c r="A552" s="50">
        <f t="shared" si="53"/>
        <v>535</v>
      </c>
      <c r="B552" s="58" t="s">
        <v>490</v>
      </c>
      <c r="C552" s="50">
        <v>38044</v>
      </c>
      <c r="D552" s="52">
        <f t="shared" si="51"/>
        <v>0</v>
      </c>
      <c r="E552" s="52">
        <f t="shared" si="52"/>
        <v>0</v>
      </c>
      <c r="F552" s="52">
        <v>0</v>
      </c>
      <c r="G552" s="54">
        <v>0</v>
      </c>
      <c r="H552" s="52">
        <v>0</v>
      </c>
      <c r="I552" s="52">
        <v>0</v>
      </c>
      <c r="J552" s="55">
        <v>0</v>
      </c>
      <c r="K552" s="52">
        <v>0</v>
      </c>
      <c r="L552" s="52">
        <v>0</v>
      </c>
      <c r="M552" s="52">
        <v>0</v>
      </c>
      <c r="N552" s="52">
        <v>0</v>
      </c>
      <c r="O552" s="52">
        <v>0</v>
      </c>
      <c r="P552" s="52">
        <v>0</v>
      </c>
      <c r="Q552" s="52">
        <v>0</v>
      </c>
      <c r="R552" s="52">
        <v>0</v>
      </c>
      <c r="S552" s="52">
        <v>0</v>
      </c>
      <c r="T552" s="56">
        <v>0</v>
      </c>
      <c r="U552" s="56">
        <v>0</v>
      </c>
      <c r="V552" s="56">
        <v>0</v>
      </c>
      <c r="W552" s="56">
        <v>0</v>
      </c>
    </row>
    <row r="553" spans="1:23" s="7" customFormat="1" ht="20.25" outlineLevel="2" x14ac:dyDescent="0.3">
      <c r="A553" s="50">
        <f t="shared" si="53"/>
        <v>536</v>
      </c>
      <c r="B553" s="58" t="s">
        <v>491</v>
      </c>
      <c r="C553" s="50">
        <v>38055</v>
      </c>
      <c r="D553" s="52">
        <f t="shared" si="51"/>
        <v>0</v>
      </c>
      <c r="E553" s="52">
        <f t="shared" si="52"/>
        <v>0</v>
      </c>
      <c r="F553" s="52">
        <v>0</v>
      </c>
      <c r="G553" s="54">
        <v>0</v>
      </c>
      <c r="H553" s="52">
        <v>0</v>
      </c>
      <c r="I553" s="52">
        <v>0</v>
      </c>
      <c r="J553" s="55">
        <v>0</v>
      </c>
      <c r="K553" s="52">
        <v>0</v>
      </c>
      <c r="L553" s="52">
        <v>0</v>
      </c>
      <c r="M553" s="52">
        <v>0</v>
      </c>
      <c r="N553" s="52">
        <v>0</v>
      </c>
      <c r="O553" s="52">
        <v>0</v>
      </c>
      <c r="P553" s="52">
        <v>0</v>
      </c>
      <c r="Q553" s="52">
        <v>0</v>
      </c>
      <c r="R553" s="52">
        <v>0</v>
      </c>
      <c r="S553" s="52">
        <v>0</v>
      </c>
      <c r="T553" s="56">
        <v>0</v>
      </c>
      <c r="U553" s="56">
        <v>0</v>
      </c>
      <c r="V553" s="56">
        <v>0</v>
      </c>
      <c r="W553" s="56">
        <v>0</v>
      </c>
    </row>
    <row r="554" spans="1:23" s="7" customFormat="1" ht="20.25" outlineLevel="2" x14ac:dyDescent="0.3">
      <c r="A554" s="50">
        <f t="shared" si="53"/>
        <v>537</v>
      </c>
      <c r="B554" s="58" t="s">
        <v>492</v>
      </c>
      <c r="C554" s="50">
        <v>38056</v>
      </c>
      <c r="D554" s="52">
        <f t="shared" si="51"/>
        <v>0</v>
      </c>
      <c r="E554" s="52">
        <f t="shared" si="52"/>
        <v>0</v>
      </c>
      <c r="F554" s="52">
        <v>0</v>
      </c>
      <c r="G554" s="54">
        <v>0</v>
      </c>
      <c r="H554" s="52">
        <v>0</v>
      </c>
      <c r="I554" s="52">
        <v>0</v>
      </c>
      <c r="J554" s="55">
        <v>0</v>
      </c>
      <c r="K554" s="52">
        <v>0</v>
      </c>
      <c r="L554" s="52">
        <v>0</v>
      </c>
      <c r="M554" s="52">
        <v>0</v>
      </c>
      <c r="N554" s="52">
        <v>0</v>
      </c>
      <c r="O554" s="52">
        <v>0</v>
      </c>
      <c r="P554" s="52">
        <v>0</v>
      </c>
      <c r="Q554" s="52">
        <v>0</v>
      </c>
      <c r="R554" s="52">
        <v>0</v>
      </c>
      <c r="S554" s="52">
        <v>0</v>
      </c>
      <c r="T554" s="56">
        <v>0</v>
      </c>
      <c r="U554" s="56">
        <v>0</v>
      </c>
      <c r="V554" s="56">
        <v>0</v>
      </c>
      <c r="W554" s="56">
        <v>0</v>
      </c>
    </row>
    <row r="555" spans="1:23" s="7" customFormat="1" ht="20.25" outlineLevel="2" x14ac:dyDescent="0.3">
      <c r="A555" s="50">
        <f t="shared" si="53"/>
        <v>538</v>
      </c>
      <c r="B555" s="58" t="s">
        <v>493</v>
      </c>
      <c r="C555" s="50">
        <v>38057</v>
      </c>
      <c r="D555" s="52">
        <f t="shared" si="51"/>
        <v>0</v>
      </c>
      <c r="E555" s="52">
        <f t="shared" si="52"/>
        <v>0</v>
      </c>
      <c r="F555" s="52">
        <v>0</v>
      </c>
      <c r="G555" s="54">
        <v>0</v>
      </c>
      <c r="H555" s="52">
        <v>0</v>
      </c>
      <c r="I555" s="52">
        <v>0</v>
      </c>
      <c r="J555" s="55">
        <v>0</v>
      </c>
      <c r="K555" s="52">
        <v>0</v>
      </c>
      <c r="L555" s="52">
        <v>0</v>
      </c>
      <c r="M555" s="52">
        <v>0</v>
      </c>
      <c r="N555" s="52">
        <v>0</v>
      </c>
      <c r="O555" s="52">
        <v>0</v>
      </c>
      <c r="P555" s="52">
        <v>0</v>
      </c>
      <c r="Q555" s="52">
        <v>0</v>
      </c>
      <c r="R555" s="52">
        <v>0</v>
      </c>
      <c r="S555" s="52">
        <v>0</v>
      </c>
      <c r="T555" s="56">
        <v>0</v>
      </c>
      <c r="U555" s="56">
        <v>0</v>
      </c>
      <c r="V555" s="56">
        <v>0</v>
      </c>
      <c r="W555" s="56">
        <v>0</v>
      </c>
    </row>
    <row r="556" spans="1:23" s="7" customFormat="1" ht="20.25" outlineLevel="2" x14ac:dyDescent="0.3">
      <c r="A556" s="50">
        <f t="shared" si="53"/>
        <v>539</v>
      </c>
      <c r="B556" s="58" t="s">
        <v>494</v>
      </c>
      <c r="C556" s="50">
        <v>37798</v>
      </c>
      <c r="D556" s="52">
        <f t="shared" si="51"/>
        <v>0</v>
      </c>
      <c r="E556" s="52">
        <f t="shared" si="52"/>
        <v>0</v>
      </c>
      <c r="F556" s="52">
        <v>0</v>
      </c>
      <c r="G556" s="54">
        <v>0</v>
      </c>
      <c r="H556" s="52">
        <v>0</v>
      </c>
      <c r="I556" s="52">
        <v>0</v>
      </c>
      <c r="J556" s="55">
        <v>0</v>
      </c>
      <c r="K556" s="52">
        <v>0</v>
      </c>
      <c r="L556" s="52">
        <v>0</v>
      </c>
      <c r="M556" s="52">
        <v>0</v>
      </c>
      <c r="N556" s="52">
        <v>0</v>
      </c>
      <c r="O556" s="52">
        <v>0</v>
      </c>
      <c r="P556" s="52">
        <v>0</v>
      </c>
      <c r="Q556" s="52">
        <v>0</v>
      </c>
      <c r="R556" s="52">
        <v>0</v>
      </c>
      <c r="S556" s="52">
        <v>0</v>
      </c>
      <c r="T556" s="56">
        <v>0</v>
      </c>
      <c r="U556" s="56">
        <v>0</v>
      </c>
      <c r="V556" s="56">
        <v>0</v>
      </c>
      <c r="W556" s="56">
        <v>0</v>
      </c>
    </row>
    <row r="557" spans="1:23" s="7" customFormat="1" ht="20.25" outlineLevel="2" x14ac:dyDescent="0.3">
      <c r="A557" s="50">
        <f t="shared" si="53"/>
        <v>540</v>
      </c>
      <c r="B557" s="58" t="s">
        <v>495</v>
      </c>
      <c r="C557" s="50">
        <v>37799</v>
      </c>
      <c r="D557" s="52">
        <f t="shared" si="51"/>
        <v>0</v>
      </c>
      <c r="E557" s="52">
        <f t="shared" si="52"/>
        <v>0</v>
      </c>
      <c r="F557" s="52">
        <v>0</v>
      </c>
      <c r="G557" s="54">
        <v>0</v>
      </c>
      <c r="H557" s="52">
        <v>0</v>
      </c>
      <c r="I557" s="52">
        <v>0</v>
      </c>
      <c r="J557" s="55">
        <v>0</v>
      </c>
      <c r="K557" s="52">
        <v>0</v>
      </c>
      <c r="L557" s="52">
        <v>0</v>
      </c>
      <c r="M557" s="52">
        <v>0</v>
      </c>
      <c r="N557" s="52">
        <v>0</v>
      </c>
      <c r="O557" s="52">
        <v>0</v>
      </c>
      <c r="P557" s="52">
        <v>0</v>
      </c>
      <c r="Q557" s="52">
        <v>0</v>
      </c>
      <c r="R557" s="52">
        <v>0</v>
      </c>
      <c r="S557" s="52">
        <v>0</v>
      </c>
      <c r="T557" s="56">
        <v>0</v>
      </c>
      <c r="U557" s="56">
        <v>0</v>
      </c>
      <c r="V557" s="56">
        <v>0</v>
      </c>
      <c r="W557" s="56">
        <v>0</v>
      </c>
    </row>
    <row r="558" spans="1:23" s="7" customFormat="1" ht="20.25" outlineLevel="2" x14ac:dyDescent="0.3">
      <c r="A558" s="50">
        <f t="shared" si="53"/>
        <v>541</v>
      </c>
      <c r="B558" s="58" t="s">
        <v>496</v>
      </c>
      <c r="C558" s="50">
        <v>37801</v>
      </c>
      <c r="D558" s="52">
        <f t="shared" si="51"/>
        <v>0</v>
      </c>
      <c r="E558" s="52">
        <f t="shared" si="52"/>
        <v>0</v>
      </c>
      <c r="F558" s="52">
        <v>0</v>
      </c>
      <c r="G558" s="54">
        <v>0</v>
      </c>
      <c r="H558" s="52">
        <v>0</v>
      </c>
      <c r="I558" s="52">
        <v>0</v>
      </c>
      <c r="J558" s="55">
        <v>0</v>
      </c>
      <c r="K558" s="52">
        <v>0</v>
      </c>
      <c r="L558" s="52">
        <v>0</v>
      </c>
      <c r="M558" s="52">
        <v>0</v>
      </c>
      <c r="N558" s="52">
        <v>0</v>
      </c>
      <c r="O558" s="52">
        <v>0</v>
      </c>
      <c r="P558" s="52">
        <v>0</v>
      </c>
      <c r="Q558" s="52">
        <v>0</v>
      </c>
      <c r="R558" s="52">
        <v>0</v>
      </c>
      <c r="S558" s="52">
        <v>0</v>
      </c>
      <c r="T558" s="56">
        <v>0</v>
      </c>
      <c r="U558" s="56">
        <v>0</v>
      </c>
      <c r="V558" s="56">
        <v>0</v>
      </c>
      <c r="W558" s="56">
        <v>0</v>
      </c>
    </row>
    <row r="559" spans="1:23" s="7" customFormat="1" ht="20.25" outlineLevel="2" x14ac:dyDescent="0.3">
      <c r="A559" s="50">
        <f t="shared" si="53"/>
        <v>542</v>
      </c>
      <c r="B559" s="65" t="s">
        <v>497</v>
      </c>
      <c r="C559" s="50">
        <v>37802</v>
      </c>
      <c r="D559" s="52">
        <f t="shared" si="51"/>
        <v>0</v>
      </c>
      <c r="E559" s="52">
        <f t="shared" si="52"/>
        <v>0</v>
      </c>
      <c r="F559" s="52">
        <v>0</v>
      </c>
      <c r="G559" s="54">
        <v>0</v>
      </c>
      <c r="H559" s="52">
        <v>0</v>
      </c>
      <c r="I559" s="52">
        <v>0</v>
      </c>
      <c r="J559" s="55">
        <v>0</v>
      </c>
      <c r="K559" s="52">
        <v>0</v>
      </c>
      <c r="L559" s="52">
        <v>0</v>
      </c>
      <c r="M559" s="52">
        <v>0</v>
      </c>
      <c r="N559" s="52">
        <v>0</v>
      </c>
      <c r="O559" s="52">
        <v>0</v>
      </c>
      <c r="P559" s="52">
        <v>0</v>
      </c>
      <c r="Q559" s="52">
        <v>0</v>
      </c>
      <c r="R559" s="52">
        <v>0</v>
      </c>
      <c r="S559" s="52">
        <v>0</v>
      </c>
      <c r="T559" s="56">
        <v>0</v>
      </c>
      <c r="U559" s="56">
        <v>0</v>
      </c>
      <c r="V559" s="56">
        <v>0</v>
      </c>
      <c r="W559" s="56">
        <v>0</v>
      </c>
    </row>
    <row r="560" spans="1:23" s="7" customFormat="1" ht="20.25" outlineLevel="2" x14ac:dyDescent="0.3">
      <c r="A560" s="50">
        <f t="shared" si="53"/>
        <v>543</v>
      </c>
      <c r="B560" s="58" t="s">
        <v>498</v>
      </c>
      <c r="C560" s="50">
        <v>37792</v>
      </c>
      <c r="D560" s="52">
        <f t="shared" si="51"/>
        <v>0</v>
      </c>
      <c r="E560" s="52">
        <f t="shared" si="52"/>
        <v>0</v>
      </c>
      <c r="F560" s="52">
        <v>0</v>
      </c>
      <c r="G560" s="54">
        <v>0</v>
      </c>
      <c r="H560" s="52">
        <v>0</v>
      </c>
      <c r="I560" s="52">
        <v>0</v>
      </c>
      <c r="J560" s="55">
        <v>0</v>
      </c>
      <c r="K560" s="52">
        <v>0</v>
      </c>
      <c r="L560" s="52">
        <v>0</v>
      </c>
      <c r="M560" s="52">
        <v>0</v>
      </c>
      <c r="N560" s="52">
        <v>0</v>
      </c>
      <c r="O560" s="52">
        <v>0</v>
      </c>
      <c r="P560" s="52">
        <v>0</v>
      </c>
      <c r="Q560" s="52">
        <v>0</v>
      </c>
      <c r="R560" s="52">
        <v>0</v>
      </c>
      <c r="S560" s="52">
        <v>0</v>
      </c>
      <c r="T560" s="56">
        <v>0</v>
      </c>
      <c r="U560" s="56">
        <v>0</v>
      </c>
      <c r="V560" s="56">
        <v>0</v>
      </c>
      <c r="W560" s="56">
        <v>0</v>
      </c>
    </row>
    <row r="561" spans="1:23" s="7" customFormat="1" ht="20.25" outlineLevel="2" x14ac:dyDescent="0.3">
      <c r="A561" s="50">
        <f t="shared" si="53"/>
        <v>544</v>
      </c>
      <c r="B561" s="58" t="s">
        <v>499</v>
      </c>
      <c r="C561" s="50">
        <v>37793</v>
      </c>
      <c r="D561" s="52">
        <f t="shared" si="51"/>
        <v>0</v>
      </c>
      <c r="E561" s="52">
        <f t="shared" si="52"/>
        <v>0</v>
      </c>
      <c r="F561" s="52">
        <v>0</v>
      </c>
      <c r="G561" s="54">
        <v>0</v>
      </c>
      <c r="H561" s="52">
        <v>0</v>
      </c>
      <c r="I561" s="52">
        <v>0</v>
      </c>
      <c r="J561" s="55">
        <v>0</v>
      </c>
      <c r="K561" s="52">
        <v>0</v>
      </c>
      <c r="L561" s="52">
        <v>0</v>
      </c>
      <c r="M561" s="52">
        <v>0</v>
      </c>
      <c r="N561" s="52">
        <v>0</v>
      </c>
      <c r="O561" s="52">
        <v>0</v>
      </c>
      <c r="P561" s="52">
        <v>0</v>
      </c>
      <c r="Q561" s="52">
        <v>0</v>
      </c>
      <c r="R561" s="52">
        <v>0</v>
      </c>
      <c r="S561" s="52">
        <v>0</v>
      </c>
      <c r="T561" s="56">
        <v>0</v>
      </c>
      <c r="U561" s="56">
        <v>0</v>
      </c>
      <c r="V561" s="56">
        <v>0</v>
      </c>
      <c r="W561" s="56">
        <v>0</v>
      </c>
    </row>
    <row r="562" spans="1:23" s="7" customFormat="1" ht="20.25" outlineLevel="2" x14ac:dyDescent="0.3">
      <c r="A562" s="50">
        <f t="shared" si="53"/>
        <v>545</v>
      </c>
      <c r="B562" s="58" t="s">
        <v>500</v>
      </c>
      <c r="C562" s="50">
        <v>37817</v>
      </c>
      <c r="D562" s="52">
        <f t="shared" si="51"/>
        <v>0</v>
      </c>
      <c r="E562" s="52">
        <f t="shared" si="52"/>
        <v>0</v>
      </c>
      <c r="F562" s="52">
        <v>0</v>
      </c>
      <c r="G562" s="54">
        <v>0</v>
      </c>
      <c r="H562" s="52">
        <v>0</v>
      </c>
      <c r="I562" s="52">
        <v>0</v>
      </c>
      <c r="J562" s="55">
        <v>0</v>
      </c>
      <c r="K562" s="52">
        <v>0</v>
      </c>
      <c r="L562" s="52">
        <v>0</v>
      </c>
      <c r="M562" s="52">
        <v>0</v>
      </c>
      <c r="N562" s="52">
        <v>0</v>
      </c>
      <c r="O562" s="52">
        <v>0</v>
      </c>
      <c r="P562" s="52">
        <v>0</v>
      </c>
      <c r="Q562" s="52">
        <v>0</v>
      </c>
      <c r="R562" s="52">
        <v>0</v>
      </c>
      <c r="S562" s="52">
        <v>0</v>
      </c>
      <c r="T562" s="56">
        <v>0</v>
      </c>
      <c r="U562" s="56">
        <v>0</v>
      </c>
      <c r="V562" s="56">
        <v>0</v>
      </c>
      <c r="W562" s="56">
        <v>0</v>
      </c>
    </row>
    <row r="563" spans="1:23" s="7" customFormat="1" ht="20.25" outlineLevel="2" x14ac:dyDescent="0.3">
      <c r="A563" s="50">
        <f t="shared" si="53"/>
        <v>546</v>
      </c>
      <c r="B563" s="58" t="s">
        <v>501</v>
      </c>
      <c r="C563" s="50">
        <v>37794</v>
      </c>
      <c r="D563" s="52">
        <f t="shared" si="51"/>
        <v>0</v>
      </c>
      <c r="E563" s="52">
        <f t="shared" si="52"/>
        <v>0</v>
      </c>
      <c r="F563" s="52">
        <v>0</v>
      </c>
      <c r="G563" s="54">
        <v>0</v>
      </c>
      <c r="H563" s="52">
        <v>0</v>
      </c>
      <c r="I563" s="52">
        <v>0</v>
      </c>
      <c r="J563" s="55">
        <v>0</v>
      </c>
      <c r="K563" s="52">
        <v>0</v>
      </c>
      <c r="L563" s="52">
        <v>0</v>
      </c>
      <c r="M563" s="52">
        <v>0</v>
      </c>
      <c r="N563" s="52">
        <v>0</v>
      </c>
      <c r="O563" s="52">
        <v>0</v>
      </c>
      <c r="P563" s="52">
        <v>0</v>
      </c>
      <c r="Q563" s="52">
        <v>0</v>
      </c>
      <c r="R563" s="52">
        <v>0</v>
      </c>
      <c r="S563" s="52">
        <v>0</v>
      </c>
      <c r="T563" s="56">
        <v>0</v>
      </c>
      <c r="U563" s="56">
        <v>0</v>
      </c>
      <c r="V563" s="56">
        <v>0</v>
      </c>
      <c r="W563" s="56">
        <v>0</v>
      </c>
    </row>
    <row r="564" spans="1:23" s="7" customFormat="1" ht="20.25" outlineLevel="2" x14ac:dyDescent="0.3">
      <c r="A564" s="50">
        <f t="shared" si="53"/>
        <v>547</v>
      </c>
      <c r="B564" s="58" t="s">
        <v>502</v>
      </c>
      <c r="C564" s="50">
        <v>37824</v>
      </c>
      <c r="D564" s="52">
        <f t="shared" si="51"/>
        <v>0</v>
      </c>
      <c r="E564" s="52">
        <f t="shared" si="52"/>
        <v>0</v>
      </c>
      <c r="F564" s="52">
        <v>0</v>
      </c>
      <c r="G564" s="54">
        <v>0</v>
      </c>
      <c r="H564" s="52">
        <v>0</v>
      </c>
      <c r="I564" s="52">
        <v>0</v>
      </c>
      <c r="J564" s="55">
        <v>0</v>
      </c>
      <c r="K564" s="52">
        <v>0</v>
      </c>
      <c r="L564" s="52">
        <v>0</v>
      </c>
      <c r="M564" s="52">
        <v>0</v>
      </c>
      <c r="N564" s="52">
        <v>0</v>
      </c>
      <c r="O564" s="52">
        <v>0</v>
      </c>
      <c r="P564" s="52">
        <v>0</v>
      </c>
      <c r="Q564" s="52">
        <v>0</v>
      </c>
      <c r="R564" s="52">
        <v>0</v>
      </c>
      <c r="S564" s="52">
        <v>0</v>
      </c>
      <c r="T564" s="56">
        <v>0</v>
      </c>
      <c r="U564" s="56">
        <v>0</v>
      </c>
      <c r="V564" s="56">
        <v>0</v>
      </c>
      <c r="W564" s="56">
        <v>0</v>
      </c>
    </row>
    <row r="565" spans="1:23" s="7" customFormat="1" ht="20.25" outlineLevel="2" x14ac:dyDescent="0.3">
      <c r="A565" s="50">
        <f t="shared" si="53"/>
        <v>548</v>
      </c>
      <c r="B565" s="58" t="s">
        <v>503</v>
      </c>
      <c r="C565" s="50">
        <v>37838</v>
      </c>
      <c r="D565" s="52">
        <f t="shared" si="51"/>
        <v>0</v>
      </c>
      <c r="E565" s="52">
        <f t="shared" si="52"/>
        <v>0</v>
      </c>
      <c r="F565" s="52">
        <v>0</v>
      </c>
      <c r="G565" s="54">
        <v>0</v>
      </c>
      <c r="H565" s="52">
        <v>0</v>
      </c>
      <c r="I565" s="52">
        <v>0</v>
      </c>
      <c r="J565" s="55">
        <v>0</v>
      </c>
      <c r="K565" s="52">
        <v>0</v>
      </c>
      <c r="L565" s="52">
        <v>0</v>
      </c>
      <c r="M565" s="52">
        <v>0</v>
      </c>
      <c r="N565" s="52">
        <v>0</v>
      </c>
      <c r="O565" s="52">
        <v>0</v>
      </c>
      <c r="P565" s="52">
        <v>0</v>
      </c>
      <c r="Q565" s="52">
        <v>0</v>
      </c>
      <c r="R565" s="52">
        <v>0</v>
      </c>
      <c r="S565" s="52">
        <v>0</v>
      </c>
      <c r="T565" s="56">
        <v>0</v>
      </c>
      <c r="U565" s="56">
        <v>0</v>
      </c>
      <c r="V565" s="56">
        <v>0</v>
      </c>
      <c r="W565" s="56">
        <v>0</v>
      </c>
    </row>
    <row r="566" spans="1:23" s="7" customFormat="1" ht="20.25" outlineLevel="2" x14ac:dyDescent="0.3">
      <c r="A566" s="50">
        <f t="shared" si="53"/>
        <v>549</v>
      </c>
      <c r="B566" s="58" t="s">
        <v>504</v>
      </c>
      <c r="C566" s="50">
        <v>37839</v>
      </c>
      <c r="D566" s="52">
        <f t="shared" si="51"/>
        <v>0</v>
      </c>
      <c r="E566" s="52">
        <f t="shared" si="52"/>
        <v>0</v>
      </c>
      <c r="F566" s="52">
        <v>0</v>
      </c>
      <c r="G566" s="54">
        <v>0</v>
      </c>
      <c r="H566" s="52">
        <v>0</v>
      </c>
      <c r="I566" s="52">
        <v>0</v>
      </c>
      <c r="J566" s="55">
        <v>0</v>
      </c>
      <c r="K566" s="52">
        <v>0</v>
      </c>
      <c r="L566" s="52">
        <v>0</v>
      </c>
      <c r="M566" s="52">
        <v>0</v>
      </c>
      <c r="N566" s="52">
        <v>0</v>
      </c>
      <c r="O566" s="52">
        <v>0</v>
      </c>
      <c r="P566" s="52">
        <v>0</v>
      </c>
      <c r="Q566" s="52">
        <v>0</v>
      </c>
      <c r="R566" s="52">
        <v>0</v>
      </c>
      <c r="S566" s="52">
        <v>0</v>
      </c>
      <c r="T566" s="56">
        <v>0</v>
      </c>
      <c r="U566" s="56">
        <v>0</v>
      </c>
      <c r="V566" s="56">
        <v>0</v>
      </c>
      <c r="W566" s="56">
        <v>0</v>
      </c>
    </row>
    <row r="567" spans="1:23" s="7" customFormat="1" ht="20.25" outlineLevel="2" x14ac:dyDescent="0.3">
      <c r="A567" s="50">
        <f t="shared" si="53"/>
        <v>550</v>
      </c>
      <c r="B567" s="58" t="s">
        <v>505</v>
      </c>
      <c r="C567" s="50">
        <v>37842</v>
      </c>
      <c r="D567" s="52">
        <f t="shared" si="51"/>
        <v>0</v>
      </c>
      <c r="E567" s="52">
        <f t="shared" si="52"/>
        <v>0</v>
      </c>
      <c r="F567" s="52">
        <v>0</v>
      </c>
      <c r="G567" s="54">
        <v>0</v>
      </c>
      <c r="H567" s="52">
        <v>0</v>
      </c>
      <c r="I567" s="52">
        <v>0</v>
      </c>
      <c r="J567" s="55">
        <v>0</v>
      </c>
      <c r="K567" s="52">
        <v>0</v>
      </c>
      <c r="L567" s="52">
        <v>0</v>
      </c>
      <c r="M567" s="52">
        <v>0</v>
      </c>
      <c r="N567" s="52">
        <v>0</v>
      </c>
      <c r="O567" s="52">
        <v>0</v>
      </c>
      <c r="P567" s="52">
        <v>0</v>
      </c>
      <c r="Q567" s="52">
        <v>0</v>
      </c>
      <c r="R567" s="52">
        <v>0</v>
      </c>
      <c r="S567" s="52">
        <v>0</v>
      </c>
      <c r="T567" s="56">
        <v>0</v>
      </c>
      <c r="U567" s="56">
        <v>0</v>
      </c>
      <c r="V567" s="56">
        <v>0</v>
      </c>
      <c r="W567" s="56">
        <v>0</v>
      </c>
    </row>
    <row r="568" spans="1:23" s="7" customFormat="1" ht="20.25" outlineLevel="2" x14ac:dyDescent="0.3">
      <c r="A568" s="50">
        <f t="shared" si="53"/>
        <v>551</v>
      </c>
      <c r="B568" s="58" t="s">
        <v>506</v>
      </c>
      <c r="C568" s="50">
        <v>38075</v>
      </c>
      <c r="D568" s="52">
        <f t="shared" si="51"/>
        <v>0</v>
      </c>
      <c r="E568" s="52">
        <f t="shared" si="52"/>
        <v>0</v>
      </c>
      <c r="F568" s="52">
        <v>0</v>
      </c>
      <c r="G568" s="54">
        <v>0</v>
      </c>
      <c r="H568" s="52">
        <v>0</v>
      </c>
      <c r="I568" s="52">
        <v>0</v>
      </c>
      <c r="J568" s="55">
        <v>0</v>
      </c>
      <c r="K568" s="52">
        <v>0</v>
      </c>
      <c r="L568" s="52">
        <v>0</v>
      </c>
      <c r="M568" s="52">
        <v>0</v>
      </c>
      <c r="N568" s="52">
        <v>0</v>
      </c>
      <c r="O568" s="52">
        <v>0</v>
      </c>
      <c r="P568" s="52">
        <v>0</v>
      </c>
      <c r="Q568" s="52">
        <v>0</v>
      </c>
      <c r="R568" s="52">
        <v>0</v>
      </c>
      <c r="S568" s="52">
        <v>0</v>
      </c>
      <c r="T568" s="56">
        <v>0</v>
      </c>
      <c r="U568" s="56">
        <v>0</v>
      </c>
      <c r="V568" s="56">
        <v>0</v>
      </c>
      <c r="W568" s="56">
        <v>0</v>
      </c>
    </row>
    <row r="569" spans="1:23" s="7" customFormat="1" ht="20.25" outlineLevel="2" x14ac:dyDescent="0.3">
      <c r="A569" s="50">
        <f t="shared" si="53"/>
        <v>552</v>
      </c>
      <c r="B569" s="58" t="s">
        <v>507</v>
      </c>
      <c r="C569" s="50">
        <v>38076</v>
      </c>
      <c r="D569" s="52">
        <f t="shared" si="51"/>
        <v>0</v>
      </c>
      <c r="E569" s="52">
        <f t="shared" si="52"/>
        <v>0</v>
      </c>
      <c r="F569" s="52">
        <v>0</v>
      </c>
      <c r="G569" s="54">
        <v>0</v>
      </c>
      <c r="H569" s="52">
        <v>0</v>
      </c>
      <c r="I569" s="52">
        <v>0</v>
      </c>
      <c r="J569" s="55">
        <v>0</v>
      </c>
      <c r="K569" s="52">
        <v>0</v>
      </c>
      <c r="L569" s="52">
        <v>0</v>
      </c>
      <c r="M569" s="52">
        <v>0</v>
      </c>
      <c r="N569" s="52">
        <v>0</v>
      </c>
      <c r="O569" s="52">
        <v>0</v>
      </c>
      <c r="P569" s="52">
        <v>0</v>
      </c>
      <c r="Q569" s="52">
        <v>0</v>
      </c>
      <c r="R569" s="52">
        <v>0</v>
      </c>
      <c r="S569" s="52">
        <v>0</v>
      </c>
      <c r="T569" s="56">
        <v>0</v>
      </c>
      <c r="U569" s="56">
        <v>0</v>
      </c>
      <c r="V569" s="56">
        <v>0</v>
      </c>
      <c r="W569" s="56">
        <v>0</v>
      </c>
    </row>
    <row r="570" spans="1:23" s="7" customFormat="1" ht="44.25" customHeight="1" outlineLevel="2" x14ac:dyDescent="0.3">
      <c r="A570" s="50">
        <f t="shared" si="53"/>
        <v>553</v>
      </c>
      <c r="B570" s="58" t="s">
        <v>508</v>
      </c>
      <c r="C570" s="50">
        <v>38082</v>
      </c>
      <c r="D570" s="52">
        <f t="shared" si="51"/>
        <v>0</v>
      </c>
      <c r="E570" s="52">
        <f t="shared" si="52"/>
        <v>0</v>
      </c>
      <c r="F570" s="52">
        <v>0</v>
      </c>
      <c r="G570" s="54">
        <v>0</v>
      </c>
      <c r="H570" s="52">
        <v>0</v>
      </c>
      <c r="I570" s="52">
        <v>0</v>
      </c>
      <c r="J570" s="55">
        <v>0</v>
      </c>
      <c r="K570" s="52">
        <v>0</v>
      </c>
      <c r="L570" s="52">
        <v>0</v>
      </c>
      <c r="M570" s="52">
        <v>0</v>
      </c>
      <c r="N570" s="52">
        <v>0</v>
      </c>
      <c r="O570" s="52">
        <v>0</v>
      </c>
      <c r="P570" s="52">
        <v>0</v>
      </c>
      <c r="Q570" s="52">
        <v>0</v>
      </c>
      <c r="R570" s="52">
        <v>0</v>
      </c>
      <c r="S570" s="52">
        <v>0</v>
      </c>
      <c r="T570" s="56">
        <v>0</v>
      </c>
      <c r="U570" s="56">
        <v>0</v>
      </c>
      <c r="V570" s="56">
        <v>0</v>
      </c>
      <c r="W570" s="56">
        <v>0</v>
      </c>
    </row>
    <row r="571" spans="1:23" s="7" customFormat="1" ht="20.25" outlineLevel="2" x14ac:dyDescent="0.3">
      <c r="A571" s="50">
        <f t="shared" si="53"/>
        <v>554</v>
      </c>
      <c r="B571" s="58" t="s">
        <v>509</v>
      </c>
      <c r="C571" s="50">
        <v>38083</v>
      </c>
      <c r="D571" s="52">
        <f t="shared" si="51"/>
        <v>0</v>
      </c>
      <c r="E571" s="52">
        <f t="shared" si="52"/>
        <v>0</v>
      </c>
      <c r="F571" s="52">
        <v>0</v>
      </c>
      <c r="G571" s="54">
        <v>0</v>
      </c>
      <c r="H571" s="52">
        <v>0</v>
      </c>
      <c r="I571" s="52">
        <v>0</v>
      </c>
      <c r="J571" s="55">
        <v>0</v>
      </c>
      <c r="K571" s="52">
        <v>0</v>
      </c>
      <c r="L571" s="52">
        <v>0</v>
      </c>
      <c r="M571" s="52">
        <v>0</v>
      </c>
      <c r="N571" s="52">
        <v>0</v>
      </c>
      <c r="O571" s="52">
        <v>0</v>
      </c>
      <c r="P571" s="52">
        <v>0</v>
      </c>
      <c r="Q571" s="52">
        <v>0</v>
      </c>
      <c r="R571" s="52">
        <v>0</v>
      </c>
      <c r="S571" s="52">
        <v>0</v>
      </c>
      <c r="T571" s="56">
        <v>0</v>
      </c>
      <c r="U571" s="56">
        <v>0</v>
      </c>
      <c r="V571" s="56">
        <v>0</v>
      </c>
      <c r="W571" s="56">
        <v>0</v>
      </c>
    </row>
    <row r="572" spans="1:23" s="7" customFormat="1" ht="20.25" outlineLevel="2" x14ac:dyDescent="0.3">
      <c r="A572" s="50">
        <f t="shared" si="53"/>
        <v>555</v>
      </c>
      <c r="B572" s="58" t="s">
        <v>510</v>
      </c>
      <c r="C572" s="50">
        <v>38072</v>
      </c>
      <c r="D572" s="52">
        <f t="shared" si="51"/>
        <v>0</v>
      </c>
      <c r="E572" s="52">
        <f t="shared" si="52"/>
        <v>0</v>
      </c>
      <c r="F572" s="52">
        <v>0</v>
      </c>
      <c r="G572" s="54">
        <v>0</v>
      </c>
      <c r="H572" s="52">
        <v>0</v>
      </c>
      <c r="I572" s="52">
        <v>0</v>
      </c>
      <c r="J572" s="55">
        <v>0</v>
      </c>
      <c r="K572" s="52">
        <v>0</v>
      </c>
      <c r="L572" s="52">
        <v>0</v>
      </c>
      <c r="M572" s="52">
        <v>0</v>
      </c>
      <c r="N572" s="52">
        <v>0</v>
      </c>
      <c r="O572" s="52">
        <v>0</v>
      </c>
      <c r="P572" s="52">
        <v>0</v>
      </c>
      <c r="Q572" s="52">
        <v>0</v>
      </c>
      <c r="R572" s="52">
        <v>0</v>
      </c>
      <c r="S572" s="52">
        <v>0</v>
      </c>
      <c r="T572" s="56">
        <v>0</v>
      </c>
      <c r="U572" s="56">
        <v>0</v>
      </c>
      <c r="V572" s="56">
        <v>0</v>
      </c>
      <c r="W572" s="56">
        <v>0</v>
      </c>
    </row>
    <row r="573" spans="1:23" s="7" customFormat="1" ht="20.25" outlineLevel="2" x14ac:dyDescent="0.3">
      <c r="A573" s="50">
        <f t="shared" si="53"/>
        <v>556</v>
      </c>
      <c r="B573" s="58" t="s">
        <v>66</v>
      </c>
      <c r="C573" s="50">
        <v>38130</v>
      </c>
      <c r="D573" s="52">
        <f t="shared" si="51"/>
        <v>0</v>
      </c>
      <c r="E573" s="52">
        <f t="shared" si="52"/>
        <v>0</v>
      </c>
      <c r="F573" s="52">
        <v>0</v>
      </c>
      <c r="G573" s="54">
        <v>0</v>
      </c>
      <c r="H573" s="52">
        <v>0</v>
      </c>
      <c r="I573" s="52">
        <v>0</v>
      </c>
      <c r="J573" s="55">
        <v>0</v>
      </c>
      <c r="K573" s="52">
        <v>0</v>
      </c>
      <c r="L573" s="52">
        <v>0</v>
      </c>
      <c r="M573" s="52">
        <v>0</v>
      </c>
      <c r="N573" s="52">
        <v>0</v>
      </c>
      <c r="O573" s="52">
        <v>0</v>
      </c>
      <c r="P573" s="52">
        <v>0</v>
      </c>
      <c r="Q573" s="52">
        <v>0</v>
      </c>
      <c r="R573" s="52">
        <v>0</v>
      </c>
      <c r="S573" s="52">
        <v>0</v>
      </c>
      <c r="T573" s="56">
        <v>0</v>
      </c>
      <c r="U573" s="56">
        <v>0</v>
      </c>
      <c r="V573" s="56">
        <v>0</v>
      </c>
      <c r="W573" s="56">
        <v>0</v>
      </c>
    </row>
    <row r="574" spans="1:23" s="7" customFormat="1" ht="20.25" outlineLevel="2" x14ac:dyDescent="0.3">
      <c r="A574" s="50">
        <f t="shared" si="53"/>
        <v>557</v>
      </c>
      <c r="B574" s="58" t="s">
        <v>511</v>
      </c>
      <c r="C574" s="50">
        <v>38131</v>
      </c>
      <c r="D574" s="52">
        <f t="shared" si="51"/>
        <v>0</v>
      </c>
      <c r="E574" s="52">
        <f t="shared" si="52"/>
        <v>0</v>
      </c>
      <c r="F574" s="52">
        <v>0</v>
      </c>
      <c r="G574" s="54">
        <v>0</v>
      </c>
      <c r="H574" s="52">
        <v>0</v>
      </c>
      <c r="I574" s="52">
        <v>0</v>
      </c>
      <c r="J574" s="55">
        <v>0</v>
      </c>
      <c r="K574" s="52">
        <v>0</v>
      </c>
      <c r="L574" s="52">
        <v>0</v>
      </c>
      <c r="M574" s="52">
        <v>0</v>
      </c>
      <c r="N574" s="52">
        <v>0</v>
      </c>
      <c r="O574" s="52">
        <v>0</v>
      </c>
      <c r="P574" s="52">
        <v>0</v>
      </c>
      <c r="Q574" s="52">
        <v>0</v>
      </c>
      <c r="R574" s="52">
        <v>0</v>
      </c>
      <c r="S574" s="52">
        <v>0</v>
      </c>
      <c r="T574" s="56">
        <v>0</v>
      </c>
      <c r="U574" s="56">
        <v>0</v>
      </c>
      <c r="V574" s="56">
        <v>0</v>
      </c>
      <c r="W574" s="56">
        <v>0</v>
      </c>
    </row>
    <row r="575" spans="1:23" s="7" customFormat="1" ht="20.25" outlineLevel="2" x14ac:dyDescent="0.3">
      <c r="A575" s="50">
        <f t="shared" si="53"/>
        <v>558</v>
      </c>
      <c r="B575" s="58" t="s">
        <v>512</v>
      </c>
      <c r="C575" s="50">
        <v>38150</v>
      </c>
      <c r="D575" s="52">
        <f t="shared" si="51"/>
        <v>0</v>
      </c>
      <c r="E575" s="52">
        <f t="shared" si="52"/>
        <v>0</v>
      </c>
      <c r="F575" s="52">
        <v>0</v>
      </c>
      <c r="G575" s="54">
        <v>0</v>
      </c>
      <c r="H575" s="52">
        <v>0</v>
      </c>
      <c r="I575" s="52">
        <v>0</v>
      </c>
      <c r="J575" s="55">
        <v>0</v>
      </c>
      <c r="K575" s="52">
        <v>0</v>
      </c>
      <c r="L575" s="52">
        <v>0</v>
      </c>
      <c r="M575" s="52">
        <v>0</v>
      </c>
      <c r="N575" s="52">
        <v>0</v>
      </c>
      <c r="O575" s="52">
        <v>0</v>
      </c>
      <c r="P575" s="52">
        <v>0</v>
      </c>
      <c r="Q575" s="52">
        <v>0</v>
      </c>
      <c r="R575" s="52">
        <v>0</v>
      </c>
      <c r="S575" s="52">
        <v>0</v>
      </c>
      <c r="T575" s="56">
        <v>0</v>
      </c>
      <c r="U575" s="56">
        <v>0</v>
      </c>
      <c r="V575" s="56">
        <v>0</v>
      </c>
      <c r="W575" s="56">
        <v>0</v>
      </c>
    </row>
    <row r="576" spans="1:23" s="7" customFormat="1" ht="20.25" outlineLevel="2" x14ac:dyDescent="0.3">
      <c r="A576" s="50">
        <f t="shared" si="53"/>
        <v>559</v>
      </c>
      <c r="B576" s="58" t="s">
        <v>514</v>
      </c>
      <c r="C576" s="50">
        <v>38161</v>
      </c>
      <c r="D576" s="52">
        <f t="shared" si="51"/>
        <v>0</v>
      </c>
      <c r="E576" s="52">
        <f t="shared" si="52"/>
        <v>0</v>
      </c>
      <c r="F576" s="52">
        <v>0</v>
      </c>
      <c r="G576" s="54">
        <v>0</v>
      </c>
      <c r="H576" s="52">
        <v>0</v>
      </c>
      <c r="I576" s="52">
        <v>0</v>
      </c>
      <c r="J576" s="55">
        <v>0</v>
      </c>
      <c r="K576" s="52">
        <v>0</v>
      </c>
      <c r="L576" s="52">
        <v>0</v>
      </c>
      <c r="M576" s="52">
        <v>0</v>
      </c>
      <c r="N576" s="52">
        <v>0</v>
      </c>
      <c r="O576" s="52">
        <v>0</v>
      </c>
      <c r="P576" s="52">
        <v>0</v>
      </c>
      <c r="Q576" s="52">
        <v>0</v>
      </c>
      <c r="R576" s="52">
        <v>0</v>
      </c>
      <c r="S576" s="52">
        <v>0</v>
      </c>
      <c r="T576" s="56">
        <v>0</v>
      </c>
      <c r="U576" s="56">
        <v>0</v>
      </c>
      <c r="V576" s="56">
        <v>0</v>
      </c>
      <c r="W576" s="56">
        <v>0</v>
      </c>
    </row>
    <row r="577" spans="1:23" s="7" customFormat="1" ht="20.25" outlineLevel="2" x14ac:dyDescent="0.3">
      <c r="A577" s="50">
        <f t="shared" si="53"/>
        <v>560</v>
      </c>
      <c r="B577" s="58" t="s">
        <v>515</v>
      </c>
      <c r="C577" s="50">
        <v>37891</v>
      </c>
      <c r="D577" s="52">
        <f t="shared" si="51"/>
        <v>0</v>
      </c>
      <c r="E577" s="52">
        <f t="shared" si="52"/>
        <v>0</v>
      </c>
      <c r="F577" s="52">
        <v>0</v>
      </c>
      <c r="G577" s="54">
        <v>0</v>
      </c>
      <c r="H577" s="52">
        <v>0</v>
      </c>
      <c r="I577" s="52">
        <v>0</v>
      </c>
      <c r="J577" s="55">
        <v>0</v>
      </c>
      <c r="K577" s="52">
        <v>0</v>
      </c>
      <c r="L577" s="52">
        <v>0</v>
      </c>
      <c r="M577" s="52">
        <v>0</v>
      </c>
      <c r="N577" s="52">
        <v>0</v>
      </c>
      <c r="O577" s="52">
        <v>0</v>
      </c>
      <c r="P577" s="52">
        <v>0</v>
      </c>
      <c r="Q577" s="52">
        <v>0</v>
      </c>
      <c r="R577" s="52">
        <v>0</v>
      </c>
      <c r="S577" s="52">
        <v>0</v>
      </c>
      <c r="T577" s="56">
        <v>0</v>
      </c>
      <c r="U577" s="56">
        <v>0</v>
      </c>
      <c r="V577" s="56">
        <v>0</v>
      </c>
      <c r="W577" s="56">
        <v>0</v>
      </c>
    </row>
    <row r="578" spans="1:23" s="7" customFormat="1" ht="20.25" outlineLevel="2" x14ac:dyDescent="0.3">
      <c r="A578" s="50">
        <f t="shared" si="53"/>
        <v>561</v>
      </c>
      <c r="B578" s="58" t="s">
        <v>516</v>
      </c>
      <c r="C578" s="50">
        <v>37949</v>
      </c>
      <c r="D578" s="52">
        <f t="shared" si="51"/>
        <v>0</v>
      </c>
      <c r="E578" s="52">
        <f t="shared" si="52"/>
        <v>0</v>
      </c>
      <c r="F578" s="52">
        <v>0</v>
      </c>
      <c r="G578" s="54">
        <v>0</v>
      </c>
      <c r="H578" s="52">
        <v>0</v>
      </c>
      <c r="I578" s="52">
        <v>0</v>
      </c>
      <c r="J578" s="55">
        <v>0</v>
      </c>
      <c r="K578" s="52">
        <v>0</v>
      </c>
      <c r="L578" s="52">
        <v>0</v>
      </c>
      <c r="M578" s="52">
        <v>0</v>
      </c>
      <c r="N578" s="52">
        <v>0</v>
      </c>
      <c r="O578" s="52">
        <v>0</v>
      </c>
      <c r="P578" s="52">
        <v>0</v>
      </c>
      <c r="Q578" s="52">
        <v>0</v>
      </c>
      <c r="R578" s="52">
        <v>0</v>
      </c>
      <c r="S578" s="52">
        <v>0</v>
      </c>
      <c r="T578" s="56">
        <v>0</v>
      </c>
      <c r="U578" s="56">
        <v>0</v>
      </c>
      <c r="V578" s="56">
        <v>0</v>
      </c>
      <c r="W578" s="56">
        <v>0</v>
      </c>
    </row>
    <row r="579" spans="1:23" s="7" customFormat="1" ht="20.25" outlineLevel="2" x14ac:dyDescent="0.3">
      <c r="A579" s="50">
        <f t="shared" si="53"/>
        <v>562</v>
      </c>
      <c r="B579" s="58" t="s">
        <v>517</v>
      </c>
      <c r="C579" s="50">
        <v>37951</v>
      </c>
      <c r="D579" s="52">
        <f t="shared" ref="D579:D610" si="54">SUM(F579:W579)</f>
        <v>0</v>
      </c>
      <c r="E579" s="52">
        <f t="shared" ref="E579:E610" si="55">SUM(F579:V579)</f>
        <v>0</v>
      </c>
      <c r="F579" s="52">
        <v>0</v>
      </c>
      <c r="G579" s="54">
        <v>0</v>
      </c>
      <c r="H579" s="52">
        <v>0</v>
      </c>
      <c r="I579" s="52">
        <v>0</v>
      </c>
      <c r="J579" s="55">
        <v>0</v>
      </c>
      <c r="K579" s="52">
        <v>0</v>
      </c>
      <c r="L579" s="52">
        <v>0</v>
      </c>
      <c r="M579" s="52">
        <v>0</v>
      </c>
      <c r="N579" s="52">
        <v>0</v>
      </c>
      <c r="O579" s="52">
        <v>0</v>
      </c>
      <c r="P579" s="52">
        <v>0</v>
      </c>
      <c r="Q579" s="52">
        <v>0</v>
      </c>
      <c r="R579" s="52">
        <v>0</v>
      </c>
      <c r="S579" s="52">
        <v>0</v>
      </c>
      <c r="T579" s="56">
        <v>0</v>
      </c>
      <c r="U579" s="56">
        <v>0</v>
      </c>
      <c r="V579" s="56">
        <v>0</v>
      </c>
      <c r="W579" s="56">
        <v>0</v>
      </c>
    </row>
    <row r="580" spans="1:23" s="7" customFormat="1" ht="20.25" outlineLevel="2" x14ac:dyDescent="0.3">
      <c r="A580" s="50">
        <f t="shared" si="53"/>
        <v>563</v>
      </c>
      <c r="B580" s="58" t="s">
        <v>518</v>
      </c>
      <c r="C580" s="50">
        <v>37953</v>
      </c>
      <c r="D580" s="52">
        <f t="shared" si="54"/>
        <v>0</v>
      </c>
      <c r="E580" s="52">
        <f t="shared" si="55"/>
        <v>0</v>
      </c>
      <c r="F580" s="52">
        <v>0</v>
      </c>
      <c r="G580" s="54">
        <v>0</v>
      </c>
      <c r="H580" s="52">
        <v>0</v>
      </c>
      <c r="I580" s="52">
        <v>0</v>
      </c>
      <c r="J580" s="55">
        <v>0</v>
      </c>
      <c r="K580" s="52">
        <v>0</v>
      </c>
      <c r="L580" s="52">
        <v>0</v>
      </c>
      <c r="M580" s="52">
        <v>0</v>
      </c>
      <c r="N580" s="52">
        <v>0</v>
      </c>
      <c r="O580" s="52">
        <v>0</v>
      </c>
      <c r="P580" s="52">
        <v>0</v>
      </c>
      <c r="Q580" s="52">
        <v>0</v>
      </c>
      <c r="R580" s="52">
        <v>0</v>
      </c>
      <c r="S580" s="52">
        <v>0</v>
      </c>
      <c r="T580" s="56">
        <v>0</v>
      </c>
      <c r="U580" s="56">
        <v>0</v>
      </c>
      <c r="V580" s="56">
        <v>0</v>
      </c>
      <c r="W580" s="56">
        <v>0</v>
      </c>
    </row>
    <row r="581" spans="1:23" s="7" customFormat="1" ht="20.25" outlineLevel="2" x14ac:dyDescent="0.3">
      <c r="A581" s="50">
        <f t="shared" si="53"/>
        <v>564</v>
      </c>
      <c r="B581" s="58" t="s">
        <v>519</v>
      </c>
      <c r="C581" s="50">
        <v>37934</v>
      </c>
      <c r="D581" s="52">
        <f t="shared" si="54"/>
        <v>0</v>
      </c>
      <c r="E581" s="52">
        <f t="shared" si="55"/>
        <v>0</v>
      </c>
      <c r="F581" s="52">
        <v>0</v>
      </c>
      <c r="G581" s="54">
        <v>0</v>
      </c>
      <c r="H581" s="52">
        <v>0</v>
      </c>
      <c r="I581" s="52">
        <v>0</v>
      </c>
      <c r="J581" s="55">
        <v>0</v>
      </c>
      <c r="K581" s="52">
        <v>0</v>
      </c>
      <c r="L581" s="52">
        <v>0</v>
      </c>
      <c r="M581" s="52">
        <v>0</v>
      </c>
      <c r="N581" s="52">
        <v>0</v>
      </c>
      <c r="O581" s="52">
        <v>0</v>
      </c>
      <c r="P581" s="52">
        <v>0</v>
      </c>
      <c r="Q581" s="52">
        <v>0</v>
      </c>
      <c r="R581" s="52">
        <v>0</v>
      </c>
      <c r="S581" s="52">
        <v>0</v>
      </c>
      <c r="T581" s="56">
        <v>0</v>
      </c>
      <c r="U581" s="56">
        <v>0</v>
      </c>
      <c r="V581" s="56">
        <v>0</v>
      </c>
      <c r="W581" s="56">
        <v>0</v>
      </c>
    </row>
    <row r="582" spans="1:23" s="7" customFormat="1" ht="20.25" outlineLevel="2" x14ac:dyDescent="0.3">
      <c r="A582" s="50">
        <f t="shared" si="53"/>
        <v>565</v>
      </c>
      <c r="B582" s="58" t="s">
        <v>520</v>
      </c>
      <c r="C582" s="50">
        <v>37935</v>
      </c>
      <c r="D582" s="52">
        <f t="shared" si="54"/>
        <v>0</v>
      </c>
      <c r="E582" s="52">
        <f t="shared" si="55"/>
        <v>0</v>
      </c>
      <c r="F582" s="52">
        <v>0</v>
      </c>
      <c r="G582" s="54">
        <v>0</v>
      </c>
      <c r="H582" s="52">
        <v>0</v>
      </c>
      <c r="I582" s="52">
        <v>0</v>
      </c>
      <c r="J582" s="55">
        <v>0</v>
      </c>
      <c r="K582" s="52">
        <v>0</v>
      </c>
      <c r="L582" s="52">
        <v>0</v>
      </c>
      <c r="M582" s="52">
        <v>0</v>
      </c>
      <c r="N582" s="52">
        <v>0</v>
      </c>
      <c r="O582" s="52">
        <v>0</v>
      </c>
      <c r="P582" s="52">
        <v>0</v>
      </c>
      <c r="Q582" s="52">
        <v>0</v>
      </c>
      <c r="R582" s="52">
        <v>0</v>
      </c>
      <c r="S582" s="52">
        <v>0</v>
      </c>
      <c r="T582" s="56">
        <v>0</v>
      </c>
      <c r="U582" s="56">
        <v>0</v>
      </c>
      <c r="V582" s="56">
        <v>0</v>
      </c>
      <c r="W582" s="56">
        <v>0</v>
      </c>
    </row>
    <row r="583" spans="1:23" s="7" customFormat="1" ht="20.25" outlineLevel="2" x14ac:dyDescent="0.3">
      <c r="A583" s="50">
        <f t="shared" si="53"/>
        <v>566</v>
      </c>
      <c r="B583" s="58" t="s">
        <v>521</v>
      </c>
      <c r="C583" s="50">
        <v>37936</v>
      </c>
      <c r="D583" s="52">
        <f t="shared" si="54"/>
        <v>0</v>
      </c>
      <c r="E583" s="52">
        <f t="shared" si="55"/>
        <v>0</v>
      </c>
      <c r="F583" s="52">
        <v>0</v>
      </c>
      <c r="G583" s="54">
        <v>0</v>
      </c>
      <c r="H583" s="52">
        <v>0</v>
      </c>
      <c r="I583" s="52">
        <v>0</v>
      </c>
      <c r="J583" s="55">
        <v>0</v>
      </c>
      <c r="K583" s="52">
        <v>0</v>
      </c>
      <c r="L583" s="52">
        <v>0</v>
      </c>
      <c r="M583" s="52">
        <v>0</v>
      </c>
      <c r="N583" s="52">
        <v>0</v>
      </c>
      <c r="O583" s="52">
        <v>0</v>
      </c>
      <c r="P583" s="52">
        <v>0</v>
      </c>
      <c r="Q583" s="52">
        <v>0</v>
      </c>
      <c r="R583" s="52">
        <v>0</v>
      </c>
      <c r="S583" s="52">
        <v>0</v>
      </c>
      <c r="T583" s="56">
        <v>0</v>
      </c>
      <c r="U583" s="56">
        <v>0</v>
      </c>
      <c r="V583" s="56">
        <v>0</v>
      </c>
      <c r="W583" s="56">
        <v>0</v>
      </c>
    </row>
    <row r="584" spans="1:23" s="7" customFormat="1" ht="20.25" outlineLevel="2" x14ac:dyDescent="0.3">
      <c r="A584" s="50">
        <f t="shared" si="53"/>
        <v>567</v>
      </c>
      <c r="B584" s="58" t="s">
        <v>522</v>
      </c>
      <c r="C584" s="50">
        <v>38299</v>
      </c>
      <c r="D584" s="52">
        <f t="shared" si="54"/>
        <v>0</v>
      </c>
      <c r="E584" s="52">
        <f t="shared" si="55"/>
        <v>0</v>
      </c>
      <c r="F584" s="52">
        <v>0</v>
      </c>
      <c r="G584" s="54">
        <v>0</v>
      </c>
      <c r="H584" s="52">
        <v>0</v>
      </c>
      <c r="I584" s="52">
        <v>0</v>
      </c>
      <c r="J584" s="55">
        <v>0</v>
      </c>
      <c r="K584" s="52">
        <v>0</v>
      </c>
      <c r="L584" s="52">
        <v>0</v>
      </c>
      <c r="M584" s="52">
        <v>0</v>
      </c>
      <c r="N584" s="52">
        <v>0</v>
      </c>
      <c r="O584" s="52">
        <v>0</v>
      </c>
      <c r="P584" s="52">
        <v>0</v>
      </c>
      <c r="Q584" s="52">
        <v>0</v>
      </c>
      <c r="R584" s="52">
        <v>0</v>
      </c>
      <c r="S584" s="52">
        <v>0</v>
      </c>
      <c r="T584" s="56">
        <v>0</v>
      </c>
      <c r="U584" s="56">
        <v>0</v>
      </c>
      <c r="V584" s="56">
        <v>0</v>
      </c>
      <c r="W584" s="56">
        <v>0</v>
      </c>
    </row>
    <row r="585" spans="1:23" s="7" customFormat="1" ht="20.25" outlineLevel="2" x14ac:dyDescent="0.3">
      <c r="A585" s="50">
        <f t="shared" si="53"/>
        <v>568</v>
      </c>
      <c r="B585" s="58" t="s">
        <v>523</v>
      </c>
      <c r="C585" s="50">
        <v>38358</v>
      </c>
      <c r="D585" s="52">
        <f t="shared" si="54"/>
        <v>0</v>
      </c>
      <c r="E585" s="52">
        <f t="shared" si="55"/>
        <v>0</v>
      </c>
      <c r="F585" s="52">
        <v>0</v>
      </c>
      <c r="G585" s="54">
        <v>0</v>
      </c>
      <c r="H585" s="52">
        <v>0</v>
      </c>
      <c r="I585" s="52">
        <v>0</v>
      </c>
      <c r="J585" s="55">
        <v>0</v>
      </c>
      <c r="K585" s="52">
        <v>0</v>
      </c>
      <c r="L585" s="52">
        <v>0</v>
      </c>
      <c r="M585" s="52">
        <v>0</v>
      </c>
      <c r="N585" s="52">
        <v>0</v>
      </c>
      <c r="O585" s="52">
        <v>0</v>
      </c>
      <c r="P585" s="52">
        <v>0</v>
      </c>
      <c r="Q585" s="52">
        <v>0</v>
      </c>
      <c r="R585" s="52">
        <v>0</v>
      </c>
      <c r="S585" s="52">
        <v>0</v>
      </c>
      <c r="T585" s="56">
        <v>0</v>
      </c>
      <c r="U585" s="56">
        <v>0</v>
      </c>
      <c r="V585" s="56">
        <v>0</v>
      </c>
      <c r="W585" s="56">
        <v>0</v>
      </c>
    </row>
    <row r="586" spans="1:23" s="7" customFormat="1" ht="20.25" outlineLevel="2" x14ac:dyDescent="0.3">
      <c r="A586" s="50">
        <f t="shared" si="53"/>
        <v>569</v>
      </c>
      <c r="B586" s="58" t="s">
        <v>524</v>
      </c>
      <c r="C586" s="50">
        <v>38361</v>
      </c>
      <c r="D586" s="52">
        <f t="shared" si="54"/>
        <v>0</v>
      </c>
      <c r="E586" s="52">
        <f t="shared" si="55"/>
        <v>0</v>
      </c>
      <c r="F586" s="52">
        <v>0</v>
      </c>
      <c r="G586" s="54">
        <v>0</v>
      </c>
      <c r="H586" s="52">
        <v>0</v>
      </c>
      <c r="I586" s="52">
        <v>0</v>
      </c>
      <c r="J586" s="55">
        <v>0</v>
      </c>
      <c r="K586" s="52">
        <v>0</v>
      </c>
      <c r="L586" s="52">
        <v>0</v>
      </c>
      <c r="M586" s="52">
        <v>0</v>
      </c>
      <c r="N586" s="52">
        <v>0</v>
      </c>
      <c r="O586" s="52">
        <v>0</v>
      </c>
      <c r="P586" s="52">
        <v>0</v>
      </c>
      <c r="Q586" s="52">
        <v>0</v>
      </c>
      <c r="R586" s="52">
        <v>0</v>
      </c>
      <c r="S586" s="52">
        <v>0</v>
      </c>
      <c r="T586" s="56">
        <v>0</v>
      </c>
      <c r="U586" s="56">
        <v>0</v>
      </c>
      <c r="V586" s="56">
        <v>0</v>
      </c>
      <c r="W586" s="56">
        <v>0</v>
      </c>
    </row>
    <row r="587" spans="1:23" s="7" customFormat="1" ht="20.25" outlineLevel="2" x14ac:dyDescent="0.3">
      <c r="A587" s="50">
        <f t="shared" si="53"/>
        <v>570</v>
      </c>
      <c r="B587" s="58" t="s">
        <v>525</v>
      </c>
      <c r="C587" s="50">
        <v>38349</v>
      </c>
      <c r="D587" s="52">
        <f t="shared" si="54"/>
        <v>0</v>
      </c>
      <c r="E587" s="52">
        <f t="shared" si="55"/>
        <v>0</v>
      </c>
      <c r="F587" s="52">
        <v>0</v>
      </c>
      <c r="G587" s="54">
        <v>0</v>
      </c>
      <c r="H587" s="52">
        <v>0</v>
      </c>
      <c r="I587" s="52">
        <v>0</v>
      </c>
      <c r="J587" s="55">
        <v>0</v>
      </c>
      <c r="K587" s="52">
        <v>0</v>
      </c>
      <c r="L587" s="52">
        <v>0</v>
      </c>
      <c r="M587" s="52">
        <v>0</v>
      </c>
      <c r="N587" s="52">
        <v>0</v>
      </c>
      <c r="O587" s="52">
        <v>0</v>
      </c>
      <c r="P587" s="52">
        <v>0</v>
      </c>
      <c r="Q587" s="52">
        <v>0</v>
      </c>
      <c r="R587" s="52">
        <v>0</v>
      </c>
      <c r="S587" s="52">
        <v>0</v>
      </c>
      <c r="T587" s="56">
        <v>0</v>
      </c>
      <c r="U587" s="56">
        <v>0</v>
      </c>
      <c r="V587" s="56">
        <v>0</v>
      </c>
      <c r="W587" s="56">
        <v>0</v>
      </c>
    </row>
    <row r="588" spans="1:23" s="7" customFormat="1" ht="20.25" outlineLevel="2" x14ac:dyDescent="0.3">
      <c r="A588" s="50">
        <f t="shared" si="53"/>
        <v>571</v>
      </c>
      <c r="B588" s="58" t="s">
        <v>526</v>
      </c>
      <c r="C588" s="50">
        <v>38362</v>
      </c>
      <c r="D588" s="52">
        <f t="shared" si="54"/>
        <v>0</v>
      </c>
      <c r="E588" s="52">
        <f t="shared" si="55"/>
        <v>0</v>
      </c>
      <c r="F588" s="52">
        <v>0</v>
      </c>
      <c r="G588" s="54">
        <v>0</v>
      </c>
      <c r="H588" s="52">
        <v>0</v>
      </c>
      <c r="I588" s="52">
        <v>0</v>
      </c>
      <c r="J588" s="55">
        <v>0</v>
      </c>
      <c r="K588" s="52">
        <v>0</v>
      </c>
      <c r="L588" s="52">
        <v>0</v>
      </c>
      <c r="M588" s="52">
        <v>0</v>
      </c>
      <c r="N588" s="52">
        <v>0</v>
      </c>
      <c r="O588" s="52">
        <v>0</v>
      </c>
      <c r="P588" s="52">
        <v>0</v>
      </c>
      <c r="Q588" s="52">
        <v>0</v>
      </c>
      <c r="R588" s="52">
        <v>0</v>
      </c>
      <c r="S588" s="52">
        <v>0</v>
      </c>
      <c r="T588" s="56">
        <v>0</v>
      </c>
      <c r="U588" s="56">
        <v>0</v>
      </c>
      <c r="V588" s="56">
        <v>0</v>
      </c>
      <c r="W588" s="56">
        <v>0</v>
      </c>
    </row>
    <row r="589" spans="1:23" s="7" customFormat="1" ht="20.25" outlineLevel="2" x14ac:dyDescent="0.3">
      <c r="A589" s="50">
        <f t="shared" si="53"/>
        <v>572</v>
      </c>
      <c r="B589" s="58" t="s">
        <v>527</v>
      </c>
      <c r="C589" s="50">
        <v>38350</v>
      </c>
      <c r="D589" s="52">
        <f t="shared" si="54"/>
        <v>0</v>
      </c>
      <c r="E589" s="52">
        <f t="shared" si="55"/>
        <v>0</v>
      </c>
      <c r="F589" s="52">
        <v>0</v>
      </c>
      <c r="G589" s="54">
        <v>0</v>
      </c>
      <c r="H589" s="52">
        <v>0</v>
      </c>
      <c r="I589" s="52">
        <v>0</v>
      </c>
      <c r="J589" s="55">
        <v>0</v>
      </c>
      <c r="K589" s="52">
        <v>0</v>
      </c>
      <c r="L589" s="52">
        <v>0</v>
      </c>
      <c r="M589" s="52">
        <v>0</v>
      </c>
      <c r="N589" s="52">
        <v>0</v>
      </c>
      <c r="O589" s="52">
        <v>0</v>
      </c>
      <c r="P589" s="52">
        <v>0</v>
      </c>
      <c r="Q589" s="52">
        <v>0</v>
      </c>
      <c r="R589" s="52">
        <v>0</v>
      </c>
      <c r="S589" s="52">
        <v>0</v>
      </c>
      <c r="T589" s="56">
        <v>0</v>
      </c>
      <c r="U589" s="56">
        <v>0</v>
      </c>
      <c r="V589" s="56">
        <v>0</v>
      </c>
      <c r="W589" s="56">
        <v>0</v>
      </c>
    </row>
    <row r="590" spans="1:23" s="7" customFormat="1" ht="20.25" outlineLevel="2" x14ac:dyDescent="0.3">
      <c r="A590" s="50">
        <f t="shared" si="53"/>
        <v>573</v>
      </c>
      <c r="B590" s="58" t="s">
        <v>528</v>
      </c>
      <c r="C590" s="50">
        <v>38352</v>
      </c>
      <c r="D590" s="52">
        <f t="shared" si="54"/>
        <v>0</v>
      </c>
      <c r="E590" s="52">
        <f t="shared" si="55"/>
        <v>0</v>
      </c>
      <c r="F590" s="52">
        <v>0</v>
      </c>
      <c r="G590" s="54">
        <v>0</v>
      </c>
      <c r="H590" s="52">
        <v>0</v>
      </c>
      <c r="I590" s="52">
        <v>0</v>
      </c>
      <c r="J590" s="55">
        <v>0</v>
      </c>
      <c r="K590" s="52">
        <v>0</v>
      </c>
      <c r="L590" s="52">
        <v>0</v>
      </c>
      <c r="M590" s="52">
        <v>0</v>
      </c>
      <c r="N590" s="52">
        <v>0</v>
      </c>
      <c r="O590" s="52">
        <v>0</v>
      </c>
      <c r="P590" s="52">
        <v>0</v>
      </c>
      <c r="Q590" s="52">
        <v>0</v>
      </c>
      <c r="R590" s="52">
        <v>0</v>
      </c>
      <c r="S590" s="52">
        <v>0</v>
      </c>
      <c r="T590" s="56">
        <v>0</v>
      </c>
      <c r="U590" s="56">
        <v>0</v>
      </c>
      <c r="V590" s="56">
        <v>0</v>
      </c>
      <c r="W590" s="56">
        <v>0</v>
      </c>
    </row>
    <row r="591" spans="1:23" s="7" customFormat="1" ht="20.25" outlineLevel="2" x14ac:dyDescent="0.3">
      <c r="A591" s="50">
        <f t="shared" si="53"/>
        <v>574</v>
      </c>
      <c r="B591" s="58" t="s">
        <v>529</v>
      </c>
      <c r="C591" s="50">
        <v>38353</v>
      </c>
      <c r="D591" s="52">
        <f t="shared" si="54"/>
        <v>0</v>
      </c>
      <c r="E591" s="52">
        <f t="shared" si="55"/>
        <v>0</v>
      </c>
      <c r="F591" s="52">
        <v>0</v>
      </c>
      <c r="G591" s="54">
        <v>0</v>
      </c>
      <c r="H591" s="52">
        <v>0</v>
      </c>
      <c r="I591" s="52">
        <v>0</v>
      </c>
      <c r="J591" s="55">
        <v>0</v>
      </c>
      <c r="K591" s="52">
        <v>0</v>
      </c>
      <c r="L591" s="52">
        <v>0</v>
      </c>
      <c r="M591" s="52">
        <v>0</v>
      </c>
      <c r="N591" s="52">
        <v>0</v>
      </c>
      <c r="O591" s="52">
        <v>0</v>
      </c>
      <c r="P591" s="52">
        <v>0</v>
      </c>
      <c r="Q591" s="52">
        <v>0</v>
      </c>
      <c r="R591" s="52">
        <v>0</v>
      </c>
      <c r="S591" s="52">
        <v>0</v>
      </c>
      <c r="T591" s="56">
        <v>0</v>
      </c>
      <c r="U591" s="56">
        <v>0</v>
      </c>
      <c r="V591" s="56">
        <v>0</v>
      </c>
      <c r="W591" s="56">
        <v>0</v>
      </c>
    </row>
    <row r="592" spans="1:23" s="7" customFormat="1" ht="20.25" outlineLevel="2" x14ac:dyDescent="0.3">
      <c r="A592" s="50">
        <f t="shared" si="53"/>
        <v>575</v>
      </c>
      <c r="B592" s="58" t="s">
        <v>530</v>
      </c>
      <c r="C592" s="50">
        <v>38355</v>
      </c>
      <c r="D592" s="52">
        <f t="shared" si="54"/>
        <v>0</v>
      </c>
      <c r="E592" s="52">
        <f t="shared" si="55"/>
        <v>0</v>
      </c>
      <c r="F592" s="52">
        <v>0</v>
      </c>
      <c r="G592" s="54">
        <v>0</v>
      </c>
      <c r="H592" s="52">
        <v>0</v>
      </c>
      <c r="I592" s="52">
        <v>0</v>
      </c>
      <c r="J592" s="55">
        <v>0</v>
      </c>
      <c r="K592" s="52">
        <v>0</v>
      </c>
      <c r="L592" s="52">
        <v>0</v>
      </c>
      <c r="M592" s="52">
        <v>0</v>
      </c>
      <c r="N592" s="52">
        <v>0</v>
      </c>
      <c r="O592" s="52">
        <v>0</v>
      </c>
      <c r="P592" s="52">
        <v>0</v>
      </c>
      <c r="Q592" s="52">
        <v>0</v>
      </c>
      <c r="R592" s="52">
        <v>0</v>
      </c>
      <c r="S592" s="52">
        <v>0</v>
      </c>
      <c r="T592" s="56">
        <v>0</v>
      </c>
      <c r="U592" s="56">
        <v>0</v>
      </c>
      <c r="V592" s="56">
        <v>0</v>
      </c>
      <c r="W592" s="56">
        <v>0</v>
      </c>
    </row>
    <row r="593" spans="1:23" s="7" customFormat="1" ht="20.25" outlineLevel="2" x14ac:dyDescent="0.3">
      <c r="A593" s="50">
        <f t="shared" si="53"/>
        <v>576</v>
      </c>
      <c r="B593" s="58" t="s">
        <v>531</v>
      </c>
      <c r="C593" s="50">
        <v>38356</v>
      </c>
      <c r="D593" s="52">
        <f t="shared" si="54"/>
        <v>0</v>
      </c>
      <c r="E593" s="52">
        <f t="shared" si="55"/>
        <v>0</v>
      </c>
      <c r="F593" s="52">
        <v>0</v>
      </c>
      <c r="G593" s="54">
        <v>0</v>
      </c>
      <c r="H593" s="52">
        <v>0</v>
      </c>
      <c r="I593" s="52">
        <v>0</v>
      </c>
      <c r="J593" s="55">
        <v>0</v>
      </c>
      <c r="K593" s="52">
        <v>0</v>
      </c>
      <c r="L593" s="52">
        <v>0</v>
      </c>
      <c r="M593" s="52">
        <v>0</v>
      </c>
      <c r="N593" s="52">
        <v>0</v>
      </c>
      <c r="O593" s="52">
        <v>0</v>
      </c>
      <c r="P593" s="52">
        <v>0</v>
      </c>
      <c r="Q593" s="52">
        <v>0</v>
      </c>
      <c r="R593" s="52">
        <v>0</v>
      </c>
      <c r="S593" s="52">
        <v>0</v>
      </c>
      <c r="T593" s="56">
        <v>0</v>
      </c>
      <c r="U593" s="56">
        <v>0</v>
      </c>
      <c r="V593" s="56">
        <v>0</v>
      </c>
      <c r="W593" s="56">
        <v>0</v>
      </c>
    </row>
    <row r="594" spans="1:23" s="7" customFormat="1" ht="20.25" outlineLevel="2" x14ac:dyDescent="0.3">
      <c r="A594" s="50">
        <f t="shared" si="53"/>
        <v>577</v>
      </c>
      <c r="B594" s="58" t="s">
        <v>532</v>
      </c>
      <c r="C594" s="50">
        <v>38376</v>
      </c>
      <c r="D594" s="52">
        <f t="shared" si="54"/>
        <v>0</v>
      </c>
      <c r="E594" s="52">
        <f t="shared" si="55"/>
        <v>0</v>
      </c>
      <c r="F594" s="52">
        <v>0</v>
      </c>
      <c r="G594" s="54">
        <v>0</v>
      </c>
      <c r="H594" s="52">
        <v>0</v>
      </c>
      <c r="I594" s="52">
        <v>0</v>
      </c>
      <c r="J594" s="55">
        <v>0</v>
      </c>
      <c r="K594" s="52">
        <v>0</v>
      </c>
      <c r="L594" s="52">
        <v>0</v>
      </c>
      <c r="M594" s="52">
        <v>0</v>
      </c>
      <c r="N594" s="52">
        <v>0</v>
      </c>
      <c r="O594" s="52">
        <v>0</v>
      </c>
      <c r="P594" s="52">
        <v>0</v>
      </c>
      <c r="Q594" s="52">
        <v>0</v>
      </c>
      <c r="R594" s="52">
        <v>0</v>
      </c>
      <c r="S594" s="52">
        <v>0</v>
      </c>
      <c r="T594" s="56">
        <v>0</v>
      </c>
      <c r="U594" s="56">
        <v>0</v>
      </c>
      <c r="V594" s="56">
        <v>0</v>
      </c>
      <c r="W594" s="56">
        <v>0</v>
      </c>
    </row>
    <row r="595" spans="1:23" s="7" customFormat="1" ht="20.25" outlineLevel="2" x14ac:dyDescent="0.3">
      <c r="A595" s="50">
        <f t="shared" si="53"/>
        <v>578</v>
      </c>
      <c r="B595" s="58" t="s">
        <v>533</v>
      </c>
      <c r="C595" s="50">
        <v>38399</v>
      </c>
      <c r="D595" s="52">
        <f t="shared" si="54"/>
        <v>0</v>
      </c>
      <c r="E595" s="52">
        <f t="shared" si="55"/>
        <v>0</v>
      </c>
      <c r="F595" s="52">
        <v>0</v>
      </c>
      <c r="G595" s="54">
        <v>0</v>
      </c>
      <c r="H595" s="52">
        <v>0</v>
      </c>
      <c r="I595" s="52">
        <v>0</v>
      </c>
      <c r="J595" s="55">
        <v>0</v>
      </c>
      <c r="K595" s="52">
        <v>0</v>
      </c>
      <c r="L595" s="52">
        <v>0</v>
      </c>
      <c r="M595" s="52">
        <v>0</v>
      </c>
      <c r="N595" s="52">
        <v>0</v>
      </c>
      <c r="O595" s="52">
        <v>0</v>
      </c>
      <c r="P595" s="52">
        <v>0</v>
      </c>
      <c r="Q595" s="52">
        <v>0</v>
      </c>
      <c r="R595" s="52">
        <v>0</v>
      </c>
      <c r="S595" s="52">
        <v>0</v>
      </c>
      <c r="T595" s="56">
        <v>0</v>
      </c>
      <c r="U595" s="56">
        <v>0</v>
      </c>
      <c r="V595" s="56">
        <v>0</v>
      </c>
      <c r="W595" s="56">
        <v>0</v>
      </c>
    </row>
    <row r="596" spans="1:23" s="7" customFormat="1" ht="20.25" outlineLevel="2" x14ac:dyDescent="0.3">
      <c r="A596" s="50">
        <f t="shared" si="53"/>
        <v>579</v>
      </c>
      <c r="B596" s="58" t="s">
        <v>535</v>
      </c>
      <c r="C596" s="50">
        <v>38405</v>
      </c>
      <c r="D596" s="52">
        <f t="shared" si="54"/>
        <v>0</v>
      </c>
      <c r="E596" s="52">
        <f t="shared" si="55"/>
        <v>0</v>
      </c>
      <c r="F596" s="52">
        <v>0</v>
      </c>
      <c r="G596" s="54">
        <v>0</v>
      </c>
      <c r="H596" s="52">
        <v>0</v>
      </c>
      <c r="I596" s="52">
        <v>0</v>
      </c>
      <c r="J596" s="55">
        <v>0</v>
      </c>
      <c r="K596" s="52">
        <v>0</v>
      </c>
      <c r="L596" s="52">
        <v>0</v>
      </c>
      <c r="M596" s="52">
        <v>0</v>
      </c>
      <c r="N596" s="52">
        <v>0</v>
      </c>
      <c r="O596" s="52">
        <v>0</v>
      </c>
      <c r="P596" s="52">
        <v>0</v>
      </c>
      <c r="Q596" s="52">
        <v>0</v>
      </c>
      <c r="R596" s="52">
        <v>0</v>
      </c>
      <c r="S596" s="52">
        <v>0</v>
      </c>
      <c r="T596" s="56">
        <v>0</v>
      </c>
      <c r="U596" s="56">
        <v>0</v>
      </c>
      <c r="V596" s="56">
        <v>0</v>
      </c>
      <c r="W596" s="56">
        <v>0</v>
      </c>
    </row>
    <row r="597" spans="1:23" s="7" customFormat="1" ht="20.25" outlineLevel="2" x14ac:dyDescent="0.3">
      <c r="A597" s="50">
        <f t="shared" si="53"/>
        <v>580</v>
      </c>
      <c r="B597" s="58" t="s">
        <v>534</v>
      </c>
      <c r="C597" s="50">
        <v>38374</v>
      </c>
      <c r="D597" s="52">
        <f t="shared" si="54"/>
        <v>0</v>
      </c>
      <c r="E597" s="52">
        <f t="shared" si="55"/>
        <v>0</v>
      </c>
      <c r="F597" s="52">
        <v>0</v>
      </c>
      <c r="G597" s="54">
        <v>0</v>
      </c>
      <c r="H597" s="52">
        <v>0</v>
      </c>
      <c r="I597" s="52">
        <v>0</v>
      </c>
      <c r="J597" s="55">
        <v>0</v>
      </c>
      <c r="K597" s="52">
        <v>0</v>
      </c>
      <c r="L597" s="52">
        <v>0</v>
      </c>
      <c r="M597" s="52">
        <v>0</v>
      </c>
      <c r="N597" s="52">
        <v>0</v>
      </c>
      <c r="O597" s="52">
        <v>0</v>
      </c>
      <c r="P597" s="52">
        <v>0</v>
      </c>
      <c r="Q597" s="52">
        <v>0</v>
      </c>
      <c r="R597" s="52">
        <v>0</v>
      </c>
      <c r="S597" s="52">
        <v>0</v>
      </c>
      <c r="T597" s="56">
        <v>0</v>
      </c>
      <c r="U597" s="56">
        <v>0</v>
      </c>
      <c r="V597" s="56">
        <v>0</v>
      </c>
      <c r="W597" s="56">
        <v>0</v>
      </c>
    </row>
    <row r="598" spans="1:23" s="7" customFormat="1" ht="20.25" outlineLevel="2" x14ac:dyDescent="0.3">
      <c r="A598" s="50">
        <f t="shared" si="53"/>
        <v>581</v>
      </c>
      <c r="B598" s="58" t="s">
        <v>513</v>
      </c>
      <c r="C598" s="50">
        <v>56122</v>
      </c>
      <c r="D598" s="52">
        <f t="shared" si="54"/>
        <v>0</v>
      </c>
      <c r="E598" s="52">
        <f t="shared" si="55"/>
        <v>0</v>
      </c>
      <c r="F598" s="52">
        <v>0</v>
      </c>
      <c r="G598" s="54">
        <v>0</v>
      </c>
      <c r="H598" s="52">
        <v>0</v>
      </c>
      <c r="I598" s="52">
        <v>0</v>
      </c>
      <c r="J598" s="55">
        <v>0</v>
      </c>
      <c r="K598" s="52">
        <v>0</v>
      </c>
      <c r="L598" s="52">
        <v>0</v>
      </c>
      <c r="M598" s="52">
        <v>0</v>
      </c>
      <c r="N598" s="52">
        <v>0</v>
      </c>
      <c r="O598" s="52">
        <v>0</v>
      </c>
      <c r="P598" s="52">
        <v>0</v>
      </c>
      <c r="Q598" s="52">
        <v>0</v>
      </c>
      <c r="R598" s="52">
        <v>0</v>
      </c>
      <c r="S598" s="52">
        <v>0</v>
      </c>
      <c r="T598" s="56">
        <v>0</v>
      </c>
      <c r="U598" s="56">
        <v>0</v>
      </c>
      <c r="V598" s="56">
        <v>0</v>
      </c>
      <c r="W598" s="56">
        <v>0</v>
      </c>
    </row>
    <row r="599" spans="1:23" s="16" customFormat="1" ht="42.75" customHeight="1" outlineLevel="2" x14ac:dyDescent="0.3">
      <c r="A599" s="50">
        <f t="shared" si="53"/>
        <v>582</v>
      </c>
      <c r="B599" s="66" t="s">
        <v>1568</v>
      </c>
      <c r="C599" s="67">
        <v>37900</v>
      </c>
      <c r="D599" s="52">
        <f t="shared" si="54"/>
        <v>2587030.6800000002</v>
      </c>
      <c r="E599" s="52">
        <f t="shared" si="55"/>
        <v>2549850</v>
      </c>
      <c r="F599" s="56">
        <v>0</v>
      </c>
      <c r="G599" s="56">
        <v>0</v>
      </c>
      <c r="H599" s="56">
        <v>0</v>
      </c>
      <c r="I599" s="56">
        <v>0</v>
      </c>
      <c r="J599" s="56">
        <v>0</v>
      </c>
      <c r="K599" s="56">
        <v>0</v>
      </c>
      <c r="L599" s="56">
        <v>0</v>
      </c>
      <c r="M599" s="56">
        <v>2478712</v>
      </c>
      <c r="N599" s="56">
        <v>0</v>
      </c>
      <c r="O599" s="56">
        <v>0</v>
      </c>
      <c r="P599" s="56">
        <v>0</v>
      </c>
      <c r="Q599" s="56">
        <v>0</v>
      </c>
      <c r="R599" s="68">
        <v>0</v>
      </c>
      <c r="S599" s="52">
        <v>0</v>
      </c>
      <c r="T599" s="56">
        <v>71138</v>
      </c>
      <c r="U599" s="56">
        <v>0</v>
      </c>
      <c r="V599" s="56">
        <v>0</v>
      </c>
      <c r="W599" s="56">
        <v>37180.68</v>
      </c>
    </row>
    <row r="600" spans="1:23" s="16" customFormat="1" ht="39.75" customHeight="1" outlineLevel="2" x14ac:dyDescent="0.3">
      <c r="A600" s="50">
        <f t="shared" si="53"/>
        <v>583</v>
      </c>
      <c r="B600" s="66" t="s">
        <v>1569</v>
      </c>
      <c r="C600" s="67">
        <v>37901</v>
      </c>
      <c r="D600" s="52">
        <f t="shared" si="54"/>
        <v>5163277.3600000003</v>
      </c>
      <c r="E600" s="52">
        <f t="shared" si="55"/>
        <v>5088916</v>
      </c>
      <c r="F600" s="56">
        <v>0</v>
      </c>
      <c r="G600" s="56">
        <v>0</v>
      </c>
      <c r="H600" s="56">
        <v>0</v>
      </c>
      <c r="I600" s="56">
        <v>0</v>
      </c>
      <c r="J600" s="56">
        <v>0</v>
      </c>
      <c r="K600" s="56">
        <v>0</v>
      </c>
      <c r="L600" s="56">
        <v>0</v>
      </c>
      <c r="M600" s="56">
        <v>4957424</v>
      </c>
      <c r="N600" s="56">
        <v>0</v>
      </c>
      <c r="O600" s="56">
        <v>0</v>
      </c>
      <c r="P600" s="56">
        <v>0</v>
      </c>
      <c r="Q600" s="56">
        <v>0</v>
      </c>
      <c r="R600" s="68">
        <v>0</v>
      </c>
      <c r="S600" s="52">
        <v>0</v>
      </c>
      <c r="T600" s="56">
        <v>131492</v>
      </c>
      <c r="U600" s="56">
        <v>0</v>
      </c>
      <c r="V600" s="56">
        <v>0</v>
      </c>
      <c r="W600" s="56">
        <v>74361.36</v>
      </c>
    </row>
    <row r="601" spans="1:23" s="16" customFormat="1" ht="42.75" customHeight="1" outlineLevel="2" x14ac:dyDescent="0.3">
      <c r="A601" s="50">
        <f t="shared" si="53"/>
        <v>584</v>
      </c>
      <c r="B601" s="66" t="s">
        <v>1570</v>
      </c>
      <c r="C601" s="67">
        <v>37902</v>
      </c>
      <c r="D601" s="52">
        <f t="shared" si="54"/>
        <v>5161111.3600000003</v>
      </c>
      <c r="E601" s="52">
        <f t="shared" si="55"/>
        <v>5086750</v>
      </c>
      <c r="F601" s="56">
        <v>0</v>
      </c>
      <c r="G601" s="56">
        <v>0</v>
      </c>
      <c r="H601" s="56">
        <v>0</v>
      </c>
      <c r="I601" s="56">
        <v>0</v>
      </c>
      <c r="J601" s="56">
        <v>0</v>
      </c>
      <c r="K601" s="56">
        <v>0</v>
      </c>
      <c r="L601" s="56">
        <v>0</v>
      </c>
      <c r="M601" s="56">
        <v>4957424</v>
      </c>
      <c r="N601" s="56">
        <v>0</v>
      </c>
      <c r="O601" s="56">
        <v>0</v>
      </c>
      <c r="P601" s="56">
        <v>0</v>
      </c>
      <c r="Q601" s="56">
        <v>0</v>
      </c>
      <c r="R601" s="68">
        <v>0</v>
      </c>
      <c r="S601" s="52">
        <v>0</v>
      </c>
      <c r="T601" s="56">
        <v>129326</v>
      </c>
      <c r="U601" s="56">
        <v>0</v>
      </c>
      <c r="V601" s="56">
        <v>0</v>
      </c>
      <c r="W601" s="56">
        <v>74361.36</v>
      </c>
    </row>
    <row r="602" spans="1:23" s="16" customFormat="1" ht="20.25" outlineLevel="2" x14ac:dyDescent="0.3">
      <c r="A602" s="50">
        <f t="shared" si="53"/>
        <v>585</v>
      </c>
      <c r="B602" s="69" t="s">
        <v>1571</v>
      </c>
      <c r="C602" s="67">
        <v>37810</v>
      </c>
      <c r="D602" s="52">
        <f t="shared" si="54"/>
        <v>0</v>
      </c>
      <c r="E602" s="52">
        <f t="shared" si="55"/>
        <v>0</v>
      </c>
      <c r="F602" s="56">
        <v>0</v>
      </c>
      <c r="G602" s="56">
        <v>0</v>
      </c>
      <c r="H602" s="56">
        <v>0</v>
      </c>
      <c r="I602" s="56">
        <v>0</v>
      </c>
      <c r="J602" s="56">
        <v>0</v>
      </c>
      <c r="K602" s="56">
        <v>0</v>
      </c>
      <c r="L602" s="56">
        <v>0</v>
      </c>
      <c r="M602" s="56">
        <v>0</v>
      </c>
      <c r="N602" s="56">
        <v>0</v>
      </c>
      <c r="O602" s="56">
        <v>0</v>
      </c>
      <c r="P602" s="56">
        <v>0</v>
      </c>
      <c r="Q602" s="56">
        <v>0</v>
      </c>
      <c r="R602" s="68">
        <v>0</v>
      </c>
      <c r="S602" s="52">
        <v>0</v>
      </c>
      <c r="T602" s="56">
        <v>0</v>
      </c>
      <c r="U602" s="56">
        <v>0</v>
      </c>
      <c r="V602" s="56">
        <v>0</v>
      </c>
      <c r="W602" s="56">
        <v>0</v>
      </c>
    </row>
    <row r="603" spans="1:23" s="16" customFormat="1" ht="20.25" outlineLevel="2" x14ac:dyDescent="0.3">
      <c r="A603" s="50">
        <f t="shared" si="53"/>
        <v>586</v>
      </c>
      <c r="B603" s="69" t="s">
        <v>1572</v>
      </c>
      <c r="C603" s="67">
        <v>37821</v>
      </c>
      <c r="D603" s="52">
        <f t="shared" si="54"/>
        <v>0</v>
      </c>
      <c r="E603" s="52">
        <f t="shared" si="55"/>
        <v>0</v>
      </c>
      <c r="F603" s="56">
        <v>0</v>
      </c>
      <c r="G603" s="56">
        <v>0</v>
      </c>
      <c r="H603" s="56">
        <v>0</v>
      </c>
      <c r="I603" s="56">
        <v>0</v>
      </c>
      <c r="J603" s="56">
        <v>0</v>
      </c>
      <c r="K603" s="56">
        <v>0</v>
      </c>
      <c r="L603" s="56">
        <v>0</v>
      </c>
      <c r="M603" s="56">
        <v>0</v>
      </c>
      <c r="N603" s="56">
        <v>0</v>
      </c>
      <c r="O603" s="56">
        <v>0</v>
      </c>
      <c r="P603" s="56">
        <v>0</v>
      </c>
      <c r="Q603" s="56">
        <v>0</v>
      </c>
      <c r="R603" s="68">
        <v>0</v>
      </c>
      <c r="S603" s="52">
        <v>0</v>
      </c>
      <c r="T603" s="56">
        <v>0</v>
      </c>
      <c r="U603" s="56">
        <v>0</v>
      </c>
      <c r="V603" s="56">
        <v>0</v>
      </c>
      <c r="W603" s="56">
        <v>0</v>
      </c>
    </row>
    <row r="604" spans="1:23" s="16" customFormat="1" ht="20.25" outlineLevel="2" x14ac:dyDescent="0.3">
      <c r="A604" s="50">
        <f t="shared" si="53"/>
        <v>587</v>
      </c>
      <c r="B604" s="69" t="s">
        <v>1573</v>
      </c>
      <c r="C604" s="67">
        <v>38033</v>
      </c>
      <c r="D604" s="52">
        <f t="shared" si="54"/>
        <v>0</v>
      </c>
      <c r="E604" s="52">
        <f t="shared" si="55"/>
        <v>0</v>
      </c>
      <c r="F604" s="56">
        <v>0</v>
      </c>
      <c r="G604" s="56">
        <v>0</v>
      </c>
      <c r="H604" s="56">
        <v>0</v>
      </c>
      <c r="I604" s="56">
        <v>0</v>
      </c>
      <c r="J604" s="56">
        <v>0</v>
      </c>
      <c r="K604" s="56">
        <v>0</v>
      </c>
      <c r="L604" s="56">
        <v>0</v>
      </c>
      <c r="M604" s="56">
        <v>0</v>
      </c>
      <c r="N604" s="56">
        <v>0</v>
      </c>
      <c r="O604" s="56">
        <v>0</v>
      </c>
      <c r="P604" s="56">
        <v>0</v>
      </c>
      <c r="Q604" s="56">
        <v>0</v>
      </c>
      <c r="R604" s="68">
        <v>0</v>
      </c>
      <c r="S604" s="52">
        <v>0</v>
      </c>
      <c r="T604" s="56">
        <v>0</v>
      </c>
      <c r="U604" s="56">
        <v>0</v>
      </c>
      <c r="V604" s="56">
        <v>0</v>
      </c>
      <c r="W604" s="56">
        <v>0</v>
      </c>
    </row>
    <row r="605" spans="1:23" s="16" customFormat="1" ht="20.25" outlineLevel="2" x14ac:dyDescent="0.3">
      <c r="A605" s="50">
        <f t="shared" si="53"/>
        <v>588</v>
      </c>
      <c r="B605" s="69" t="s">
        <v>1574</v>
      </c>
      <c r="C605" s="67">
        <v>38330</v>
      </c>
      <c r="D605" s="52">
        <f t="shared" si="54"/>
        <v>0</v>
      </c>
      <c r="E605" s="52">
        <f t="shared" si="55"/>
        <v>0</v>
      </c>
      <c r="F605" s="56">
        <v>0</v>
      </c>
      <c r="G605" s="56">
        <v>0</v>
      </c>
      <c r="H605" s="56">
        <v>0</v>
      </c>
      <c r="I605" s="56">
        <v>0</v>
      </c>
      <c r="J605" s="56">
        <v>0</v>
      </c>
      <c r="K605" s="56">
        <v>0</v>
      </c>
      <c r="L605" s="56">
        <v>0</v>
      </c>
      <c r="M605" s="56">
        <v>0</v>
      </c>
      <c r="N605" s="56">
        <v>0</v>
      </c>
      <c r="O605" s="56">
        <v>0</v>
      </c>
      <c r="P605" s="56">
        <v>0</v>
      </c>
      <c r="Q605" s="56">
        <v>0</v>
      </c>
      <c r="R605" s="68">
        <v>0</v>
      </c>
      <c r="S605" s="52">
        <v>0</v>
      </c>
      <c r="T605" s="56">
        <v>0</v>
      </c>
      <c r="U605" s="56">
        <v>0</v>
      </c>
      <c r="V605" s="56">
        <v>0</v>
      </c>
      <c r="W605" s="56">
        <v>0</v>
      </c>
    </row>
    <row r="606" spans="1:23" s="16" customFormat="1" ht="20.25" outlineLevel="2" x14ac:dyDescent="0.3">
      <c r="A606" s="50">
        <f t="shared" si="53"/>
        <v>589</v>
      </c>
      <c r="B606" s="69" t="s">
        <v>1708</v>
      </c>
      <c r="C606" s="67">
        <v>38046</v>
      </c>
      <c r="D606" s="52">
        <f t="shared" si="54"/>
        <v>0</v>
      </c>
      <c r="E606" s="52">
        <f t="shared" si="55"/>
        <v>0</v>
      </c>
      <c r="F606" s="56">
        <v>0</v>
      </c>
      <c r="G606" s="56">
        <v>0</v>
      </c>
      <c r="H606" s="56">
        <v>0</v>
      </c>
      <c r="I606" s="56">
        <v>0</v>
      </c>
      <c r="J606" s="56">
        <v>0</v>
      </c>
      <c r="K606" s="56">
        <v>0</v>
      </c>
      <c r="L606" s="56">
        <v>0</v>
      </c>
      <c r="M606" s="56">
        <v>0</v>
      </c>
      <c r="N606" s="56">
        <v>0</v>
      </c>
      <c r="O606" s="56">
        <v>0</v>
      </c>
      <c r="P606" s="56">
        <v>0</v>
      </c>
      <c r="Q606" s="56">
        <v>0</v>
      </c>
      <c r="R606" s="56">
        <v>0</v>
      </c>
      <c r="S606" s="56">
        <v>0</v>
      </c>
      <c r="T606" s="56">
        <v>0</v>
      </c>
      <c r="U606" s="56">
        <v>0</v>
      </c>
      <c r="V606" s="56">
        <v>0</v>
      </c>
      <c r="W606" s="56">
        <v>0</v>
      </c>
    </row>
    <row r="607" spans="1:23" s="16" customFormat="1" ht="20.25" outlineLevel="2" x14ac:dyDescent="0.3">
      <c r="A607" s="50">
        <f t="shared" si="53"/>
        <v>590</v>
      </c>
      <c r="B607" s="69" t="s">
        <v>1709</v>
      </c>
      <c r="C607" s="67">
        <v>38334</v>
      </c>
      <c r="D607" s="52">
        <f t="shared" si="54"/>
        <v>0</v>
      </c>
      <c r="E607" s="52">
        <f t="shared" si="55"/>
        <v>0</v>
      </c>
      <c r="F607" s="56">
        <v>0</v>
      </c>
      <c r="G607" s="56">
        <v>0</v>
      </c>
      <c r="H607" s="56">
        <v>0</v>
      </c>
      <c r="I607" s="56">
        <v>0</v>
      </c>
      <c r="J607" s="56">
        <v>0</v>
      </c>
      <c r="K607" s="56">
        <v>0</v>
      </c>
      <c r="L607" s="56">
        <v>0</v>
      </c>
      <c r="M607" s="56">
        <v>0</v>
      </c>
      <c r="N607" s="56">
        <v>0</v>
      </c>
      <c r="O607" s="56">
        <v>0</v>
      </c>
      <c r="P607" s="56">
        <v>0</v>
      </c>
      <c r="Q607" s="56">
        <v>0</v>
      </c>
      <c r="R607" s="56">
        <v>0</v>
      </c>
      <c r="S607" s="56">
        <v>0</v>
      </c>
      <c r="T607" s="56">
        <v>0</v>
      </c>
      <c r="U607" s="56">
        <v>0</v>
      </c>
      <c r="V607" s="56">
        <v>0</v>
      </c>
      <c r="W607" s="56">
        <v>0</v>
      </c>
    </row>
    <row r="608" spans="1:23" s="16" customFormat="1" ht="20.25" outlineLevel="2" x14ac:dyDescent="0.3">
      <c r="A608" s="50">
        <f t="shared" si="53"/>
        <v>591</v>
      </c>
      <c r="B608" s="69" t="s">
        <v>1710</v>
      </c>
      <c r="C608" s="67">
        <v>37807</v>
      </c>
      <c r="D608" s="52">
        <f t="shared" si="54"/>
        <v>0</v>
      </c>
      <c r="E608" s="52">
        <f t="shared" si="55"/>
        <v>0</v>
      </c>
      <c r="F608" s="56">
        <v>0</v>
      </c>
      <c r="G608" s="56">
        <v>0</v>
      </c>
      <c r="H608" s="56">
        <v>0</v>
      </c>
      <c r="I608" s="56">
        <v>0</v>
      </c>
      <c r="J608" s="56">
        <v>0</v>
      </c>
      <c r="K608" s="56">
        <v>0</v>
      </c>
      <c r="L608" s="56">
        <v>0</v>
      </c>
      <c r="M608" s="56">
        <v>0</v>
      </c>
      <c r="N608" s="56">
        <v>0</v>
      </c>
      <c r="O608" s="56">
        <v>0</v>
      </c>
      <c r="P608" s="56">
        <v>0</v>
      </c>
      <c r="Q608" s="56">
        <v>0</v>
      </c>
      <c r="R608" s="56">
        <v>0</v>
      </c>
      <c r="S608" s="56">
        <v>0</v>
      </c>
      <c r="T608" s="56">
        <v>0</v>
      </c>
      <c r="U608" s="56">
        <v>0</v>
      </c>
      <c r="V608" s="56">
        <v>0</v>
      </c>
      <c r="W608" s="56">
        <v>0</v>
      </c>
    </row>
    <row r="609" spans="1:23" s="16" customFormat="1" ht="20.25" outlineLevel="2" x14ac:dyDescent="0.3">
      <c r="A609" s="50">
        <f t="shared" si="53"/>
        <v>592</v>
      </c>
      <c r="B609" s="69" t="s">
        <v>1711</v>
      </c>
      <c r="C609" s="67">
        <v>38051</v>
      </c>
      <c r="D609" s="52">
        <f t="shared" si="54"/>
        <v>0</v>
      </c>
      <c r="E609" s="52">
        <f t="shared" si="55"/>
        <v>0</v>
      </c>
      <c r="F609" s="56">
        <v>0</v>
      </c>
      <c r="G609" s="56">
        <v>0</v>
      </c>
      <c r="H609" s="56">
        <v>0</v>
      </c>
      <c r="I609" s="56">
        <v>0</v>
      </c>
      <c r="J609" s="56">
        <v>0</v>
      </c>
      <c r="K609" s="56">
        <v>0</v>
      </c>
      <c r="L609" s="56">
        <v>0</v>
      </c>
      <c r="M609" s="56">
        <v>0</v>
      </c>
      <c r="N609" s="56">
        <v>0</v>
      </c>
      <c r="O609" s="56">
        <v>0</v>
      </c>
      <c r="P609" s="56">
        <v>0</v>
      </c>
      <c r="Q609" s="56">
        <v>0</v>
      </c>
      <c r="R609" s="56">
        <v>0</v>
      </c>
      <c r="S609" s="56">
        <v>0</v>
      </c>
      <c r="T609" s="56">
        <v>0</v>
      </c>
      <c r="U609" s="56">
        <v>0</v>
      </c>
      <c r="V609" s="56">
        <v>0</v>
      </c>
      <c r="W609" s="56">
        <v>0</v>
      </c>
    </row>
    <row r="610" spans="1:23" s="16" customFormat="1" ht="20.25" outlineLevel="2" x14ac:dyDescent="0.3">
      <c r="A610" s="50">
        <f t="shared" si="53"/>
        <v>593</v>
      </c>
      <c r="B610" s="69" t="s">
        <v>1757</v>
      </c>
      <c r="C610" s="67">
        <v>37846</v>
      </c>
      <c r="D610" s="52">
        <f t="shared" si="54"/>
        <v>7735366.04</v>
      </c>
      <c r="E610" s="52">
        <f t="shared" si="55"/>
        <v>7623824</v>
      </c>
      <c r="F610" s="56">
        <v>0</v>
      </c>
      <c r="G610" s="54">
        <v>0</v>
      </c>
      <c r="H610" s="52">
        <v>0</v>
      </c>
      <c r="I610" s="52">
        <v>0</v>
      </c>
      <c r="J610" s="55">
        <v>0</v>
      </c>
      <c r="K610" s="52">
        <v>0</v>
      </c>
      <c r="L610" s="52">
        <v>0</v>
      </c>
      <c r="M610" s="56">
        <v>7436136</v>
      </c>
      <c r="N610" s="52">
        <v>0</v>
      </c>
      <c r="O610" s="52">
        <v>0</v>
      </c>
      <c r="P610" s="52">
        <v>0</v>
      </c>
      <c r="Q610" s="52">
        <v>0</v>
      </c>
      <c r="R610" s="52">
        <v>0</v>
      </c>
      <c r="S610" s="52">
        <v>0</v>
      </c>
      <c r="T610" s="56">
        <v>187688</v>
      </c>
      <c r="U610" s="56">
        <v>0</v>
      </c>
      <c r="V610" s="56">
        <v>0</v>
      </c>
      <c r="W610" s="56">
        <v>111542.04</v>
      </c>
    </row>
    <row r="611" spans="1:23" s="16" customFormat="1" ht="20.25" outlineLevel="2" x14ac:dyDescent="0.3">
      <c r="A611" s="50">
        <f t="shared" si="53"/>
        <v>594</v>
      </c>
      <c r="B611" s="69" t="s">
        <v>1799</v>
      </c>
      <c r="C611" s="67">
        <v>37826</v>
      </c>
      <c r="D611" s="52">
        <f t="shared" ref="D611:D623" si="56">SUM(F611:W611)</f>
        <v>0</v>
      </c>
      <c r="E611" s="52">
        <f t="shared" ref="E611:E623" si="57">SUM(F611:V611)</f>
        <v>0</v>
      </c>
      <c r="F611" s="53">
        <v>0</v>
      </c>
      <c r="G611" s="54">
        <v>0</v>
      </c>
      <c r="H611" s="52">
        <v>0</v>
      </c>
      <c r="I611" s="52">
        <v>0</v>
      </c>
      <c r="J611" s="55">
        <v>0</v>
      </c>
      <c r="K611" s="52">
        <v>0</v>
      </c>
      <c r="L611" s="52">
        <v>0</v>
      </c>
      <c r="M611" s="53">
        <v>0</v>
      </c>
      <c r="N611" s="52">
        <v>0</v>
      </c>
      <c r="O611" s="52">
        <v>0</v>
      </c>
      <c r="P611" s="52">
        <v>0</v>
      </c>
      <c r="Q611" s="52">
        <v>0</v>
      </c>
      <c r="R611" s="52">
        <v>0</v>
      </c>
      <c r="S611" s="52">
        <v>0</v>
      </c>
      <c r="T611" s="53">
        <v>0</v>
      </c>
      <c r="U611" s="56">
        <v>0</v>
      </c>
      <c r="V611" s="56">
        <v>0</v>
      </c>
      <c r="W611" s="53">
        <v>0</v>
      </c>
    </row>
    <row r="612" spans="1:23" s="16" customFormat="1" ht="20.25" outlineLevel="2" x14ac:dyDescent="0.3">
      <c r="A612" s="50">
        <f t="shared" si="53"/>
        <v>595</v>
      </c>
      <c r="B612" s="69" t="s">
        <v>1800</v>
      </c>
      <c r="C612" s="67">
        <v>38114</v>
      </c>
      <c r="D612" s="52">
        <f t="shared" si="56"/>
        <v>0</v>
      </c>
      <c r="E612" s="52">
        <f t="shared" si="57"/>
        <v>0</v>
      </c>
      <c r="F612" s="53">
        <v>0</v>
      </c>
      <c r="G612" s="54">
        <v>0</v>
      </c>
      <c r="H612" s="52">
        <v>0</v>
      </c>
      <c r="I612" s="52">
        <v>0</v>
      </c>
      <c r="J612" s="55">
        <v>0</v>
      </c>
      <c r="K612" s="52">
        <v>0</v>
      </c>
      <c r="L612" s="52">
        <v>0</v>
      </c>
      <c r="M612" s="53">
        <v>0</v>
      </c>
      <c r="N612" s="52">
        <v>0</v>
      </c>
      <c r="O612" s="52">
        <v>0</v>
      </c>
      <c r="P612" s="52">
        <v>0</v>
      </c>
      <c r="Q612" s="52">
        <v>0</v>
      </c>
      <c r="R612" s="52">
        <v>0</v>
      </c>
      <c r="S612" s="52">
        <v>0</v>
      </c>
      <c r="T612" s="53">
        <v>0</v>
      </c>
      <c r="U612" s="56">
        <v>0</v>
      </c>
      <c r="V612" s="56">
        <v>0</v>
      </c>
      <c r="W612" s="53">
        <v>0</v>
      </c>
    </row>
    <row r="613" spans="1:23" s="16" customFormat="1" ht="20.25" outlineLevel="2" x14ac:dyDescent="0.3">
      <c r="A613" s="50">
        <f t="shared" ref="A613:A623" si="58">A612+1</f>
        <v>596</v>
      </c>
      <c r="B613" s="69" t="s">
        <v>1801</v>
      </c>
      <c r="C613" s="67">
        <v>38118</v>
      </c>
      <c r="D613" s="52">
        <f t="shared" si="56"/>
        <v>0</v>
      </c>
      <c r="E613" s="52">
        <f t="shared" si="57"/>
        <v>0</v>
      </c>
      <c r="F613" s="53">
        <v>0</v>
      </c>
      <c r="G613" s="54">
        <v>0</v>
      </c>
      <c r="H613" s="52">
        <v>0</v>
      </c>
      <c r="I613" s="52">
        <v>0</v>
      </c>
      <c r="J613" s="55">
        <v>0</v>
      </c>
      <c r="K613" s="52">
        <v>0</v>
      </c>
      <c r="L613" s="52">
        <v>0</v>
      </c>
      <c r="M613" s="53">
        <v>0</v>
      </c>
      <c r="N613" s="52">
        <v>0</v>
      </c>
      <c r="O613" s="52">
        <v>0</v>
      </c>
      <c r="P613" s="52">
        <v>0</v>
      </c>
      <c r="Q613" s="52">
        <v>0</v>
      </c>
      <c r="R613" s="52">
        <v>0</v>
      </c>
      <c r="S613" s="52">
        <v>0</v>
      </c>
      <c r="T613" s="53">
        <v>0</v>
      </c>
      <c r="U613" s="56">
        <v>0</v>
      </c>
      <c r="V613" s="56">
        <v>0</v>
      </c>
      <c r="W613" s="53">
        <v>0</v>
      </c>
    </row>
    <row r="614" spans="1:23" s="16" customFormat="1" ht="20.25" outlineLevel="2" x14ac:dyDescent="0.3">
      <c r="A614" s="50">
        <f t="shared" si="58"/>
        <v>597</v>
      </c>
      <c r="B614" s="69" t="s">
        <v>1802</v>
      </c>
      <c r="C614" s="67">
        <v>37893</v>
      </c>
      <c r="D614" s="52">
        <f t="shared" si="56"/>
        <v>0</v>
      </c>
      <c r="E614" s="52">
        <f t="shared" si="57"/>
        <v>0</v>
      </c>
      <c r="F614" s="53">
        <v>0</v>
      </c>
      <c r="G614" s="54">
        <v>0</v>
      </c>
      <c r="H614" s="52">
        <v>0</v>
      </c>
      <c r="I614" s="52">
        <v>0</v>
      </c>
      <c r="J614" s="55">
        <v>0</v>
      </c>
      <c r="K614" s="52">
        <v>0</v>
      </c>
      <c r="L614" s="52">
        <v>0</v>
      </c>
      <c r="M614" s="53">
        <v>0</v>
      </c>
      <c r="N614" s="52">
        <v>0</v>
      </c>
      <c r="O614" s="52">
        <v>0</v>
      </c>
      <c r="P614" s="52">
        <v>0</v>
      </c>
      <c r="Q614" s="52">
        <v>0</v>
      </c>
      <c r="R614" s="52">
        <v>0</v>
      </c>
      <c r="S614" s="52">
        <v>0</v>
      </c>
      <c r="T614" s="53">
        <v>0</v>
      </c>
      <c r="U614" s="56">
        <v>0</v>
      </c>
      <c r="V614" s="56">
        <v>0</v>
      </c>
      <c r="W614" s="53">
        <v>0</v>
      </c>
    </row>
    <row r="615" spans="1:23" s="16" customFormat="1" ht="20.25" outlineLevel="2" x14ac:dyDescent="0.3">
      <c r="A615" s="50">
        <f t="shared" si="58"/>
        <v>598</v>
      </c>
      <c r="B615" s="69" t="s">
        <v>1803</v>
      </c>
      <c r="C615" s="67">
        <v>37888</v>
      </c>
      <c r="D615" s="52">
        <f t="shared" si="56"/>
        <v>0</v>
      </c>
      <c r="E615" s="52">
        <f t="shared" si="57"/>
        <v>0</v>
      </c>
      <c r="F615" s="53">
        <v>0</v>
      </c>
      <c r="G615" s="54">
        <v>0</v>
      </c>
      <c r="H615" s="52">
        <v>0</v>
      </c>
      <c r="I615" s="52">
        <v>0</v>
      </c>
      <c r="J615" s="55">
        <v>0</v>
      </c>
      <c r="K615" s="52">
        <v>0</v>
      </c>
      <c r="L615" s="52">
        <v>0</v>
      </c>
      <c r="M615" s="53">
        <v>0</v>
      </c>
      <c r="N615" s="52">
        <v>0</v>
      </c>
      <c r="O615" s="52">
        <v>0</v>
      </c>
      <c r="P615" s="52">
        <v>0</v>
      </c>
      <c r="Q615" s="52">
        <v>0</v>
      </c>
      <c r="R615" s="52">
        <v>0</v>
      </c>
      <c r="S615" s="52">
        <v>0</v>
      </c>
      <c r="T615" s="53">
        <v>0</v>
      </c>
      <c r="U615" s="56">
        <v>0</v>
      </c>
      <c r="V615" s="56">
        <v>0</v>
      </c>
      <c r="W615" s="53">
        <v>0</v>
      </c>
    </row>
    <row r="616" spans="1:23" s="16" customFormat="1" ht="20.25" outlineLevel="2" x14ac:dyDescent="0.3">
      <c r="A616" s="50">
        <f t="shared" si="58"/>
        <v>599</v>
      </c>
      <c r="B616" s="69" t="s">
        <v>1804</v>
      </c>
      <c r="C616" s="67">
        <v>37889</v>
      </c>
      <c r="D616" s="52">
        <f t="shared" si="56"/>
        <v>0</v>
      </c>
      <c r="E616" s="52">
        <f t="shared" si="57"/>
        <v>0</v>
      </c>
      <c r="F616" s="53">
        <v>0</v>
      </c>
      <c r="G616" s="54">
        <v>0</v>
      </c>
      <c r="H616" s="52">
        <v>0</v>
      </c>
      <c r="I616" s="52">
        <v>0</v>
      </c>
      <c r="J616" s="55">
        <v>0</v>
      </c>
      <c r="K616" s="52">
        <v>0</v>
      </c>
      <c r="L616" s="52">
        <v>0</v>
      </c>
      <c r="M616" s="53">
        <v>0</v>
      </c>
      <c r="N616" s="52">
        <v>0</v>
      </c>
      <c r="O616" s="52">
        <v>0</v>
      </c>
      <c r="P616" s="52">
        <v>0</v>
      </c>
      <c r="Q616" s="52">
        <v>0</v>
      </c>
      <c r="R616" s="52">
        <v>0</v>
      </c>
      <c r="S616" s="52">
        <v>0</v>
      </c>
      <c r="T616" s="53">
        <v>0</v>
      </c>
      <c r="U616" s="56">
        <v>0</v>
      </c>
      <c r="V616" s="56">
        <v>0</v>
      </c>
      <c r="W616" s="53">
        <v>0</v>
      </c>
    </row>
    <row r="617" spans="1:23" s="16" customFormat="1" ht="20.25" outlineLevel="2" x14ac:dyDescent="0.3">
      <c r="A617" s="50">
        <f t="shared" si="58"/>
        <v>600</v>
      </c>
      <c r="B617" s="69" t="s">
        <v>1805</v>
      </c>
      <c r="C617" s="67">
        <v>37890</v>
      </c>
      <c r="D617" s="52">
        <f t="shared" si="56"/>
        <v>0</v>
      </c>
      <c r="E617" s="52">
        <f t="shared" si="57"/>
        <v>0</v>
      </c>
      <c r="F617" s="53">
        <v>0</v>
      </c>
      <c r="G617" s="54">
        <v>0</v>
      </c>
      <c r="H617" s="52">
        <v>0</v>
      </c>
      <c r="I617" s="52">
        <v>0</v>
      </c>
      <c r="J617" s="55">
        <v>0</v>
      </c>
      <c r="K617" s="52">
        <v>0</v>
      </c>
      <c r="L617" s="52">
        <v>0</v>
      </c>
      <c r="M617" s="53">
        <v>0</v>
      </c>
      <c r="N617" s="52">
        <v>0</v>
      </c>
      <c r="O617" s="52">
        <v>0</v>
      </c>
      <c r="P617" s="52">
        <v>0</v>
      </c>
      <c r="Q617" s="52">
        <v>0</v>
      </c>
      <c r="R617" s="52">
        <v>0</v>
      </c>
      <c r="S617" s="52">
        <v>0</v>
      </c>
      <c r="T617" s="53">
        <v>0</v>
      </c>
      <c r="U617" s="56">
        <v>0</v>
      </c>
      <c r="V617" s="56">
        <v>0</v>
      </c>
      <c r="W617" s="53">
        <v>0</v>
      </c>
    </row>
    <row r="618" spans="1:23" s="16" customFormat="1" ht="20.25" outlineLevel="2" x14ac:dyDescent="0.3">
      <c r="A618" s="50">
        <f t="shared" si="58"/>
        <v>601</v>
      </c>
      <c r="B618" s="69" t="s">
        <v>1806</v>
      </c>
      <c r="C618" s="67">
        <v>37947</v>
      </c>
      <c r="D618" s="52">
        <f t="shared" si="56"/>
        <v>0</v>
      </c>
      <c r="E618" s="52">
        <f t="shared" si="57"/>
        <v>0</v>
      </c>
      <c r="F618" s="53">
        <v>0</v>
      </c>
      <c r="G618" s="54">
        <v>0</v>
      </c>
      <c r="H618" s="52">
        <v>0</v>
      </c>
      <c r="I618" s="52">
        <v>0</v>
      </c>
      <c r="J618" s="55">
        <v>0</v>
      </c>
      <c r="K618" s="52">
        <v>0</v>
      </c>
      <c r="L618" s="52">
        <v>0</v>
      </c>
      <c r="M618" s="53">
        <v>0</v>
      </c>
      <c r="N618" s="52">
        <v>0</v>
      </c>
      <c r="O618" s="52">
        <v>0</v>
      </c>
      <c r="P618" s="52">
        <v>0</v>
      </c>
      <c r="Q618" s="52">
        <v>0</v>
      </c>
      <c r="R618" s="52">
        <v>0</v>
      </c>
      <c r="S618" s="52">
        <v>0</v>
      </c>
      <c r="T618" s="53">
        <v>0</v>
      </c>
      <c r="U618" s="56">
        <v>0</v>
      </c>
      <c r="V618" s="56">
        <v>0</v>
      </c>
      <c r="W618" s="53">
        <v>0</v>
      </c>
    </row>
    <row r="619" spans="1:23" s="16" customFormat="1" ht="20.25" outlineLevel="2" x14ac:dyDescent="0.3">
      <c r="A619" s="50">
        <f t="shared" si="58"/>
        <v>602</v>
      </c>
      <c r="B619" s="69" t="s">
        <v>1807</v>
      </c>
      <c r="C619" s="67">
        <v>37957</v>
      </c>
      <c r="D619" s="52">
        <f t="shared" si="56"/>
        <v>0</v>
      </c>
      <c r="E619" s="52">
        <f t="shared" si="57"/>
        <v>0</v>
      </c>
      <c r="F619" s="53">
        <v>0</v>
      </c>
      <c r="G619" s="54">
        <v>0</v>
      </c>
      <c r="H619" s="52">
        <v>0</v>
      </c>
      <c r="I619" s="52">
        <v>0</v>
      </c>
      <c r="J619" s="55">
        <v>0</v>
      </c>
      <c r="K619" s="52">
        <v>0</v>
      </c>
      <c r="L619" s="52">
        <v>0</v>
      </c>
      <c r="M619" s="53">
        <v>0</v>
      </c>
      <c r="N619" s="52">
        <v>0</v>
      </c>
      <c r="O619" s="52">
        <v>0</v>
      </c>
      <c r="P619" s="52">
        <v>0</v>
      </c>
      <c r="Q619" s="52">
        <v>0</v>
      </c>
      <c r="R619" s="52">
        <v>0</v>
      </c>
      <c r="S619" s="52">
        <v>0</v>
      </c>
      <c r="T619" s="53">
        <v>0</v>
      </c>
      <c r="U619" s="56">
        <v>0</v>
      </c>
      <c r="V619" s="56">
        <v>0</v>
      </c>
      <c r="W619" s="53">
        <v>0</v>
      </c>
    </row>
    <row r="620" spans="1:23" s="16" customFormat="1" ht="20.25" outlineLevel="2" x14ac:dyDescent="0.3">
      <c r="A620" s="50">
        <f t="shared" si="58"/>
        <v>603</v>
      </c>
      <c r="B620" s="69" t="s">
        <v>1808</v>
      </c>
      <c r="C620" s="67">
        <v>38345</v>
      </c>
      <c r="D620" s="52">
        <f t="shared" si="56"/>
        <v>0</v>
      </c>
      <c r="E620" s="52">
        <f t="shared" si="57"/>
        <v>0</v>
      </c>
      <c r="F620" s="53">
        <v>0</v>
      </c>
      <c r="G620" s="54">
        <v>0</v>
      </c>
      <c r="H620" s="52">
        <v>0</v>
      </c>
      <c r="I620" s="52">
        <v>0</v>
      </c>
      <c r="J620" s="55">
        <v>0</v>
      </c>
      <c r="K620" s="52">
        <v>0</v>
      </c>
      <c r="L620" s="52">
        <v>0</v>
      </c>
      <c r="M620" s="53">
        <v>0</v>
      </c>
      <c r="N620" s="52">
        <v>0</v>
      </c>
      <c r="O620" s="52">
        <v>0</v>
      </c>
      <c r="P620" s="52">
        <v>0</v>
      </c>
      <c r="Q620" s="52">
        <v>0</v>
      </c>
      <c r="R620" s="52">
        <v>0</v>
      </c>
      <c r="S620" s="52">
        <v>0</v>
      </c>
      <c r="T620" s="53">
        <v>0</v>
      </c>
      <c r="U620" s="56">
        <v>0</v>
      </c>
      <c r="V620" s="56">
        <v>0</v>
      </c>
      <c r="W620" s="53">
        <v>0</v>
      </c>
    </row>
    <row r="621" spans="1:23" s="16" customFormat="1" ht="20.25" outlineLevel="2" x14ac:dyDescent="0.3">
      <c r="A621" s="50">
        <f t="shared" si="58"/>
        <v>604</v>
      </c>
      <c r="B621" s="69" t="s">
        <v>1809</v>
      </c>
      <c r="C621" s="67">
        <v>37918</v>
      </c>
      <c r="D621" s="52">
        <f t="shared" si="56"/>
        <v>0</v>
      </c>
      <c r="E621" s="52">
        <f t="shared" si="57"/>
        <v>0</v>
      </c>
      <c r="F621" s="53">
        <v>0</v>
      </c>
      <c r="G621" s="54">
        <v>0</v>
      </c>
      <c r="H621" s="52">
        <v>0</v>
      </c>
      <c r="I621" s="52">
        <v>0</v>
      </c>
      <c r="J621" s="55">
        <v>0</v>
      </c>
      <c r="K621" s="52">
        <v>0</v>
      </c>
      <c r="L621" s="52">
        <v>0</v>
      </c>
      <c r="M621" s="53">
        <v>0</v>
      </c>
      <c r="N621" s="52">
        <v>0</v>
      </c>
      <c r="O621" s="52">
        <v>0</v>
      </c>
      <c r="P621" s="52">
        <v>0</v>
      </c>
      <c r="Q621" s="52">
        <v>0</v>
      </c>
      <c r="R621" s="52">
        <v>0</v>
      </c>
      <c r="S621" s="52">
        <v>0</v>
      </c>
      <c r="T621" s="53">
        <v>0</v>
      </c>
      <c r="U621" s="56">
        <v>0</v>
      </c>
      <c r="V621" s="56">
        <v>0</v>
      </c>
      <c r="W621" s="53">
        <v>0</v>
      </c>
    </row>
    <row r="622" spans="1:23" s="16" customFormat="1" ht="20.25" outlineLevel="2" x14ac:dyDescent="0.3">
      <c r="A622" s="50">
        <f t="shared" si="58"/>
        <v>605</v>
      </c>
      <c r="B622" s="69" t="s">
        <v>1810</v>
      </c>
      <c r="C622" s="67">
        <v>37920</v>
      </c>
      <c r="D622" s="52">
        <f t="shared" si="56"/>
        <v>0</v>
      </c>
      <c r="E622" s="52">
        <f t="shared" si="57"/>
        <v>0</v>
      </c>
      <c r="F622" s="53">
        <v>0</v>
      </c>
      <c r="G622" s="54">
        <v>0</v>
      </c>
      <c r="H622" s="52">
        <v>0</v>
      </c>
      <c r="I622" s="52">
        <v>0</v>
      </c>
      <c r="J622" s="55">
        <v>0</v>
      </c>
      <c r="K622" s="52">
        <v>0</v>
      </c>
      <c r="L622" s="52">
        <v>0</v>
      </c>
      <c r="M622" s="53">
        <v>0</v>
      </c>
      <c r="N622" s="52">
        <v>0</v>
      </c>
      <c r="O622" s="52">
        <v>0</v>
      </c>
      <c r="P622" s="52">
        <v>0</v>
      </c>
      <c r="Q622" s="52">
        <v>0</v>
      </c>
      <c r="R622" s="52">
        <v>0</v>
      </c>
      <c r="S622" s="52">
        <v>0</v>
      </c>
      <c r="T622" s="53">
        <v>0</v>
      </c>
      <c r="U622" s="56">
        <v>0</v>
      </c>
      <c r="V622" s="56">
        <v>0</v>
      </c>
      <c r="W622" s="53">
        <v>0</v>
      </c>
    </row>
    <row r="623" spans="1:23" s="16" customFormat="1" ht="20.25" outlineLevel="2" x14ac:dyDescent="0.3">
      <c r="A623" s="50">
        <f t="shared" si="58"/>
        <v>606</v>
      </c>
      <c r="B623" s="69" t="s">
        <v>1811</v>
      </c>
      <c r="C623" s="67">
        <v>38441</v>
      </c>
      <c r="D623" s="52">
        <f t="shared" si="56"/>
        <v>0</v>
      </c>
      <c r="E623" s="52">
        <f t="shared" si="57"/>
        <v>0</v>
      </c>
      <c r="F623" s="53">
        <v>0</v>
      </c>
      <c r="G623" s="54">
        <v>0</v>
      </c>
      <c r="H623" s="52">
        <v>0</v>
      </c>
      <c r="I623" s="52">
        <v>0</v>
      </c>
      <c r="J623" s="55">
        <v>0</v>
      </c>
      <c r="K623" s="52">
        <v>0</v>
      </c>
      <c r="L623" s="52">
        <v>0</v>
      </c>
      <c r="M623" s="53">
        <v>0</v>
      </c>
      <c r="N623" s="52">
        <v>0</v>
      </c>
      <c r="O623" s="52">
        <v>0</v>
      </c>
      <c r="P623" s="52">
        <v>0</v>
      </c>
      <c r="Q623" s="52">
        <v>0</v>
      </c>
      <c r="R623" s="52">
        <v>0</v>
      </c>
      <c r="S623" s="52">
        <v>0</v>
      </c>
      <c r="T623" s="53">
        <v>0</v>
      </c>
      <c r="U623" s="56">
        <v>0</v>
      </c>
      <c r="V623" s="56">
        <v>0</v>
      </c>
      <c r="W623" s="53">
        <v>0</v>
      </c>
    </row>
    <row r="624" spans="1:23" s="7" customFormat="1" ht="20.25" customHeight="1" outlineLevel="1" x14ac:dyDescent="0.3">
      <c r="A624" s="61" t="s">
        <v>24</v>
      </c>
      <c r="B624" s="57"/>
      <c r="C624" s="62" t="s">
        <v>175</v>
      </c>
      <c r="D624" s="63">
        <f>SUM(D547:D623)</f>
        <v>20646785.440000001</v>
      </c>
      <c r="E624" s="63">
        <f t="shared" ref="E624:W624" si="59">SUM(E547:E623)</f>
        <v>20349340</v>
      </c>
      <c r="F624" s="63">
        <f t="shared" si="59"/>
        <v>0</v>
      </c>
      <c r="G624" s="63">
        <f t="shared" si="59"/>
        <v>0</v>
      </c>
      <c r="H624" s="63">
        <f t="shared" si="59"/>
        <v>0</v>
      </c>
      <c r="I624" s="63">
        <f t="shared" si="59"/>
        <v>0</v>
      </c>
      <c r="J624" s="63">
        <f t="shared" si="59"/>
        <v>0</v>
      </c>
      <c r="K624" s="63">
        <f t="shared" si="59"/>
        <v>0</v>
      </c>
      <c r="L624" s="63">
        <f t="shared" si="59"/>
        <v>0</v>
      </c>
      <c r="M624" s="63">
        <f t="shared" si="59"/>
        <v>19829696</v>
      </c>
      <c r="N624" s="63">
        <f t="shared" si="59"/>
        <v>0</v>
      </c>
      <c r="O624" s="63">
        <f t="shared" si="59"/>
        <v>0</v>
      </c>
      <c r="P624" s="63">
        <f t="shared" si="59"/>
        <v>0</v>
      </c>
      <c r="Q624" s="63">
        <f t="shared" si="59"/>
        <v>0</v>
      </c>
      <c r="R624" s="63">
        <f t="shared" si="59"/>
        <v>0</v>
      </c>
      <c r="S624" s="63">
        <f t="shared" si="59"/>
        <v>0</v>
      </c>
      <c r="T624" s="63">
        <f t="shared" si="59"/>
        <v>519644</v>
      </c>
      <c r="U624" s="63">
        <f t="shared" si="59"/>
        <v>0</v>
      </c>
      <c r="V624" s="63">
        <f t="shared" si="59"/>
        <v>0</v>
      </c>
      <c r="W624" s="63">
        <f t="shared" si="59"/>
        <v>297445.44</v>
      </c>
    </row>
    <row r="625" spans="1:23" s="8" customFormat="1" ht="20.25" customHeight="1" outlineLevel="1" x14ac:dyDescent="0.3">
      <c r="B625" s="44"/>
      <c r="C625" s="44"/>
      <c r="D625" s="44"/>
      <c r="E625" s="44"/>
      <c r="F625" s="45"/>
      <c r="G625" s="45"/>
      <c r="H625" s="45"/>
      <c r="I625" s="45"/>
      <c r="J625" s="45"/>
      <c r="K625" s="45" t="s">
        <v>1858</v>
      </c>
      <c r="L625" s="64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</row>
    <row r="626" spans="1:23" s="7" customFormat="1" ht="20.25" outlineLevel="2" x14ac:dyDescent="0.3">
      <c r="A626" s="50">
        <f>A623+1</f>
        <v>607</v>
      </c>
      <c r="B626" s="58" t="s">
        <v>536</v>
      </c>
      <c r="C626" s="50">
        <v>38498</v>
      </c>
      <c r="D626" s="52">
        <f t="shared" ref="D626:D657" si="60">SUM(F626:W626)</f>
        <v>7930877.8949999996</v>
      </c>
      <c r="E626" s="52">
        <f t="shared" ref="E626:E657" si="61">SUM(F626:V626)</f>
        <v>7816347</v>
      </c>
      <c r="F626" s="52">
        <v>0</v>
      </c>
      <c r="G626" s="52">
        <v>0</v>
      </c>
      <c r="H626" s="52">
        <v>0</v>
      </c>
      <c r="I626" s="52">
        <v>0</v>
      </c>
      <c r="J626" s="55">
        <v>0</v>
      </c>
      <c r="K626" s="52">
        <v>0</v>
      </c>
      <c r="L626" s="52">
        <v>0</v>
      </c>
      <c r="M626" s="52">
        <v>7635393</v>
      </c>
      <c r="N626" s="52">
        <v>0</v>
      </c>
      <c r="O626" s="52">
        <v>0</v>
      </c>
      <c r="P626" s="52">
        <v>0</v>
      </c>
      <c r="Q626" s="52">
        <v>0</v>
      </c>
      <c r="R626" s="52">
        <v>0</v>
      </c>
      <c r="S626" s="52">
        <v>0</v>
      </c>
      <c r="T626" s="56">
        <v>180954</v>
      </c>
      <c r="U626" s="56">
        <v>0</v>
      </c>
      <c r="V626" s="56">
        <v>0</v>
      </c>
      <c r="W626" s="56">
        <v>114530.89499999999</v>
      </c>
    </row>
    <row r="627" spans="1:23" s="7" customFormat="1" ht="20.25" outlineLevel="2" x14ac:dyDescent="0.3">
      <c r="A627" s="50">
        <f t="shared" ref="A627:A682" si="62">A626+1</f>
        <v>608</v>
      </c>
      <c r="B627" s="58" t="s">
        <v>537</v>
      </c>
      <c r="C627" s="50">
        <v>38500</v>
      </c>
      <c r="D627" s="52">
        <f t="shared" si="60"/>
        <v>19208570.329999998</v>
      </c>
      <c r="E627" s="52">
        <f t="shared" si="61"/>
        <v>18928776.599999998</v>
      </c>
      <c r="F627" s="53">
        <v>0</v>
      </c>
      <c r="G627" s="53">
        <v>5000000</v>
      </c>
      <c r="H627" s="53">
        <v>0</v>
      </c>
      <c r="I627" s="53">
        <v>0</v>
      </c>
      <c r="J627" s="53">
        <v>0</v>
      </c>
      <c r="K627" s="53">
        <v>0</v>
      </c>
      <c r="L627" s="53">
        <v>0</v>
      </c>
      <c r="M627" s="53">
        <v>7635393</v>
      </c>
      <c r="N627" s="53">
        <v>6017522.4000000004</v>
      </c>
      <c r="O627" s="53">
        <v>0</v>
      </c>
      <c r="P627" s="53">
        <v>0</v>
      </c>
      <c r="Q627" s="53">
        <v>0</v>
      </c>
      <c r="R627" s="53">
        <v>0</v>
      </c>
      <c r="S627" s="53">
        <v>0</v>
      </c>
      <c r="T627" s="53">
        <v>275861.2</v>
      </c>
      <c r="U627" s="53">
        <v>0</v>
      </c>
      <c r="V627" s="53">
        <v>0</v>
      </c>
      <c r="W627" s="53">
        <v>279793.73</v>
      </c>
    </row>
    <row r="628" spans="1:23" s="7" customFormat="1" ht="20.25" outlineLevel="2" x14ac:dyDescent="0.3">
      <c r="A628" s="50">
        <f t="shared" si="62"/>
        <v>609</v>
      </c>
      <c r="B628" s="58" t="s">
        <v>1728</v>
      </c>
      <c r="C628" s="50">
        <v>38502</v>
      </c>
      <c r="D628" s="52">
        <f t="shared" si="60"/>
        <v>19026645.039999999</v>
      </c>
      <c r="E628" s="52">
        <f t="shared" si="61"/>
        <v>18751436</v>
      </c>
      <c r="F628" s="53">
        <v>0</v>
      </c>
      <c r="G628" s="53">
        <v>0</v>
      </c>
      <c r="H628" s="53">
        <v>0</v>
      </c>
      <c r="I628" s="53">
        <v>0</v>
      </c>
      <c r="J628" s="53">
        <v>0</v>
      </c>
      <c r="K628" s="53">
        <v>0</v>
      </c>
      <c r="L628" s="53">
        <v>0</v>
      </c>
      <c r="M628" s="53">
        <v>18347269</v>
      </c>
      <c r="N628" s="53">
        <v>0</v>
      </c>
      <c r="O628" s="53">
        <v>0</v>
      </c>
      <c r="P628" s="53">
        <v>0</v>
      </c>
      <c r="Q628" s="53">
        <v>0</v>
      </c>
      <c r="R628" s="53">
        <v>0</v>
      </c>
      <c r="S628" s="53">
        <v>0</v>
      </c>
      <c r="T628" s="53">
        <v>404167</v>
      </c>
      <c r="U628" s="53">
        <v>0</v>
      </c>
      <c r="V628" s="53">
        <v>0</v>
      </c>
      <c r="W628" s="53">
        <v>275209.03999999998</v>
      </c>
    </row>
    <row r="629" spans="1:23" s="7" customFormat="1" ht="20.25" outlineLevel="2" x14ac:dyDescent="0.3">
      <c r="A629" s="50">
        <f t="shared" si="62"/>
        <v>610</v>
      </c>
      <c r="B629" s="58" t="s">
        <v>538</v>
      </c>
      <c r="C629" s="50">
        <v>38508</v>
      </c>
      <c r="D629" s="52">
        <f t="shared" si="60"/>
        <v>15213664.393749999</v>
      </c>
      <c r="E629" s="52">
        <f t="shared" si="61"/>
        <v>14990841.85</v>
      </c>
      <c r="F629" s="53">
        <v>0</v>
      </c>
      <c r="G629" s="53">
        <v>4745273.2</v>
      </c>
      <c r="H629" s="53">
        <v>0</v>
      </c>
      <c r="I629" s="53">
        <v>379375.2</v>
      </c>
      <c r="J629" s="53">
        <v>737402.4</v>
      </c>
      <c r="K629" s="53">
        <v>4346324.25</v>
      </c>
      <c r="L629" s="53">
        <v>0</v>
      </c>
      <c r="M629" s="53">
        <v>0</v>
      </c>
      <c r="N629" s="53">
        <v>0</v>
      </c>
      <c r="O629" s="53">
        <v>0</v>
      </c>
      <c r="P629" s="53">
        <v>4646461.2</v>
      </c>
      <c r="Q629" s="53">
        <v>0</v>
      </c>
      <c r="R629" s="53">
        <v>0</v>
      </c>
      <c r="S629" s="53">
        <v>0</v>
      </c>
      <c r="T629" s="53">
        <v>136005.6</v>
      </c>
      <c r="U629" s="53">
        <v>0</v>
      </c>
      <c r="V629" s="53">
        <v>0</v>
      </c>
      <c r="W629" s="53">
        <v>222822.54374999998</v>
      </c>
    </row>
    <row r="630" spans="1:23" s="7" customFormat="1" ht="20.25" outlineLevel="2" x14ac:dyDescent="0.3">
      <c r="A630" s="50">
        <f t="shared" si="62"/>
        <v>611</v>
      </c>
      <c r="B630" s="58" t="s">
        <v>539</v>
      </c>
      <c r="C630" s="50">
        <v>38524</v>
      </c>
      <c r="D630" s="52">
        <f t="shared" si="60"/>
        <v>19561869.094000001</v>
      </c>
      <c r="E630" s="52">
        <f t="shared" si="61"/>
        <v>19275985.600000001</v>
      </c>
      <c r="F630" s="53">
        <v>0</v>
      </c>
      <c r="G630" s="53">
        <v>5999904.4000000004</v>
      </c>
      <c r="H630" s="53">
        <v>0</v>
      </c>
      <c r="I630" s="53">
        <v>708094.8</v>
      </c>
      <c r="J630" s="53">
        <v>1453054.8</v>
      </c>
      <c r="K630" s="53">
        <v>961753.2</v>
      </c>
      <c r="L630" s="53">
        <v>0</v>
      </c>
      <c r="M630" s="53">
        <v>0</v>
      </c>
      <c r="N630" s="53">
        <v>9936092.4000000004</v>
      </c>
      <c r="O630" s="53">
        <v>0</v>
      </c>
      <c r="P630" s="53">
        <v>0</v>
      </c>
      <c r="Q630" s="53">
        <v>0</v>
      </c>
      <c r="R630" s="53">
        <v>0</v>
      </c>
      <c r="S630" s="53">
        <v>0</v>
      </c>
      <c r="T630" s="53">
        <v>217086</v>
      </c>
      <c r="U630" s="53">
        <v>0</v>
      </c>
      <c r="V630" s="53">
        <v>0</v>
      </c>
      <c r="W630" s="53">
        <v>285883.49400000001</v>
      </c>
    </row>
    <row r="631" spans="1:23" s="7" customFormat="1" ht="20.25" outlineLevel="2" x14ac:dyDescent="0.3">
      <c r="A631" s="50">
        <f t="shared" si="62"/>
        <v>612</v>
      </c>
      <c r="B631" s="58" t="s">
        <v>540</v>
      </c>
      <c r="C631" s="50">
        <v>38526</v>
      </c>
      <c r="D631" s="52">
        <f t="shared" si="60"/>
        <v>32051333.93</v>
      </c>
      <c r="E631" s="52">
        <f t="shared" si="61"/>
        <v>31669545.600000001</v>
      </c>
      <c r="F631" s="53">
        <v>0</v>
      </c>
      <c r="G631" s="53">
        <v>5999904.4000000004</v>
      </c>
      <c r="H631" s="53">
        <v>0</v>
      </c>
      <c r="I631" s="53">
        <v>708094.8</v>
      </c>
      <c r="J631" s="53">
        <v>1453054.8</v>
      </c>
      <c r="K631" s="53">
        <v>961753.2</v>
      </c>
      <c r="L631" s="53">
        <v>0</v>
      </c>
      <c r="M631" s="53">
        <v>12393560</v>
      </c>
      <c r="N631" s="53">
        <v>9936092.4000000004</v>
      </c>
      <c r="O631" s="53">
        <v>0</v>
      </c>
      <c r="P631" s="53">
        <v>0</v>
      </c>
      <c r="Q631" s="53">
        <v>0</v>
      </c>
      <c r="R631" s="53">
        <v>0</v>
      </c>
      <c r="S631" s="53">
        <v>0</v>
      </c>
      <c r="T631" s="53">
        <v>217086</v>
      </c>
      <c r="U631" s="53">
        <v>0</v>
      </c>
      <c r="V631" s="53">
        <v>0</v>
      </c>
      <c r="W631" s="53">
        <v>381788.33</v>
      </c>
    </row>
    <row r="632" spans="1:23" s="7" customFormat="1" ht="20.25" outlineLevel="2" x14ac:dyDescent="0.3">
      <c r="A632" s="50">
        <f t="shared" si="62"/>
        <v>613</v>
      </c>
      <c r="B632" s="58" t="s">
        <v>541</v>
      </c>
      <c r="C632" s="50">
        <v>38531</v>
      </c>
      <c r="D632" s="52">
        <f t="shared" si="60"/>
        <v>2794832.2750000004</v>
      </c>
      <c r="E632" s="52">
        <f t="shared" si="61"/>
        <v>2754662.74</v>
      </c>
      <c r="F632" s="52">
        <v>0</v>
      </c>
      <c r="G632" s="52">
        <v>0</v>
      </c>
      <c r="H632" s="52">
        <v>0</v>
      </c>
      <c r="I632" s="52">
        <v>0</v>
      </c>
      <c r="J632" s="55">
        <v>0</v>
      </c>
      <c r="K632" s="52">
        <v>0</v>
      </c>
      <c r="L632" s="52">
        <v>0</v>
      </c>
      <c r="M632" s="52">
        <v>2677969</v>
      </c>
      <c r="N632" s="52">
        <v>0</v>
      </c>
      <c r="O632" s="52">
        <v>0</v>
      </c>
      <c r="P632" s="52">
        <v>0</v>
      </c>
      <c r="Q632" s="52">
        <v>0</v>
      </c>
      <c r="R632" s="52">
        <v>0</v>
      </c>
      <c r="S632" s="52">
        <v>0</v>
      </c>
      <c r="T632" s="56">
        <v>76693.740000000005</v>
      </c>
      <c r="U632" s="56">
        <v>0</v>
      </c>
      <c r="V632" s="56">
        <v>0</v>
      </c>
      <c r="W632" s="56">
        <v>40169.534999999996</v>
      </c>
    </row>
    <row r="633" spans="1:23" s="7" customFormat="1" ht="20.25" outlineLevel="2" x14ac:dyDescent="0.3">
      <c r="A633" s="50">
        <f t="shared" si="62"/>
        <v>614</v>
      </c>
      <c r="B633" s="58" t="s">
        <v>542</v>
      </c>
      <c r="C633" s="50">
        <v>38521</v>
      </c>
      <c r="D633" s="52">
        <f t="shared" si="60"/>
        <v>5428937.1089999992</v>
      </c>
      <c r="E633" s="52">
        <f t="shared" si="61"/>
        <v>5349645.5999999996</v>
      </c>
      <c r="F633" s="53">
        <v>0</v>
      </c>
      <c r="G633" s="53">
        <v>0</v>
      </c>
      <c r="H633" s="53">
        <v>0</v>
      </c>
      <c r="I633" s="53">
        <v>0</v>
      </c>
      <c r="J633" s="53">
        <v>0</v>
      </c>
      <c r="K633" s="53">
        <v>0</v>
      </c>
      <c r="L633" s="53">
        <v>0</v>
      </c>
      <c r="M633" s="53">
        <v>2677969</v>
      </c>
      <c r="N633" s="53">
        <v>2608131.6</v>
      </c>
      <c r="O633" s="53">
        <v>0</v>
      </c>
      <c r="P633" s="53">
        <v>0</v>
      </c>
      <c r="Q633" s="53">
        <v>0</v>
      </c>
      <c r="R633" s="53">
        <v>0</v>
      </c>
      <c r="S633" s="53">
        <v>0</v>
      </c>
      <c r="T633" s="53">
        <v>63545</v>
      </c>
      <c r="U633" s="53">
        <v>0</v>
      </c>
      <c r="V633" s="53">
        <v>0</v>
      </c>
      <c r="W633" s="53">
        <v>79291.508999999991</v>
      </c>
    </row>
    <row r="634" spans="1:23" s="7" customFormat="1" ht="20.25" outlineLevel="2" x14ac:dyDescent="0.3">
      <c r="A634" s="50">
        <f t="shared" si="62"/>
        <v>615</v>
      </c>
      <c r="B634" s="58" t="s">
        <v>543</v>
      </c>
      <c r="C634" s="50">
        <v>38523</v>
      </c>
      <c r="D634" s="52">
        <f t="shared" si="60"/>
        <v>12026330.359999999</v>
      </c>
      <c r="E634" s="52">
        <f t="shared" si="61"/>
        <v>11872501</v>
      </c>
      <c r="F634" s="53">
        <v>0</v>
      </c>
      <c r="G634" s="53">
        <v>1502623.2</v>
      </c>
      <c r="H634" s="53">
        <v>0</v>
      </c>
      <c r="I634" s="53">
        <v>187699.20000000001</v>
      </c>
      <c r="J634" s="53">
        <v>354646.8</v>
      </c>
      <c r="K634" s="53">
        <v>438656.4</v>
      </c>
      <c r="L634" s="53">
        <v>0</v>
      </c>
      <c r="M634" s="53">
        <v>5355938</v>
      </c>
      <c r="N634" s="53">
        <v>3918350.4</v>
      </c>
      <c r="O634" s="53">
        <v>0</v>
      </c>
      <c r="P634" s="53">
        <v>0</v>
      </c>
      <c r="Q634" s="53">
        <v>0</v>
      </c>
      <c r="R634" s="53">
        <v>0</v>
      </c>
      <c r="S634" s="53">
        <v>0</v>
      </c>
      <c r="T634" s="53">
        <v>114587</v>
      </c>
      <c r="U634" s="53">
        <v>0</v>
      </c>
      <c r="V634" s="53">
        <v>0</v>
      </c>
      <c r="W634" s="53">
        <v>153829.35999999999</v>
      </c>
    </row>
    <row r="635" spans="1:23" s="7" customFormat="1" ht="20.25" outlineLevel="2" x14ac:dyDescent="0.3">
      <c r="A635" s="50">
        <f t="shared" si="62"/>
        <v>616</v>
      </c>
      <c r="B635" s="58" t="s">
        <v>545</v>
      </c>
      <c r="C635" s="50">
        <v>38566</v>
      </c>
      <c r="D635" s="52">
        <f t="shared" si="60"/>
        <v>6209856.0699999994</v>
      </c>
      <c r="E635" s="52">
        <f t="shared" si="61"/>
        <v>6118084.7999999998</v>
      </c>
      <c r="F635" s="53">
        <v>0</v>
      </c>
      <c r="G635" s="53">
        <v>0</v>
      </c>
      <c r="H635" s="53">
        <v>0</v>
      </c>
      <c r="I635" s="53">
        <v>0</v>
      </c>
      <c r="J635" s="53">
        <v>0</v>
      </c>
      <c r="K635" s="53">
        <v>0</v>
      </c>
      <c r="L635" s="53">
        <v>0</v>
      </c>
      <c r="M635" s="53">
        <v>0</v>
      </c>
      <c r="N635" s="53">
        <v>6118084.7999999998</v>
      </c>
      <c r="O635" s="53">
        <v>0</v>
      </c>
      <c r="P635" s="53">
        <v>0</v>
      </c>
      <c r="Q635" s="53">
        <v>0</v>
      </c>
      <c r="R635" s="53">
        <v>0</v>
      </c>
      <c r="S635" s="53">
        <v>0</v>
      </c>
      <c r="T635" s="53">
        <v>0</v>
      </c>
      <c r="U635" s="53">
        <v>0</v>
      </c>
      <c r="V635" s="53">
        <v>0</v>
      </c>
      <c r="W635" s="53">
        <v>91771.27</v>
      </c>
    </row>
    <row r="636" spans="1:23" s="7" customFormat="1" ht="20.25" outlineLevel="2" x14ac:dyDescent="0.3">
      <c r="A636" s="50">
        <f t="shared" si="62"/>
        <v>617</v>
      </c>
      <c r="B636" s="58" t="s">
        <v>546</v>
      </c>
      <c r="C636" s="50">
        <v>38562</v>
      </c>
      <c r="D636" s="52">
        <f t="shared" si="60"/>
        <v>15452218.941500001</v>
      </c>
      <c r="E636" s="52">
        <f t="shared" si="61"/>
        <v>15224772.5</v>
      </c>
      <c r="F636" s="53">
        <v>0</v>
      </c>
      <c r="G636" s="53">
        <v>0</v>
      </c>
      <c r="H636" s="53">
        <v>0</v>
      </c>
      <c r="I636" s="53">
        <v>379375.2</v>
      </c>
      <c r="J636" s="53">
        <v>737402.4</v>
      </c>
      <c r="K636" s="53">
        <v>4172592.5</v>
      </c>
      <c r="L636" s="53">
        <v>0</v>
      </c>
      <c r="M636" s="53">
        <v>0</v>
      </c>
      <c r="N636" s="53">
        <v>9873726</v>
      </c>
      <c r="O636" s="53">
        <v>0</v>
      </c>
      <c r="P636" s="53">
        <v>0</v>
      </c>
      <c r="Q636" s="53">
        <v>0</v>
      </c>
      <c r="R636" s="53">
        <v>0</v>
      </c>
      <c r="S636" s="53">
        <v>0</v>
      </c>
      <c r="T636" s="53">
        <v>61676.4</v>
      </c>
      <c r="U636" s="53">
        <v>0</v>
      </c>
      <c r="V636" s="53">
        <v>0</v>
      </c>
      <c r="W636" s="53">
        <v>227446.44149999999</v>
      </c>
    </row>
    <row r="637" spans="1:23" s="7" customFormat="1" ht="20.25" outlineLevel="2" x14ac:dyDescent="0.3">
      <c r="A637" s="50">
        <f t="shared" si="62"/>
        <v>618</v>
      </c>
      <c r="B637" s="58" t="s">
        <v>547</v>
      </c>
      <c r="C637" s="50">
        <v>38563</v>
      </c>
      <c r="D637" s="52">
        <f t="shared" si="60"/>
        <v>15466513.929</v>
      </c>
      <c r="E637" s="52">
        <f t="shared" si="61"/>
        <v>15238840.199999999</v>
      </c>
      <c r="F637" s="53">
        <v>0</v>
      </c>
      <c r="G637" s="53">
        <v>0</v>
      </c>
      <c r="H637" s="53">
        <v>0</v>
      </c>
      <c r="I637" s="53">
        <v>379375.2</v>
      </c>
      <c r="J637" s="53">
        <v>737402.4</v>
      </c>
      <c r="K637" s="53">
        <v>4187745</v>
      </c>
      <c r="L637" s="53">
        <v>0</v>
      </c>
      <c r="M637" s="53">
        <v>0</v>
      </c>
      <c r="N637" s="53">
        <v>9873726</v>
      </c>
      <c r="O637" s="53">
        <v>0</v>
      </c>
      <c r="P637" s="53">
        <v>0</v>
      </c>
      <c r="Q637" s="53">
        <v>0</v>
      </c>
      <c r="R637" s="53">
        <v>0</v>
      </c>
      <c r="S637" s="53">
        <v>0</v>
      </c>
      <c r="T637" s="53">
        <v>60591.6</v>
      </c>
      <c r="U637" s="53">
        <v>0</v>
      </c>
      <c r="V637" s="53">
        <v>0</v>
      </c>
      <c r="W637" s="53">
        <v>227673.72899999999</v>
      </c>
    </row>
    <row r="638" spans="1:23" s="7" customFormat="1" ht="20.25" outlineLevel="2" x14ac:dyDescent="0.3">
      <c r="A638" s="50">
        <f t="shared" si="62"/>
        <v>619</v>
      </c>
      <c r="B638" s="58" t="s">
        <v>1538</v>
      </c>
      <c r="C638" s="50">
        <v>38469</v>
      </c>
      <c r="D638" s="52">
        <f t="shared" si="60"/>
        <v>12844322.4</v>
      </c>
      <c r="E638" s="52">
        <f t="shared" si="61"/>
        <v>12658419</v>
      </c>
      <c r="F638" s="52">
        <v>0</v>
      </c>
      <c r="G638" s="52">
        <v>0</v>
      </c>
      <c r="H638" s="52">
        <v>0</v>
      </c>
      <c r="I638" s="52">
        <v>0</v>
      </c>
      <c r="J638" s="55">
        <v>0</v>
      </c>
      <c r="K638" s="52">
        <v>0</v>
      </c>
      <c r="L638" s="52">
        <v>0</v>
      </c>
      <c r="M638" s="52">
        <v>12393560</v>
      </c>
      <c r="N638" s="52">
        <v>0</v>
      </c>
      <c r="O638" s="52">
        <v>0</v>
      </c>
      <c r="P638" s="52">
        <v>0</v>
      </c>
      <c r="Q638" s="52">
        <v>0</v>
      </c>
      <c r="R638" s="52">
        <v>0</v>
      </c>
      <c r="S638" s="52">
        <v>0</v>
      </c>
      <c r="T638" s="56">
        <v>264859</v>
      </c>
      <c r="U638" s="56">
        <v>0</v>
      </c>
      <c r="V638" s="56">
        <v>0</v>
      </c>
      <c r="W638" s="56">
        <v>185903.4</v>
      </c>
    </row>
    <row r="639" spans="1:23" s="7" customFormat="1" ht="20.25" outlineLevel="2" x14ac:dyDescent="0.3">
      <c r="A639" s="50">
        <f t="shared" si="62"/>
        <v>620</v>
      </c>
      <c r="B639" s="58" t="s">
        <v>548</v>
      </c>
      <c r="C639" s="50">
        <v>38492</v>
      </c>
      <c r="D639" s="52">
        <f t="shared" si="60"/>
        <v>12027097.73</v>
      </c>
      <c r="E639" s="52">
        <f t="shared" si="61"/>
        <v>11887983.4</v>
      </c>
      <c r="F639" s="53">
        <v>0</v>
      </c>
      <c r="G639" s="53">
        <v>1506573.6</v>
      </c>
      <c r="H639" s="53">
        <v>0</v>
      </c>
      <c r="I639" s="53">
        <v>187699.20000000001</v>
      </c>
      <c r="J639" s="53">
        <v>354646.8</v>
      </c>
      <c r="K639" s="53">
        <v>438656.4</v>
      </c>
      <c r="L639" s="53">
        <v>0</v>
      </c>
      <c r="M639" s="53">
        <v>5355938</v>
      </c>
      <c r="N639" s="53">
        <v>3918350.4</v>
      </c>
      <c r="O639" s="53">
        <v>0</v>
      </c>
      <c r="P639" s="53">
        <v>0</v>
      </c>
      <c r="Q639" s="53">
        <v>0</v>
      </c>
      <c r="R639" s="53">
        <v>0</v>
      </c>
      <c r="S639" s="53">
        <v>0</v>
      </c>
      <c r="T639" s="53">
        <v>126119</v>
      </c>
      <c r="U639" s="53">
        <v>0</v>
      </c>
      <c r="V639" s="53">
        <v>0</v>
      </c>
      <c r="W639" s="53">
        <v>139114.32999999999</v>
      </c>
    </row>
    <row r="640" spans="1:23" s="7" customFormat="1" ht="20.25" outlineLevel="2" x14ac:dyDescent="0.3">
      <c r="A640" s="50">
        <f t="shared" si="62"/>
        <v>621</v>
      </c>
      <c r="B640" s="58" t="s">
        <v>549</v>
      </c>
      <c r="C640" s="50">
        <v>38496</v>
      </c>
      <c r="D640" s="52">
        <f t="shared" si="60"/>
        <v>8282270.9199999999</v>
      </c>
      <c r="E640" s="52">
        <f t="shared" si="61"/>
        <v>8160949</v>
      </c>
      <c r="F640" s="53">
        <v>0</v>
      </c>
      <c r="G640" s="53">
        <v>2500000</v>
      </c>
      <c r="H640" s="53">
        <v>0</v>
      </c>
      <c r="I640" s="53">
        <v>0</v>
      </c>
      <c r="J640" s="53">
        <v>0</v>
      </c>
      <c r="K640" s="53">
        <v>0</v>
      </c>
      <c r="L640" s="53">
        <v>0</v>
      </c>
      <c r="M640" s="53">
        <v>2478712</v>
      </c>
      <c r="N640" s="53">
        <v>3109416</v>
      </c>
      <c r="O640" s="53">
        <v>0</v>
      </c>
      <c r="P640" s="53">
        <v>0</v>
      </c>
      <c r="Q640" s="53">
        <v>0</v>
      </c>
      <c r="R640" s="53">
        <v>0</v>
      </c>
      <c r="S640" s="53">
        <v>0</v>
      </c>
      <c r="T640" s="53">
        <v>72821</v>
      </c>
      <c r="U640" s="53">
        <v>0</v>
      </c>
      <c r="V640" s="53">
        <v>0</v>
      </c>
      <c r="W640" s="53">
        <v>121321.92</v>
      </c>
    </row>
    <row r="641" spans="1:23" s="7" customFormat="1" ht="20.25" outlineLevel="2" x14ac:dyDescent="0.3">
      <c r="A641" s="50">
        <f t="shared" si="62"/>
        <v>622</v>
      </c>
      <c r="B641" s="58" t="s">
        <v>550</v>
      </c>
      <c r="C641" s="50">
        <v>38497</v>
      </c>
      <c r="D641" s="52">
        <f t="shared" si="60"/>
        <v>8282267.9199999999</v>
      </c>
      <c r="E641" s="52">
        <f t="shared" si="61"/>
        <v>8160946</v>
      </c>
      <c r="F641" s="53">
        <v>0</v>
      </c>
      <c r="G641" s="53">
        <v>2500000</v>
      </c>
      <c r="H641" s="53">
        <v>0</v>
      </c>
      <c r="I641" s="53">
        <v>0</v>
      </c>
      <c r="J641" s="53">
        <v>0</v>
      </c>
      <c r="K641" s="53">
        <v>0</v>
      </c>
      <c r="L641" s="53">
        <v>0</v>
      </c>
      <c r="M641" s="53">
        <v>2478712</v>
      </c>
      <c r="N641" s="53">
        <v>3109416</v>
      </c>
      <c r="O641" s="53">
        <v>0</v>
      </c>
      <c r="P641" s="53">
        <v>0</v>
      </c>
      <c r="Q641" s="53">
        <v>0</v>
      </c>
      <c r="R641" s="53">
        <v>0</v>
      </c>
      <c r="S641" s="53">
        <v>0</v>
      </c>
      <c r="T641" s="53">
        <v>72818</v>
      </c>
      <c r="U641" s="53">
        <v>0</v>
      </c>
      <c r="V641" s="53">
        <v>0</v>
      </c>
      <c r="W641" s="53">
        <v>121321.92</v>
      </c>
    </row>
    <row r="642" spans="1:23" s="7" customFormat="1" ht="20.25" outlineLevel="2" x14ac:dyDescent="0.3">
      <c r="A642" s="50">
        <f t="shared" si="62"/>
        <v>623</v>
      </c>
      <c r="B642" s="58" t="s">
        <v>551</v>
      </c>
      <c r="C642" s="50">
        <v>38623</v>
      </c>
      <c r="D642" s="52">
        <f t="shared" si="60"/>
        <v>17265454.77</v>
      </c>
      <c r="E642" s="52">
        <f t="shared" si="61"/>
        <v>17058351.199999999</v>
      </c>
      <c r="F642" s="53">
        <v>0</v>
      </c>
      <c r="G642" s="53">
        <v>2475915.6</v>
      </c>
      <c r="H642" s="53">
        <v>0</v>
      </c>
      <c r="I642" s="53">
        <v>0</v>
      </c>
      <c r="J642" s="53">
        <v>0</v>
      </c>
      <c r="K642" s="53">
        <v>592990.80000000005</v>
      </c>
      <c r="L642" s="53">
        <v>0</v>
      </c>
      <c r="M642" s="53">
        <v>7436136</v>
      </c>
      <c r="N642" s="53">
        <v>6370768.7999999998</v>
      </c>
      <c r="O642" s="53">
        <v>0</v>
      </c>
      <c r="P642" s="53">
        <v>0</v>
      </c>
      <c r="Q642" s="53">
        <v>0</v>
      </c>
      <c r="R642" s="53">
        <v>0</v>
      </c>
      <c r="S642" s="53">
        <v>0</v>
      </c>
      <c r="T642" s="53">
        <v>182540</v>
      </c>
      <c r="U642" s="53">
        <v>0</v>
      </c>
      <c r="V642" s="53">
        <v>0</v>
      </c>
      <c r="W642" s="53">
        <v>207103.57</v>
      </c>
    </row>
    <row r="643" spans="1:23" s="7" customFormat="1" ht="20.25" outlineLevel="2" x14ac:dyDescent="0.3">
      <c r="A643" s="50">
        <f t="shared" si="62"/>
        <v>624</v>
      </c>
      <c r="B643" s="58" t="s">
        <v>552</v>
      </c>
      <c r="C643" s="50">
        <v>38627</v>
      </c>
      <c r="D643" s="52">
        <f t="shared" si="60"/>
        <v>27428536.019999996</v>
      </c>
      <c r="E643" s="52">
        <f t="shared" si="61"/>
        <v>27093191.799999997</v>
      </c>
      <c r="F643" s="53">
        <v>0</v>
      </c>
      <c r="G643" s="53">
        <v>3493987.2</v>
      </c>
      <c r="H643" s="53">
        <v>0</v>
      </c>
      <c r="I643" s="53">
        <v>0</v>
      </c>
      <c r="J643" s="53">
        <v>0</v>
      </c>
      <c r="K643" s="53">
        <v>950124</v>
      </c>
      <c r="L643" s="53">
        <v>0</v>
      </c>
      <c r="M643" s="53">
        <v>12393560</v>
      </c>
      <c r="N643" s="53">
        <v>9962721.5999999996</v>
      </c>
      <c r="O643" s="53">
        <v>0</v>
      </c>
      <c r="P643" s="53">
        <v>0</v>
      </c>
      <c r="Q643" s="53">
        <v>0</v>
      </c>
      <c r="R643" s="53">
        <v>0</v>
      </c>
      <c r="S643" s="53">
        <v>0</v>
      </c>
      <c r="T643" s="53">
        <v>292799</v>
      </c>
      <c r="U643" s="53">
        <v>0</v>
      </c>
      <c r="V643" s="53">
        <v>0</v>
      </c>
      <c r="W643" s="53">
        <v>335344.21999999997</v>
      </c>
    </row>
    <row r="644" spans="1:23" s="7" customFormat="1" ht="20.25" outlineLevel="2" x14ac:dyDescent="0.3">
      <c r="A644" s="50">
        <f t="shared" si="62"/>
        <v>625</v>
      </c>
      <c r="B644" s="58" t="s">
        <v>553</v>
      </c>
      <c r="C644" s="50">
        <v>38630</v>
      </c>
      <c r="D644" s="52">
        <f t="shared" si="60"/>
        <v>5238866.96</v>
      </c>
      <c r="E644" s="52">
        <f t="shared" si="61"/>
        <v>5164505.5999999996</v>
      </c>
      <c r="F644" s="53">
        <v>0</v>
      </c>
      <c r="G644" s="53">
        <v>0</v>
      </c>
      <c r="H644" s="53">
        <v>0</v>
      </c>
      <c r="I644" s="53">
        <v>0</v>
      </c>
      <c r="J644" s="53">
        <v>0</v>
      </c>
      <c r="K644" s="53">
        <v>0</v>
      </c>
      <c r="L644" s="53">
        <v>0</v>
      </c>
      <c r="M644" s="53">
        <v>4957424</v>
      </c>
      <c r="N644" s="53">
        <v>0</v>
      </c>
      <c r="O644" s="53">
        <v>0</v>
      </c>
      <c r="P644" s="53">
        <v>0</v>
      </c>
      <c r="Q644" s="53">
        <v>0</v>
      </c>
      <c r="R644" s="53">
        <v>0</v>
      </c>
      <c r="S644" s="53">
        <v>0</v>
      </c>
      <c r="T644" s="53">
        <v>207081.60000000001</v>
      </c>
      <c r="U644" s="53">
        <v>0</v>
      </c>
      <c r="V644" s="53">
        <v>0</v>
      </c>
      <c r="W644" s="53">
        <v>74361.36</v>
      </c>
    </row>
    <row r="645" spans="1:23" s="7" customFormat="1" ht="20.25" outlineLevel="2" x14ac:dyDescent="0.3">
      <c r="A645" s="50">
        <f t="shared" si="62"/>
        <v>626</v>
      </c>
      <c r="B645" s="58" t="s">
        <v>554</v>
      </c>
      <c r="C645" s="50">
        <v>38632</v>
      </c>
      <c r="D645" s="52">
        <f t="shared" si="60"/>
        <v>30205203.799999997</v>
      </c>
      <c r="E645" s="52">
        <f t="shared" si="61"/>
        <v>29793089.999999996</v>
      </c>
      <c r="F645" s="53">
        <v>0</v>
      </c>
      <c r="G645" s="53">
        <v>2125466.4</v>
      </c>
      <c r="H645" s="53">
        <v>0</v>
      </c>
      <c r="I645" s="53">
        <v>0</v>
      </c>
      <c r="J645" s="53">
        <v>0</v>
      </c>
      <c r="K645" s="53">
        <v>0</v>
      </c>
      <c r="L645" s="53">
        <v>0</v>
      </c>
      <c r="M645" s="53">
        <v>14872272</v>
      </c>
      <c r="N645" s="53">
        <v>12601981.199999999</v>
      </c>
      <c r="O645" s="53">
        <v>0</v>
      </c>
      <c r="P645" s="53">
        <v>0</v>
      </c>
      <c r="Q645" s="53">
        <v>0</v>
      </c>
      <c r="R645" s="53">
        <v>0</v>
      </c>
      <c r="S645" s="53">
        <v>0</v>
      </c>
      <c r="T645" s="53">
        <v>193370.4</v>
      </c>
      <c r="U645" s="53">
        <v>0</v>
      </c>
      <c r="V645" s="53">
        <v>0</v>
      </c>
      <c r="W645" s="53">
        <v>412113.8</v>
      </c>
    </row>
    <row r="646" spans="1:23" s="7" customFormat="1" ht="20.25" outlineLevel="2" x14ac:dyDescent="0.3">
      <c r="A646" s="50">
        <f t="shared" si="62"/>
        <v>627</v>
      </c>
      <c r="B646" s="58" t="s">
        <v>555</v>
      </c>
      <c r="C646" s="50">
        <v>38624</v>
      </c>
      <c r="D646" s="52">
        <f t="shared" si="60"/>
        <v>17331807.649999999</v>
      </c>
      <c r="E646" s="52">
        <f t="shared" si="61"/>
        <v>17124704.079999998</v>
      </c>
      <c r="F646" s="53">
        <v>0</v>
      </c>
      <c r="G646" s="53">
        <v>2524772.4</v>
      </c>
      <c r="H646" s="53">
        <v>0</v>
      </c>
      <c r="I646" s="53">
        <v>0</v>
      </c>
      <c r="J646" s="53">
        <v>0</v>
      </c>
      <c r="K646" s="53">
        <v>607572</v>
      </c>
      <c r="L646" s="53">
        <v>0</v>
      </c>
      <c r="M646" s="53">
        <v>7436136</v>
      </c>
      <c r="N646" s="53">
        <v>6370768.7999999998</v>
      </c>
      <c r="O646" s="53">
        <v>0</v>
      </c>
      <c r="P646" s="53">
        <v>0</v>
      </c>
      <c r="Q646" s="53">
        <v>0</v>
      </c>
      <c r="R646" s="53">
        <v>0</v>
      </c>
      <c r="S646" s="53">
        <v>0</v>
      </c>
      <c r="T646" s="53">
        <v>185454.88</v>
      </c>
      <c r="U646" s="53">
        <v>0</v>
      </c>
      <c r="V646" s="53">
        <v>0</v>
      </c>
      <c r="W646" s="53">
        <v>207103.57</v>
      </c>
    </row>
    <row r="647" spans="1:23" s="7" customFormat="1" ht="20.25" outlineLevel="2" x14ac:dyDescent="0.3">
      <c r="A647" s="50">
        <f t="shared" si="62"/>
        <v>628</v>
      </c>
      <c r="B647" s="58" t="s">
        <v>556</v>
      </c>
      <c r="C647" s="50">
        <v>38636</v>
      </c>
      <c r="D647" s="52">
        <f t="shared" si="60"/>
        <v>5233893.99</v>
      </c>
      <c r="E647" s="52">
        <f t="shared" si="61"/>
        <v>5157591.34</v>
      </c>
      <c r="F647" s="53">
        <v>0</v>
      </c>
      <c r="G647" s="53">
        <v>0</v>
      </c>
      <c r="H647" s="53">
        <v>0</v>
      </c>
      <c r="I647" s="53">
        <v>0</v>
      </c>
      <c r="J647" s="53">
        <v>0</v>
      </c>
      <c r="K647" s="53">
        <v>0</v>
      </c>
      <c r="L647" s="53">
        <v>0</v>
      </c>
      <c r="M647" s="53">
        <v>2478712</v>
      </c>
      <c r="N647" s="53">
        <v>2608131.6</v>
      </c>
      <c r="O647" s="53">
        <v>0</v>
      </c>
      <c r="P647" s="53">
        <v>0</v>
      </c>
      <c r="Q647" s="53">
        <v>0</v>
      </c>
      <c r="R647" s="53">
        <v>0</v>
      </c>
      <c r="S647" s="53">
        <v>0</v>
      </c>
      <c r="T647" s="53">
        <v>70747.740000000005</v>
      </c>
      <c r="U647" s="53">
        <v>0</v>
      </c>
      <c r="V647" s="53">
        <v>0</v>
      </c>
      <c r="W647" s="53">
        <v>76302.649999999994</v>
      </c>
    </row>
    <row r="648" spans="1:23" s="7" customFormat="1" ht="20.25" outlineLevel="2" x14ac:dyDescent="0.3">
      <c r="A648" s="50">
        <f t="shared" si="62"/>
        <v>629</v>
      </c>
      <c r="B648" s="58" t="s">
        <v>557</v>
      </c>
      <c r="C648" s="50">
        <v>38637</v>
      </c>
      <c r="D648" s="52">
        <f t="shared" si="60"/>
        <v>5233798.84</v>
      </c>
      <c r="E648" s="52">
        <f t="shared" si="61"/>
        <v>5157496.1899999995</v>
      </c>
      <c r="F648" s="53">
        <v>0</v>
      </c>
      <c r="G648" s="53">
        <v>0</v>
      </c>
      <c r="H648" s="53">
        <v>0</v>
      </c>
      <c r="I648" s="53">
        <v>0</v>
      </c>
      <c r="J648" s="53">
        <v>0</v>
      </c>
      <c r="K648" s="53">
        <v>0</v>
      </c>
      <c r="L648" s="53">
        <v>0</v>
      </c>
      <c r="M648" s="53">
        <v>2478712</v>
      </c>
      <c r="N648" s="53">
        <v>2608131.6</v>
      </c>
      <c r="O648" s="53">
        <v>0</v>
      </c>
      <c r="P648" s="53">
        <v>0</v>
      </c>
      <c r="Q648" s="53">
        <v>0</v>
      </c>
      <c r="R648" s="53">
        <v>0</v>
      </c>
      <c r="S648" s="53">
        <v>0</v>
      </c>
      <c r="T648" s="53">
        <v>70652.59</v>
      </c>
      <c r="U648" s="53">
        <v>0</v>
      </c>
      <c r="V648" s="53">
        <v>0</v>
      </c>
      <c r="W648" s="53">
        <v>76302.649999999994</v>
      </c>
    </row>
    <row r="649" spans="1:23" s="7" customFormat="1" ht="20.25" outlineLevel="2" x14ac:dyDescent="0.3">
      <c r="A649" s="50">
        <f t="shared" si="62"/>
        <v>630</v>
      </c>
      <c r="B649" s="58" t="s">
        <v>558</v>
      </c>
      <c r="C649" s="50">
        <v>38638</v>
      </c>
      <c r="D649" s="52">
        <f t="shared" si="60"/>
        <v>5228190.25</v>
      </c>
      <c r="E649" s="52">
        <f t="shared" si="61"/>
        <v>5151887.5999999996</v>
      </c>
      <c r="F649" s="53">
        <v>0</v>
      </c>
      <c r="G649" s="53">
        <v>0</v>
      </c>
      <c r="H649" s="53">
        <v>0</v>
      </c>
      <c r="I649" s="53">
        <v>0</v>
      </c>
      <c r="J649" s="53">
        <v>0</v>
      </c>
      <c r="K649" s="53">
        <v>0</v>
      </c>
      <c r="L649" s="53">
        <v>0</v>
      </c>
      <c r="M649" s="53">
        <v>2478712</v>
      </c>
      <c r="N649" s="53">
        <v>2608131.6</v>
      </c>
      <c r="O649" s="53">
        <v>0</v>
      </c>
      <c r="P649" s="53">
        <v>0</v>
      </c>
      <c r="Q649" s="53">
        <v>0</v>
      </c>
      <c r="R649" s="53">
        <v>0</v>
      </c>
      <c r="S649" s="53">
        <v>0</v>
      </c>
      <c r="T649" s="53">
        <v>65044</v>
      </c>
      <c r="U649" s="53">
        <v>0</v>
      </c>
      <c r="V649" s="53">
        <v>0</v>
      </c>
      <c r="W649" s="53">
        <v>76302.649999999994</v>
      </c>
    </row>
    <row r="650" spans="1:23" s="7" customFormat="1" ht="20.25" outlineLevel="2" x14ac:dyDescent="0.3">
      <c r="A650" s="50">
        <f t="shared" si="62"/>
        <v>631</v>
      </c>
      <c r="B650" s="58" t="s">
        <v>559</v>
      </c>
      <c r="C650" s="50">
        <v>38642</v>
      </c>
      <c r="D650" s="52">
        <f t="shared" si="60"/>
        <v>34891558.82</v>
      </c>
      <c r="E650" s="52">
        <f t="shared" si="61"/>
        <v>34472707.600000001</v>
      </c>
      <c r="F650" s="53">
        <v>0</v>
      </c>
      <c r="G650" s="53">
        <v>6064027.5999999996</v>
      </c>
      <c r="H650" s="53">
        <v>0</v>
      </c>
      <c r="I650" s="53">
        <v>653674.80000000005</v>
      </c>
      <c r="J650" s="53">
        <v>1449534</v>
      </c>
      <c r="K650" s="53">
        <v>972264</v>
      </c>
      <c r="L650" s="53">
        <v>0</v>
      </c>
      <c r="M650" s="53">
        <v>12423970.800000001</v>
      </c>
      <c r="N650" s="53">
        <v>12423970.800000001</v>
      </c>
      <c r="O650" s="53">
        <v>0</v>
      </c>
      <c r="P650" s="53">
        <v>0</v>
      </c>
      <c r="Q650" s="53">
        <v>0</v>
      </c>
      <c r="R650" s="53">
        <v>0</v>
      </c>
      <c r="S650" s="53">
        <v>0</v>
      </c>
      <c r="T650" s="53">
        <v>485265.6</v>
      </c>
      <c r="U650" s="53">
        <v>0</v>
      </c>
      <c r="V650" s="53">
        <v>0</v>
      </c>
      <c r="W650" s="53">
        <v>418851.22</v>
      </c>
    </row>
    <row r="651" spans="1:23" s="7" customFormat="1" ht="20.25" outlineLevel="2" x14ac:dyDescent="0.3">
      <c r="A651" s="50">
        <f t="shared" si="62"/>
        <v>632</v>
      </c>
      <c r="B651" s="58" t="s">
        <v>560</v>
      </c>
      <c r="C651" s="50">
        <v>38643</v>
      </c>
      <c r="D651" s="52">
        <f t="shared" si="60"/>
        <v>5159202.03</v>
      </c>
      <c r="E651" s="52">
        <f t="shared" si="61"/>
        <v>5084840.67</v>
      </c>
      <c r="F651" s="52">
        <v>0</v>
      </c>
      <c r="G651" s="52">
        <v>0</v>
      </c>
      <c r="H651" s="52">
        <v>0</v>
      </c>
      <c r="I651" s="52">
        <v>0</v>
      </c>
      <c r="J651" s="55">
        <v>0</v>
      </c>
      <c r="K651" s="52">
        <v>0</v>
      </c>
      <c r="L651" s="52">
        <v>0</v>
      </c>
      <c r="M651" s="52">
        <v>4957424</v>
      </c>
      <c r="N651" s="52">
        <v>0</v>
      </c>
      <c r="O651" s="52">
        <v>0</v>
      </c>
      <c r="P651" s="52">
        <v>0</v>
      </c>
      <c r="Q651" s="52">
        <v>0</v>
      </c>
      <c r="R651" s="52">
        <v>0</v>
      </c>
      <c r="S651" s="52">
        <v>0</v>
      </c>
      <c r="T651" s="56">
        <v>127416.67</v>
      </c>
      <c r="U651" s="56">
        <v>0</v>
      </c>
      <c r="V651" s="56">
        <v>0</v>
      </c>
      <c r="W651" s="56">
        <v>74361.36</v>
      </c>
    </row>
    <row r="652" spans="1:23" s="7" customFormat="1" ht="20.25" outlineLevel="2" x14ac:dyDescent="0.3">
      <c r="A652" s="50">
        <f t="shared" si="62"/>
        <v>633</v>
      </c>
      <c r="B652" s="58" t="s">
        <v>561</v>
      </c>
      <c r="C652" s="50">
        <v>38673</v>
      </c>
      <c r="D652" s="52">
        <f t="shared" si="60"/>
        <v>2583872.6800000002</v>
      </c>
      <c r="E652" s="52">
        <f t="shared" si="61"/>
        <v>2546692</v>
      </c>
      <c r="F652" s="52">
        <v>0</v>
      </c>
      <c r="G652" s="52">
        <v>0</v>
      </c>
      <c r="H652" s="52">
        <v>0</v>
      </c>
      <c r="I652" s="52">
        <v>0</v>
      </c>
      <c r="J652" s="55">
        <v>0</v>
      </c>
      <c r="K652" s="52">
        <v>0</v>
      </c>
      <c r="L652" s="52">
        <v>0</v>
      </c>
      <c r="M652" s="52">
        <v>2478712</v>
      </c>
      <c r="N652" s="52">
        <v>0</v>
      </c>
      <c r="O652" s="52">
        <v>0</v>
      </c>
      <c r="P652" s="52">
        <v>0</v>
      </c>
      <c r="Q652" s="52">
        <v>0</v>
      </c>
      <c r="R652" s="52">
        <v>0</v>
      </c>
      <c r="S652" s="52">
        <v>0</v>
      </c>
      <c r="T652" s="56">
        <v>67980</v>
      </c>
      <c r="U652" s="56">
        <v>0</v>
      </c>
      <c r="V652" s="56">
        <v>0</v>
      </c>
      <c r="W652" s="56">
        <v>37180.68</v>
      </c>
    </row>
    <row r="653" spans="1:23" s="7" customFormat="1" ht="20.25" outlineLevel="2" x14ac:dyDescent="0.3">
      <c r="A653" s="50">
        <f t="shared" si="62"/>
        <v>634</v>
      </c>
      <c r="B653" s="58" t="s">
        <v>562</v>
      </c>
      <c r="C653" s="50">
        <v>38674</v>
      </c>
      <c r="D653" s="52">
        <f t="shared" si="60"/>
        <v>2583902.6800000002</v>
      </c>
      <c r="E653" s="52">
        <f t="shared" si="61"/>
        <v>2546722</v>
      </c>
      <c r="F653" s="52">
        <v>0</v>
      </c>
      <c r="G653" s="52">
        <v>0</v>
      </c>
      <c r="H653" s="52">
        <v>0</v>
      </c>
      <c r="I653" s="52">
        <v>0</v>
      </c>
      <c r="J653" s="55">
        <v>0</v>
      </c>
      <c r="K653" s="52">
        <v>0</v>
      </c>
      <c r="L653" s="52">
        <v>0</v>
      </c>
      <c r="M653" s="52">
        <v>2478712</v>
      </c>
      <c r="N653" s="52">
        <v>0</v>
      </c>
      <c r="O653" s="52">
        <v>0</v>
      </c>
      <c r="P653" s="52">
        <v>0</v>
      </c>
      <c r="Q653" s="52">
        <v>0</v>
      </c>
      <c r="R653" s="52">
        <v>0</v>
      </c>
      <c r="S653" s="52">
        <v>0</v>
      </c>
      <c r="T653" s="56">
        <v>68010</v>
      </c>
      <c r="U653" s="56">
        <v>0</v>
      </c>
      <c r="V653" s="56">
        <v>0</v>
      </c>
      <c r="W653" s="56">
        <v>37180.68</v>
      </c>
    </row>
    <row r="654" spans="1:23" s="7" customFormat="1" ht="20.25" outlineLevel="2" x14ac:dyDescent="0.3">
      <c r="A654" s="50">
        <f t="shared" si="62"/>
        <v>635</v>
      </c>
      <c r="B654" s="58" t="s">
        <v>563</v>
      </c>
      <c r="C654" s="50">
        <v>38667</v>
      </c>
      <c r="D654" s="52">
        <f t="shared" si="60"/>
        <v>9688429.9700000007</v>
      </c>
      <c r="E654" s="52">
        <f t="shared" si="61"/>
        <v>9545251.2000000011</v>
      </c>
      <c r="F654" s="53">
        <v>0</v>
      </c>
      <c r="G654" s="53">
        <v>3531181.2</v>
      </c>
      <c r="H654" s="53">
        <v>0</v>
      </c>
      <c r="I654" s="53">
        <v>0</v>
      </c>
      <c r="J654" s="53">
        <v>0</v>
      </c>
      <c r="K654" s="53">
        <v>0</v>
      </c>
      <c r="L654" s="53">
        <v>0</v>
      </c>
      <c r="M654" s="53">
        <v>0</v>
      </c>
      <c r="N654" s="53">
        <v>5940301.2000000002</v>
      </c>
      <c r="O654" s="53">
        <v>0</v>
      </c>
      <c r="P654" s="53">
        <v>0</v>
      </c>
      <c r="Q654" s="53">
        <v>0</v>
      </c>
      <c r="R654" s="53">
        <v>0</v>
      </c>
      <c r="S654" s="53">
        <v>0</v>
      </c>
      <c r="T654" s="53">
        <v>73768.800000000003</v>
      </c>
      <c r="U654" s="53">
        <v>0</v>
      </c>
      <c r="V654" s="53">
        <v>0</v>
      </c>
      <c r="W654" s="53">
        <v>143178.76999999999</v>
      </c>
    </row>
    <row r="655" spans="1:23" s="7" customFormat="1" ht="20.25" outlineLevel="2" x14ac:dyDescent="0.3">
      <c r="A655" s="50">
        <f t="shared" si="62"/>
        <v>636</v>
      </c>
      <c r="B655" s="58" t="s">
        <v>564</v>
      </c>
      <c r="C655" s="50">
        <v>38671</v>
      </c>
      <c r="D655" s="52">
        <f t="shared" si="60"/>
        <v>24175198.68</v>
      </c>
      <c r="E655" s="52">
        <f t="shared" si="61"/>
        <v>24086094.16</v>
      </c>
      <c r="F655" s="53">
        <v>0</v>
      </c>
      <c r="G655" s="53">
        <v>18068806.960000001</v>
      </c>
      <c r="H655" s="53">
        <v>0</v>
      </c>
      <c r="I655" s="53">
        <v>0</v>
      </c>
      <c r="J655" s="53">
        <v>0</v>
      </c>
      <c r="K655" s="53">
        <v>0</v>
      </c>
      <c r="L655" s="53">
        <v>0</v>
      </c>
      <c r="M655" s="53">
        <v>0</v>
      </c>
      <c r="N655" s="53">
        <v>5940301.2000000002</v>
      </c>
      <c r="O655" s="53">
        <v>0</v>
      </c>
      <c r="P655" s="53">
        <v>0</v>
      </c>
      <c r="Q655" s="53">
        <v>0</v>
      </c>
      <c r="R655" s="53">
        <v>0</v>
      </c>
      <c r="S655" s="53">
        <v>0</v>
      </c>
      <c r="T655" s="53">
        <v>76986</v>
      </c>
      <c r="U655" s="53">
        <v>0</v>
      </c>
      <c r="V655" s="53">
        <v>0</v>
      </c>
      <c r="W655" s="53">
        <v>89104.52</v>
      </c>
    </row>
    <row r="656" spans="1:23" s="7" customFormat="1" ht="20.25" outlineLevel="2" x14ac:dyDescent="0.3">
      <c r="A656" s="50">
        <f t="shared" si="62"/>
        <v>637</v>
      </c>
      <c r="B656" s="58" t="s">
        <v>565</v>
      </c>
      <c r="C656" s="50">
        <v>38676</v>
      </c>
      <c r="D656" s="52">
        <f t="shared" si="60"/>
        <v>2578977.6800000002</v>
      </c>
      <c r="E656" s="52">
        <f t="shared" si="61"/>
        <v>2541797</v>
      </c>
      <c r="F656" s="52">
        <v>0</v>
      </c>
      <c r="G656" s="52">
        <v>0</v>
      </c>
      <c r="H656" s="52">
        <v>0</v>
      </c>
      <c r="I656" s="52">
        <v>0</v>
      </c>
      <c r="J656" s="55">
        <v>0</v>
      </c>
      <c r="K656" s="52">
        <v>0</v>
      </c>
      <c r="L656" s="52">
        <v>0</v>
      </c>
      <c r="M656" s="52">
        <v>2478712</v>
      </c>
      <c r="N656" s="52">
        <v>0</v>
      </c>
      <c r="O656" s="52">
        <v>0</v>
      </c>
      <c r="P656" s="52">
        <v>0</v>
      </c>
      <c r="Q656" s="52">
        <v>0</v>
      </c>
      <c r="R656" s="52">
        <v>0</v>
      </c>
      <c r="S656" s="52">
        <v>0</v>
      </c>
      <c r="T656" s="56">
        <v>63085</v>
      </c>
      <c r="U656" s="56">
        <v>0</v>
      </c>
      <c r="V656" s="56">
        <v>0</v>
      </c>
      <c r="W656" s="56">
        <v>37180.68</v>
      </c>
    </row>
    <row r="657" spans="1:23" s="7" customFormat="1" ht="20.25" outlineLevel="2" x14ac:dyDescent="0.3">
      <c r="A657" s="50">
        <f t="shared" si="62"/>
        <v>638</v>
      </c>
      <c r="B657" s="58" t="s">
        <v>566</v>
      </c>
      <c r="C657" s="50">
        <v>38685</v>
      </c>
      <c r="D657" s="52">
        <f t="shared" si="60"/>
        <v>12633081.49</v>
      </c>
      <c r="E657" s="52">
        <f t="shared" si="61"/>
        <v>12447475.6</v>
      </c>
      <c r="F657" s="53">
        <v>0</v>
      </c>
      <c r="G657" s="53">
        <v>2500000</v>
      </c>
      <c r="H657" s="53">
        <v>0</v>
      </c>
      <c r="I657" s="53">
        <v>0</v>
      </c>
      <c r="J657" s="53">
        <v>0</v>
      </c>
      <c r="K657" s="53">
        <v>0</v>
      </c>
      <c r="L657" s="53">
        <v>0</v>
      </c>
      <c r="M657" s="53">
        <v>0</v>
      </c>
      <c r="N657" s="53">
        <v>9873726</v>
      </c>
      <c r="O657" s="53">
        <v>0</v>
      </c>
      <c r="P657" s="53">
        <v>0</v>
      </c>
      <c r="Q657" s="53">
        <v>0</v>
      </c>
      <c r="R657" s="53">
        <v>0</v>
      </c>
      <c r="S657" s="53">
        <v>0</v>
      </c>
      <c r="T657" s="53">
        <v>73749.600000000006</v>
      </c>
      <c r="U657" s="53">
        <v>0</v>
      </c>
      <c r="V657" s="53">
        <v>0</v>
      </c>
      <c r="W657" s="53">
        <v>185605.88999999998</v>
      </c>
    </row>
    <row r="658" spans="1:23" s="7" customFormat="1" ht="20.25" outlineLevel="2" x14ac:dyDescent="0.3">
      <c r="A658" s="50">
        <f t="shared" si="62"/>
        <v>639</v>
      </c>
      <c r="B658" s="58" t="s">
        <v>567</v>
      </c>
      <c r="C658" s="50">
        <v>38709</v>
      </c>
      <c r="D658" s="52">
        <f t="shared" ref="D658:D682" si="63">SUM(F658:W658)</f>
        <v>17474443.620000001</v>
      </c>
      <c r="E658" s="52">
        <f t="shared" ref="E658:E682" si="64">SUM(F658:V658)</f>
        <v>17383945.66</v>
      </c>
      <c r="F658" s="53">
        <v>0</v>
      </c>
      <c r="G658" s="53">
        <v>9850960.2400000002</v>
      </c>
      <c r="H658" s="53">
        <v>0</v>
      </c>
      <c r="I658" s="53">
        <v>0</v>
      </c>
      <c r="J658" s="53">
        <v>0</v>
      </c>
      <c r="K658" s="53">
        <v>0</v>
      </c>
      <c r="L658" s="53">
        <v>0</v>
      </c>
      <c r="M658" s="53">
        <v>5355938</v>
      </c>
      <c r="N658" s="53">
        <v>0</v>
      </c>
      <c r="O658" s="53">
        <v>0</v>
      </c>
      <c r="P658" s="53">
        <v>1830680.4</v>
      </c>
      <c r="Q658" s="53">
        <v>0</v>
      </c>
      <c r="R658" s="53">
        <v>0</v>
      </c>
      <c r="S658" s="53">
        <v>0</v>
      </c>
      <c r="T658" s="53">
        <v>346367.02</v>
      </c>
      <c r="U658" s="53">
        <v>0</v>
      </c>
      <c r="V658" s="53">
        <v>0</v>
      </c>
      <c r="W658" s="53">
        <v>90497.96</v>
      </c>
    </row>
    <row r="659" spans="1:23" s="7" customFormat="1" ht="20.25" outlineLevel="2" x14ac:dyDescent="0.3">
      <c r="A659" s="50">
        <f t="shared" si="62"/>
        <v>640</v>
      </c>
      <c r="B659" s="58" t="s">
        <v>568</v>
      </c>
      <c r="C659" s="50">
        <v>38710</v>
      </c>
      <c r="D659" s="52">
        <f t="shared" si="63"/>
        <v>17871470.419999998</v>
      </c>
      <c r="E659" s="52">
        <f t="shared" si="64"/>
        <v>17611068.649999999</v>
      </c>
      <c r="F659" s="53">
        <v>0</v>
      </c>
      <c r="G659" s="53">
        <v>2125466.4</v>
      </c>
      <c r="H659" s="53">
        <v>0</v>
      </c>
      <c r="I659" s="53">
        <v>426662.40000000002</v>
      </c>
      <c r="J659" s="53">
        <v>911578.8</v>
      </c>
      <c r="K659" s="53">
        <v>648326.40000000002</v>
      </c>
      <c r="L659" s="53">
        <v>0</v>
      </c>
      <c r="M659" s="53">
        <v>7436136</v>
      </c>
      <c r="N659" s="53">
        <v>0</v>
      </c>
      <c r="O659" s="53">
        <v>0</v>
      </c>
      <c r="P659" s="53">
        <v>5811948</v>
      </c>
      <c r="Q659" s="53">
        <v>0</v>
      </c>
      <c r="R659" s="53">
        <v>0</v>
      </c>
      <c r="S659" s="53">
        <v>0</v>
      </c>
      <c r="T659" s="53">
        <v>250950.65</v>
      </c>
      <c r="U659" s="53">
        <v>0</v>
      </c>
      <c r="V659" s="53">
        <v>0</v>
      </c>
      <c r="W659" s="53">
        <v>260401.77</v>
      </c>
    </row>
    <row r="660" spans="1:23" s="7" customFormat="1" ht="20.25" outlineLevel="2" x14ac:dyDescent="0.3">
      <c r="A660" s="50">
        <f t="shared" si="62"/>
        <v>641</v>
      </c>
      <c r="B660" s="58" t="s">
        <v>569</v>
      </c>
      <c r="C660" s="50">
        <v>38713</v>
      </c>
      <c r="D660" s="52">
        <f t="shared" si="63"/>
        <v>39989308.520000003</v>
      </c>
      <c r="E660" s="52">
        <f t="shared" si="64"/>
        <v>39623896.450000003</v>
      </c>
      <c r="F660" s="53">
        <v>15125787.65</v>
      </c>
      <c r="G660" s="53">
        <v>0</v>
      </c>
      <c r="H660" s="53">
        <v>0</v>
      </c>
      <c r="I660" s="53">
        <v>0</v>
      </c>
      <c r="J660" s="53">
        <v>0</v>
      </c>
      <c r="K660" s="53">
        <v>0</v>
      </c>
      <c r="L660" s="53">
        <v>0</v>
      </c>
      <c r="M660" s="53">
        <v>12393560</v>
      </c>
      <c r="N660" s="53">
        <v>11967244.800000001</v>
      </c>
      <c r="O660" s="53">
        <v>0</v>
      </c>
      <c r="P660" s="53">
        <v>0</v>
      </c>
      <c r="Q660" s="53">
        <v>0</v>
      </c>
      <c r="R660" s="53">
        <v>0</v>
      </c>
      <c r="S660" s="53">
        <v>0</v>
      </c>
      <c r="T660" s="53">
        <v>137304</v>
      </c>
      <c r="U660" s="53">
        <v>0</v>
      </c>
      <c r="V660" s="53">
        <v>0</v>
      </c>
      <c r="W660" s="53">
        <v>365412.07</v>
      </c>
    </row>
    <row r="661" spans="1:23" s="7" customFormat="1" ht="20.25" outlineLevel="2" x14ac:dyDescent="0.3">
      <c r="A661" s="50">
        <f t="shared" si="62"/>
        <v>642</v>
      </c>
      <c r="B661" s="58" t="s">
        <v>570</v>
      </c>
      <c r="C661" s="50">
        <v>38714</v>
      </c>
      <c r="D661" s="52">
        <f t="shared" si="63"/>
        <v>6634462.7199999997</v>
      </c>
      <c r="E661" s="52">
        <f t="shared" si="64"/>
        <v>6550640.7999999998</v>
      </c>
      <c r="F661" s="53">
        <v>0</v>
      </c>
      <c r="G661" s="53">
        <v>898774.8</v>
      </c>
      <c r="H661" s="53">
        <v>0</v>
      </c>
      <c r="I661" s="53">
        <v>0</v>
      </c>
      <c r="J661" s="53">
        <v>0</v>
      </c>
      <c r="K661" s="53">
        <v>0</v>
      </c>
      <c r="L661" s="53">
        <v>0</v>
      </c>
      <c r="M661" s="53">
        <v>2478712</v>
      </c>
      <c r="N661" s="53">
        <v>3109416</v>
      </c>
      <c r="O661" s="53">
        <v>0</v>
      </c>
      <c r="P661" s="53">
        <v>0</v>
      </c>
      <c r="Q661" s="53">
        <v>0</v>
      </c>
      <c r="R661" s="53">
        <v>0</v>
      </c>
      <c r="S661" s="53">
        <v>0</v>
      </c>
      <c r="T661" s="53">
        <v>63738</v>
      </c>
      <c r="U661" s="53">
        <v>0</v>
      </c>
      <c r="V661" s="53">
        <v>0</v>
      </c>
      <c r="W661" s="53">
        <v>83821.919999999998</v>
      </c>
    </row>
    <row r="662" spans="1:23" s="7" customFormat="1" ht="20.25" outlineLevel="2" x14ac:dyDescent="0.3">
      <c r="A662" s="50">
        <f t="shared" si="62"/>
        <v>643</v>
      </c>
      <c r="B662" s="58" t="s">
        <v>571</v>
      </c>
      <c r="C662" s="50">
        <v>38764</v>
      </c>
      <c r="D662" s="52">
        <f t="shared" si="63"/>
        <v>7712118.04</v>
      </c>
      <c r="E662" s="52">
        <f t="shared" si="64"/>
        <v>7600576</v>
      </c>
      <c r="F662" s="52">
        <v>0</v>
      </c>
      <c r="G662" s="52">
        <v>0</v>
      </c>
      <c r="H662" s="52">
        <v>0</v>
      </c>
      <c r="I662" s="52">
        <v>0</v>
      </c>
      <c r="J662" s="55">
        <v>0</v>
      </c>
      <c r="K662" s="52">
        <v>0</v>
      </c>
      <c r="L662" s="52">
        <v>0</v>
      </c>
      <c r="M662" s="52">
        <v>7436136</v>
      </c>
      <c r="N662" s="52">
        <v>0</v>
      </c>
      <c r="O662" s="52">
        <v>0</v>
      </c>
      <c r="P662" s="52">
        <v>0</v>
      </c>
      <c r="Q662" s="52">
        <v>0</v>
      </c>
      <c r="R662" s="52">
        <v>0</v>
      </c>
      <c r="S662" s="52">
        <v>0</v>
      </c>
      <c r="T662" s="56">
        <v>164440</v>
      </c>
      <c r="U662" s="56">
        <v>0</v>
      </c>
      <c r="V662" s="56">
        <v>0</v>
      </c>
      <c r="W662" s="56">
        <v>111542.04</v>
      </c>
    </row>
    <row r="663" spans="1:23" s="7" customFormat="1" ht="20.25" outlineLevel="2" x14ac:dyDescent="0.3">
      <c r="A663" s="50">
        <f t="shared" si="62"/>
        <v>644</v>
      </c>
      <c r="B663" s="58" t="s">
        <v>572</v>
      </c>
      <c r="C663" s="50">
        <v>38797</v>
      </c>
      <c r="D663" s="52">
        <f t="shared" si="63"/>
        <v>17628126.43</v>
      </c>
      <c r="E663" s="52">
        <f t="shared" si="64"/>
        <v>17408279.199999999</v>
      </c>
      <c r="F663" s="53">
        <v>0</v>
      </c>
      <c r="G663" s="53">
        <v>2751797.2</v>
      </c>
      <c r="H663" s="53">
        <v>0</v>
      </c>
      <c r="I663" s="53">
        <v>547220.4</v>
      </c>
      <c r="J663" s="53">
        <v>1126376.3999999999</v>
      </c>
      <c r="K663" s="53">
        <v>1108989.6000000001</v>
      </c>
      <c r="L663" s="53">
        <v>0</v>
      </c>
      <c r="M663" s="53">
        <v>0</v>
      </c>
      <c r="N663" s="53">
        <v>5776503.5999999996</v>
      </c>
      <c r="O663" s="53">
        <v>0</v>
      </c>
      <c r="P663" s="53">
        <v>6097392</v>
      </c>
      <c r="Q663" s="53">
        <v>0</v>
      </c>
      <c r="R663" s="53">
        <v>0</v>
      </c>
      <c r="S663" s="53">
        <v>0</v>
      </c>
      <c r="T663" s="53">
        <v>0</v>
      </c>
      <c r="U663" s="53">
        <v>0</v>
      </c>
      <c r="V663" s="53">
        <v>0</v>
      </c>
      <c r="W663" s="53">
        <v>219847.22999999998</v>
      </c>
    </row>
    <row r="664" spans="1:23" s="7" customFormat="1" ht="20.25" outlineLevel="2" x14ac:dyDescent="0.3">
      <c r="A664" s="50">
        <f t="shared" si="62"/>
        <v>645</v>
      </c>
      <c r="B664" s="58" t="s">
        <v>573</v>
      </c>
      <c r="C664" s="50">
        <v>38811</v>
      </c>
      <c r="D664" s="52">
        <f t="shared" si="63"/>
        <v>7678468.5699999994</v>
      </c>
      <c r="E664" s="52">
        <f t="shared" si="64"/>
        <v>7585047.5999999996</v>
      </c>
      <c r="F664" s="53">
        <v>0</v>
      </c>
      <c r="G664" s="53">
        <v>643304.4</v>
      </c>
      <c r="H664" s="53">
        <v>0</v>
      </c>
      <c r="I664" s="53">
        <v>396126</v>
      </c>
      <c r="J664" s="53">
        <v>860740.8</v>
      </c>
      <c r="K664" s="53">
        <v>643304.4</v>
      </c>
      <c r="L664" s="53">
        <v>0</v>
      </c>
      <c r="M664" s="53">
        <v>0</v>
      </c>
      <c r="N664" s="53">
        <v>4971198</v>
      </c>
      <c r="O664" s="53">
        <v>0</v>
      </c>
      <c r="P664" s="53">
        <v>0</v>
      </c>
      <c r="Q664" s="53">
        <v>0</v>
      </c>
      <c r="R664" s="53">
        <v>0</v>
      </c>
      <c r="S664" s="53">
        <v>0</v>
      </c>
      <c r="T664" s="53">
        <v>70374</v>
      </c>
      <c r="U664" s="53">
        <v>0</v>
      </c>
      <c r="V664" s="53">
        <v>0</v>
      </c>
      <c r="W664" s="53">
        <v>93420.97</v>
      </c>
    </row>
    <row r="665" spans="1:23" s="7" customFormat="1" ht="20.25" outlineLevel="2" x14ac:dyDescent="0.3">
      <c r="A665" s="50">
        <f t="shared" si="62"/>
        <v>646</v>
      </c>
      <c r="B665" s="58" t="s">
        <v>574</v>
      </c>
      <c r="C665" s="50">
        <v>38730</v>
      </c>
      <c r="D665" s="52">
        <f t="shared" si="63"/>
        <v>50104287.245999999</v>
      </c>
      <c r="E665" s="52">
        <f t="shared" si="64"/>
        <v>49461474</v>
      </c>
      <c r="F665" s="53">
        <v>0</v>
      </c>
      <c r="G665" s="53">
        <v>6601257.5999999996</v>
      </c>
      <c r="H665" s="53">
        <v>0</v>
      </c>
      <c r="I665" s="53">
        <v>994893.6</v>
      </c>
      <c r="J665" s="53">
        <v>737402.4</v>
      </c>
      <c r="K665" s="53">
        <v>4457271.5999999996</v>
      </c>
      <c r="L665" s="53">
        <v>0</v>
      </c>
      <c r="M665" s="53">
        <v>0</v>
      </c>
      <c r="N665" s="53">
        <v>12962686.800000001</v>
      </c>
      <c r="O665" s="53">
        <v>0</v>
      </c>
      <c r="P665" s="53">
        <v>23707962</v>
      </c>
      <c r="Q665" s="53">
        <v>0</v>
      </c>
      <c r="R665" s="53">
        <v>0</v>
      </c>
      <c r="S665" s="53">
        <v>0</v>
      </c>
      <c r="T665" s="53">
        <v>0</v>
      </c>
      <c r="U665" s="53">
        <v>0</v>
      </c>
      <c r="V665" s="53">
        <v>0</v>
      </c>
      <c r="W665" s="53">
        <v>642813.24599999993</v>
      </c>
    </row>
    <row r="666" spans="1:23" s="7" customFormat="1" ht="20.25" outlineLevel="2" x14ac:dyDescent="0.3">
      <c r="A666" s="50">
        <f t="shared" si="62"/>
        <v>647</v>
      </c>
      <c r="B666" s="58" t="s">
        <v>575</v>
      </c>
      <c r="C666" s="50">
        <v>38740</v>
      </c>
      <c r="D666" s="52">
        <f t="shared" si="63"/>
        <v>11703463.59</v>
      </c>
      <c r="E666" s="52">
        <f t="shared" si="64"/>
        <v>11530506</v>
      </c>
      <c r="F666" s="53">
        <v>0</v>
      </c>
      <c r="G666" s="53">
        <v>0</v>
      </c>
      <c r="H666" s="53">
        <v>0</v>
      </c>
      <c r="I666" s="53">
        <v>379375.2</v>
      </c>
      <c r="J666" s="53">
        <v>737402.4</v>
      </c>
      <c r="K666" s="53">
        <v>540002.4</v>
      </c>
      <c r="L666" s="53">
        <v>0</v>
      </c>
      <c r="M666" s="53">
        <v>0</v>
      </c>
      <c r="N666" s="53">
        <v>9873726</v>
      </c>
      <c r="O666" s="53">
        <v>0</v>
      </c>
      <c r="P666" s="53">
        <v>0</v>
      </c>
      <c r="Q666" s="53">
        <v>0</v>
      </c>
      <c r="R666" s="53">
        <v>0</v>
      </c>
      <c r="S666" s="53">
        <v>0</v>
      </c>
      <c r="T666" s="53">
        <v>0</v>
      </c>
      <c r="U666" s="53">
        <v>0</v>
      </c>
      <c r="V666" s="53">
        <v>0</v>
      </c>
      <c r="W666" s="53">
        <v>172957.59</v>
      </c>
    </row>
    <row r="667" spans="1:23" s="7" customFormat="1" ht="20.25" outlineLevel="2" x14ac:dyDescent="0.3">
      <c r="A667" s="50">
        <f t="shared" si="62"/>
        <v>648</v>
      </c>
      <c r="B667" s="58" t="s">
        <v>576</v>
      </c>
      <c r="C667" s="50">
        <v>38758</v>
      </c>
      <c r="D667" s="52">
        <f t="shared" si="63"/>
        <v>8319951.6050000004</v>
      </c>
      <c r="E667" s="52">
        <f t="shared" si="64"/>
        <v>8199443</v>
      </c>
      <c r="F667" s="52">
        <v>0</v>
      </c>
      <c r="G667" s="52">
        <v>0</v>
      </c>
      <c r="H667" s="52">
        <v>0</v>
      </c>
      <c r="I667" s="52">
        <v>0</v>
      </c>
      <c r="J667" s="55">
        <v>0</v>
      </c>
      <c r="K667" s="52">
        <v>0</v>
      </c>
      <c r="L667" s="52">
        <v>0</v>
      </c>
      <c r="M667" s="52">
        <v>8033907</v>
      </c>
      <c r="N667" s="52">
        <v>0</v>
      </c>
      <c r="O667" s="52">
        <v>0</v>
      </c>
      <c r="P667" s="52">
        <v>0</v>
      </c>
      <c r="Q667" s="52">
        <v>0</v>
      </c>
      <c r="R667" s="52">
        <v>0</v>
      </c>
      <c r="S667" s="52">
        <v>0</v>
      </c>
      <c r="T667" s="56">
        <v>165536</v>
      </c>
      <c r="U667" s="56">
        <v>0</v>
      </c>
      <c r="V667" s="56">
        <v>0</v>
      </c>
      <c r="W667" s="56">
        <v>120508.605</v>
      </c>
    </row>
    <row r="668" spans="1:23" s="7" customFormat="1" ht="20.25" outlineLevel="2" x14ac:dyDescent="0.3">
      <c r="A668" s="50">
        <f t="shared" si="62"/>
        <v>649</v>
      </c>
      <c r="B668" s="58" t="s">
        <v>577</v>
      </c>
      <c r="C668" s="50">
        <v>38742</v>
      </c>
      <c r="D668" s="52">
        <f t="shared" si="63"/>
        <v>6358251.1999999993</v>
      </c>
      <c r="E668" s="52">
        <f t="shared" si="64"/>
        <v>6265551.5999999996</v>
      </c>
      <c r="F668" s="53">
        <v>0</v>
      </c>
      <c r="G668" s="53">
        <v>1559449.2</v>
      </c>
      <c r="H668" s="53">
        <v>0</v>
      </c>
      <c r="I668" s="53">
        <v>255385.2</v>
      </c>
      <c r="J668" s="53">
        <v>235791.6</v>
      </c>
      <c r="K668" s="53">
        <v>631010.4</v>
      </c>
      <c r="L668" s="53">
        <v>0</v>
      </c>
      <c r="M668" s="53">
        <v>0</v>
      </c>
      <c r="N668" s="53">
        <v>3498337.2</v>
      </c>
      <c r="O668" s="53">
        <v>0</v>
      </c>
      <c r="P668" s="53">
        <v>0</v>
      </c>
      <c r="Q668" s="53">
        <v>0</v>
      </c>
      <c r="R668" s="53">
        <v>0</v>
      </c>
      <c r="S668" s="53">
        <v>0</v>
      </c>
      <c r="T668" s="53">
        <v>85578</v>
      </c>
      <c r="U668" s="53">
        <v>0</v>
      </c>
      <c r="V668" s="53">
        <v>0</v>
      </c>
      <c r="W668" s="53">
        <v>92699.6</v>
      </c>
    </row>
    <row r="669" spans="1:23" s="7" customFormat="1" ht="20.25" outlineLevel="2" x14ac:dyDescent="0.3">
      <c r="A669" s="50">
        <f t="shared" si="62"/>
        <v>650</v>
      </c>
      <c r="B669" s="58" t="s">
        <v>578</v>
      </c>
      <c r="C669" s="50">
        <v>38747</v>
      </c>
      <c r="D669" s="52">
        <f t="shared" si="63"/>
        <v>9073275.7819999997</v>
      </c>
      <c r="E669" s="52">
        <f t="shared" si="64"/>
        <v>8967419.5999999996</v>
      </c>
      <c r="F669" s="53">
        <v>0</v>
      </c>
      <c r="G669" s="53">
        <v>3531278.4</v>
      </c>
      <c r="H669" s="53">
        <v>0</v>
      </c>
      <c r="I669" s="53">
        <v>379375.2</v>
      </c>
      <c r="J669" s="53">
        <v>737402.4</v>
      </c>
      <c r="K669" s="53">
        <v>0</v>
      </c>
      <c r="L669" s="53">
        <v>0</v>
      </c>
      <c r="M669" s="53">
        <v>0</v>
      </c>
      <c r="N669" s="53">
        <v>4242062</v>
      </c>
      <c r="O669" s="53">
        <v>0</v>
      </c>
      <c r="P669" s="53">
        <v>0</v>
      </c>
      <c r="Q669" s="53">
        <v>0</v>
      </c>
      <c r="R669" s="53">
        <v>0</v>
      </c>
      <c r="S669" s="53">
        <v>0</v>
      </c>
      <c r="T669" s="53">
        <v>77301.600000000006</v>
      </c>
      <c r="U669" s="53">
        <v>0</v>
      </c>
      <c r="V669" s="53">
        <v>0</v>
      </c>
      <c r="W669" s="53">
        <v>105856.182</v>
      </c>
    </row>
    <row r="670" spans="1:23" s="7" customFormat="1" ht="20.25" outlineLevel="2" x14ac:dyDescent="0.3">
      <c r="A670" s="50">
        <f t="shared" si="62"/>
        <v>651</v>
      </c>
      <c r="B670" s="58" t="s">
        <v>579</v>
      </c>
      <c r="C670" s="50">
        <v>38833</v>
      </c>
      <c r="D670" s="52">
        <f t="shared" si="63"/>
        <v>11155361.153999999</v>
      </c>
      <c r="E670" s="52">
        <f t="shared" si="64"/>
        <v>10990503.6</v>
      </c>
      <c r="F670" s="53">
        <v>0</v>
      </c>
      <c r="G670" s="53">
        <v>0</v>
      </c>
      <c r="H670" s="53">
        <v>0</v>
      </c>
      <c r="I670" s="53">
        <v>379375.2</v>
      </c>
      <c r="J670" s="53">
        <v>737402.4</v>
      </c>
      <c r="K670" s="53">
        <v>0</v>
      </c>
      <c r="L670" s="53">
        <v>0</v>
      </c>
      <c r="M670" s="53">
        <v>0</v>
      </c>
      <c r="N670" s="53">
        <v>9873726</v>
      </c>
      <c r="O670" s="53">
        <v>0</v>
      </c>
      <c r="P670" s="53">
        <v>0</v>
      </c>
      <c r="Q670" s="53">
        <v>0</v>
      </c>
      <c r="R670" s="53">
        <v>0</v>
      </c>
      <c r="S670" s="53">
        <v>0</v>
      </c>
      <c r="T670" s="53">
        <v>0</v>
      </c>
      <c r="U670" s="53">
        <v>0</v>
      </c>
      <c r="V670" s="53">
        <v>0</v>
      </c>
      <c r="W670" s="53">
        <v>164857.55399999997</v>
      </c>
    </row>
    <row r="671" spans="1:23" s="7" customFormat="1" ht="20.25" outlineLevel="2" x14ac:dyDescent="0.3">
      <c r="A671" s="50">
        <f t="shared" si="62"/>
        <v>652</v>
      </c>
      <c r="B671" s="58" t="s">
        <v>580</v>
      </c>
      <c r="C671" s="50">
        <v>38836</v>
      </c>
      <c r="D671" s="52">
        <f t="shared" si="63"/>
        <v>2582109.6800000002</v>
      </c>
      <c r="E671" s="52">
        <f t="shared" si="64"/>
        <v>2544929</v>
      </c>
      <c r="F671" s="52">
        <v>0</v>
      </c>
      <c r="G671" s="52">
        <v>0</v>
      </c>
      <c r="H671" s="52">
        <v>0</v>
      </c>
      <c r="I671" s="52">
        <v>0</v>
      </c>
      <c r="J671" s="55">
        <v>0</v>
      </c>
      <c r="K671" s="52">
        <v>0</v>
      </c>
      <c r="L671" s="52">
        <v>0</v>
      </c>
      <c r="M671" s="52">
        <v>2478712</v>
      </c>
      <c r="N671" s="52">
        <v>0</v>
      </c>
      <c r="O671" s="52">
        <v>0</v>
      </c>
      <c r="P671" s="52">
        <v>0</v>
      </c>
      <c r="Q671" s="52">
        <v>0</v>
      </c>
      <c r="R671" s="52">
        <v>0</v>
      </c>
      <c r="S671" s="52">
        <v>0</v>
      </c>
      <c r="T671" s="56">
        <v>66217</v>
      </c>
      <c r="U671" s="56">
        <v>0</v>
      </c>
      <c r="V671" s="56">
        <v>0</v>
      </c>
      <c r="W671" s="56">
        <v>37180.68</v>
      </c>
    </row>
    <row r="672" spans="1:23" s="7" customFormat="1" ht="20.25" outlineLevel="2" x14ac:dyDescent="0.3">
      <c r="A672" s="50">
        <f t="shared" si="62"/>
        <v>653</v>
      </c>
      <c r="B672" s="58" t="s">
        <v>581</v>
      </c>
      <c r="C672" s="50">
        <v>38837</v>
      </c>
      <c r="D672" s="52">
        <f t="shared" si="63"/>
        <v>4142931.8400000003</v>
      </c>
      <c r="E672" s="52">
        <f t="shared" si="64"/>
        <v>4082467.0000000005</v>
      </c>
      <c r="F672" s="53">
        <v>0</v>
      </c>
      <c r="G672" s="53">
        <v>884251.2</v>
      </c>
      <c r="H672" s="53">
        <v>0</v>
      </c>
      <c r="I672" s="53">
        <v>191686.8</v>
      </c>
      <c r="J672" s="53">
        <v>466848</v>
      </c>
      <c r="K672" s="53">
        <v>332483.8</v>
      </c>
      <c r="L672" s="53">
        <v>0</v>
      </c>
      <c r="M672" s="53">
        <v>0</v>
      </c>
      <c r="N672" s="53">
        <v>2155719.6</v>
      </c>
      <c r="O672" s="53">
        <v>0</v>
      </c>
      <c r="P672" s="53">
        <v>0</v>
      </c>
      <c r="Q672" s="53">
        <v>0</v>
      </c>
      <c r="R672" s="53">
        <v>0</v>
      </c>
      <c r="S672" s="53">
        <v>0</v>
      </c>
      <c r="T672" s="53">
        <v>51477.599999999999</v>
      </c>
      <c r="U672" s="53">
        <v>0</v>
      </c>
      <c r="V672" s="53">
        <v>0</v>
      </c>
      <c r="W672" s="53">
        <v>60464.84</v>
      </c>
    </row>
    <row r="673" spans="1:23" s="7" customFormat="1" ht="20.25" outlineLevel="2" x14ac:dyDescent="0.3">
      <c r="A673" s="50">
        <f t="shared" si="62"/>
        <v>654</v>
      </c>
      <c r="B673" s="58" t="s">
        <v>582</v>
      </c>
      <c r="C673" s="50">
        <v>38825</v>
      </c>
      <c r="D673" s="52">
        <f t="shared" si="63"/>
        <v>2790956.5350000001</v>
      </c>
      <c r="E673" s="52">
        <f t="shared" si="64"/>
        <v>2750787</v>
      </c>
      <c r="F673" s="52">
        <v>0</v>
      </c>
      <c r="G673" s="52">
        <v>0</v>
      </c>
      <c r="H673" s="52">
        <v>0</v>
      </c>
      <c r="I673" s="52">
        <v>0</v>
      </c>
      <c r="J673" s="55">
        <v>0</v>
      </c>
      <c r="K673" s="52">
        <v>0</v>
      </c>
      <c r="L673" s="52">
        <v>0</v>
      </c>
      <c r="M673" s="52">
        <v>2677969</v>
      </c>
      <c r="N673" s="52">
        <v>0</v>
      </c>
      <c r="O673" s="52">
        <v>0</v>
      </c>
      <c r="P673" s="52">
        <v>0</v>
      </c>
      <c r="Q673" s="52">
        <v>0</v>
      </c>
      <c r="R673" s="52">
        <v>0</v>
      </c>
      <c r="S673" s="52">
        <v>0</v>
      </c>
      <c r="T673" s="56">
        <v>72818</v>
      </c>
      <c r="U673" s="56">
        <v>0</v>
      </c>
      <c r="V673" s="56">
        <v>0</v>
      </c>
      <c r="W673" s="56">
        <v>40169.534999999996</v>
      </c>
    </row>
    <row r="674" spans="1:23" s="7" customFormat="1" ht="20.25" outlineLevel="2" x14ac:dyDescent="0.3">
      <c r="A674" s="50">
        <f t="shared" si="62"/>
        <v>655</v>
      </c>
      <c r="B674" s="58" t="s">
        <v>583</v>
      </c>
      <c r="C674" s="50">
        <v>38830</v>
      </c>
      <c r="D674" s="52">
        <f t="shared" si="63"/>
        <v>2787209.5350000001</v>
      </c>
      <c r="E674" s="52">
        <f t="shared" si="64"/>
        <v>2747040</v>
      </c>
      <c r="F674" s="52">
        <v>0</v>
      </c>
      <c r="G674" s="52">
        <v>0</v>
      </c>
      <c r="H674" s="52">
        <v>0</v>
      </c>
      <c r="I674" s="52">
        <v>0</v>
      </c>
      <c r="J674" s="55">
        <v>0</v>
      </c>
      <c r="K674" s="52">
        <v>0</v>
      </c>
      <c r="L674" s="52">
        <v>0</v>
      </c>
      <c r="M674" s="52">
        <v>2677969</v>
      </c>
      <c r="N674" s="52">
        <v>0</v>
      </c>
      <c r="O674" s="52">
        <v>0</v>
      </c>
      <c r="P674" s="52">
        <v>0</v>
      </c>
      <c r="Q674" s="52">
        <v>0</v>
      </c>
      <c r="R674" s="52">
        <v>0</v>
      </c>
      <c r="S674" s="52">
        <v>0</v>
      </c>
      <c r="T674" s="56">
        <v>69071</v>
      </c>
      <c r="U674" s="56">
        <v>0</v>
      </c>
      <c r="V674" s="56">
        <v>0</v>
      </c>
      <c r="W674" s="56">
        <v>40169.534999999996</v>
      </c>
    </row>
    <row r="675" spans="1:23" s="7" customFormat="1" ht="20.25" outlineLevel="2" x14ac:dyDescent="0.3">
      <c r="A675" s="50">
        <f t="shared" si="62"/>
        <v>656</v>
      </c>
      <c r="B675" s="58" t="s">
        <v>585</v>
      </c>
      <c r="C675" s="50">
        <v>38858</v>
      </c>
      <c r="D675" s="52">
        <f t="shared" si="63"/>
        <v>12852240.4</v>
      </c>
      <c r="E675" s="52">
        <f t="shared" si="64"/>
        <v>12666337</v>
      </c>
      <c r="F675" s="52">
        <v>0</v>
      </c>
      <c r="G675" s="52">
        <v>0</v>
      </c>
      <c r="H675" s="52">
        <v>0</v>
      </c>
      <c r="I675" s="52">
        <v>0</v>
      </c>
      <c r="J675" s="55">
        <v>0</v>
      </c>
      <c r="K675" s="52">
        <v>0</v>
      </c>
      <c r="L675" s="52">
        <v>0</v>
      </c>
      <c r="M675" s="52">
        <v>12393560</v>
      </c>
      <c r="N675" s="52">
        <v>0</v>
      </c>
      <c r="O675" s="52">
        <v>0</v>
      </c>
      <c r="P675" s="52">
        <v>0</v>
      </c>
      <c r="Q675" s="52">
        <v>0</v>
      </c>
      <c r="R675" s="52">
        <v>0</v>
      </c>
      <c r="S675" s="52">
        <v>0</v>
      </c>
      <c r="T675" s="56">
        <v>272777</v>
      </c>
      <c r="U675" s="56">
        <v>0</v>
      </c>
      <c r="V675" s="56">
        <v>0</v>
      </c>
      <c r="W675" s="56">
        <v>185903.4</v>
      </c>
    </row>
    <row r="676" spans="1:23" s="7" customFormat="1" ht="20.25" outlineLevel="2" x14ac:dyDescent="0.3">
      <c r="A676" s="50">
        <f t="shared" si="62"/>
        <v>657</v>
      </c>
      <c r="B676" s="58" t="s">
        <v>586</v>
      </c>
      <c r="C676" s="50">
        <v>38854</v>
      </c>
      <c r="D676" s="52">
        <f t="shared" si="63"/>
        <v>12210050.496000001</v>
      </c>
      <c r="E676" s="52">
        <f t="shared" si="64"/>
        <v>12029606.4</v>
      </c>
      <c r="F676" s="53">
        <v>0</v>
      </c>
      <c r="G676" s="53">
        <v>0</v>
      </c>
      <c r="H676" s="53">
        <v>0</v>
      </c>
      <c r="I676" s="53">
        <v>0</v>
      </c>
      <c r="J676" s="53">
        <v>0</v>
      </c>
      <c r="K676" s="53">
        <v>0</v>
      </c>
      <c r="L676" s="53">
        <v>0</v>
      </c>
      <c r="M676" s="53">
        <v>0</v>
      </c>
      <c r="N676" s="53">
        <v>12029606.4</v>
      </c>
      <c r="O676" s="53">
        <v>0</v>
      </c>
      <c r="P676" s="53">
        <v>0</v>
      </c>
      <c r="Q676" s="53">
        <v>0</v>
      </c>
      <c r="R676" s="53">
        <v>0</v>
      </c>
      <c r="S676" s="53">
        <v>0</v>
      </c>
      <c r="T676" s="53">
        <v>0</v>
      </c>
      <c r="U676" s="53">
        <v>0</v>
      </c>
      <c r="V676" s="53">
        <v>0</v>
      </c>
      <c r="W676" s="53">
        <v>180444.09599999999</v>
      </c>
    </row>
    <row r="677" spans="1:23" s="7" customFormat="1" ht="20.25" outlineLevel="2" x14ac:dyDescent="0.3">
      <c r="A677" s="50">
        <f t="shared" si="62"/>
        <v>658</v>
      </c>
      <c r="B677" s="58" t="s">
        <v>587</v>
      </c>
      <c r="C677" s="50">
        <v>38867</v>
      </c>
      <c r="D677" s="52">
        <f t="shared" si="63"/>
        <v>15418156.08</v>
      </c>
      <c r="E677" s="52">
        <f t="shared" si="64"/>
        <v>15195072</v>
      </c>
      <c r="F677" s="52">
        <v>0</v>
      </c>
      <c r="G677" s="52">
        <v>0</v>
      </c>
      <c r="H677" s="52">
        <v>0</v>
      </c>
      <c r="I677" s="52">
        <v>0</v>
      </c>
      <c r="J677" s="55">
        <v>0</v>
      </c>
      <c r="K677" s="52">
        <v>0</v>
      </c>
      <c r="L677" s="52">
        <v>0</v>
      </c>
      <c r="M677" s="52">
        <v>14872272</v>
      </c>
      <c r="N677" s="52">
        <v>0</v>
      </c>
      <c r="O677" s="52">
        <v>0</v>
      </c>
      <c r="P677" s="52">
        <v>0</v>
      </c>
      <c r="Q677" s="52">
        <v>0</v>
      </c>
      <c r="R677" s="52">
        <v>0</v>
      </c>
      <c r="S677" s="52">
        <v>0</v>
      </c>
      <c r="T677" s="56">
        <v>322800</v>
      </c>
      <c r="U677" s="56">
        <v>0</v>
      </c>
      <c r="V677" s="56">
        <v>0</v>
      </c>
      <c r="W677" s="56">
        <v>223084.08</v>
      </c>
    </row>
    <row r="678" spans="1:23" s="7" customFormat="1" ht="20.25" outlineLevel="2" x14ac:dyDescent="0.3">
      <c r="A678" s="50">
        <f t="shared" si="62"/>
        <v>659</v>
      </c>
      <c r="B678" s="58" t="s">
        <v>588</v>
      </c>
      <c r="C678" s="50">
        <v>38869</v>
      </c>
      <c r="D678" s="52">
        <f t="shared" si="63"/>
        <v>15418131.08</v>
      </c>
      <c r="E678" s="52">
        <f t="shared" si="64"/>
        <v>15195047</v>
      </c>
      <c r="F678" s="52">
        <v>0</v>
      </c>
      <c r="G678" s="52">
        <v>0</v>
      </c>
      <c r="H678" s="52">
        <v>0</v>
      </c>
      <c r="I678" s="52">
        <v>0</v>
      </c>
      <c r="J678" s="55">
        <v>0</v>
      </c>
      <c r="K678" s="52">
        <v>0</v>
      </c>
      <c r="L678" s="52">
        <v>0</v>
      </c>
      <c r="M678" s="52">
        <v>14872272</v>
      </c>
      <c r="N678" s="52">
        <v>0</v>
      </c>
      <c r="O678" s="52">
        <v>0</v>
      </c>
      <c r="P678" s="52">
        <v>0</v>
      </c>
      <c r="Q678" s="52">
        <v>0</v>
      </c>
      <c r="R678" s="52">
        <v>0</v>
      </c>
      <c r="S678" s="52">
        <v>0</v>
      </c>
      <c r="T678" s="56">
        <v>322775</v>
      </c>
      <c r="U678" s="56">
        <v>0</v>
      </c>
      <c r="V678" s="56">
        <v>0</v>
      </c>
      <c r="W678" s="56">
        <v>223084.08</v>
      </c>
    </row>
    <row r="679" spans="1:23" s="7" customFormat="1" ht="20.25" outlineLevel="2" x14ac:dyDescent="0.3">
      <c r="A679" s="50">
        <f t="shared" si="62"/>
        <v>660</v>
      </c>
      <c r="B679" s="58" t="s">
        <v>589</v>
      </c>
      <c r="C679" s="50">
        <v>38879</v>
      </c>
      <c r="D679" s="52">
        <f t="shared" si="63"/>
        <v>7727203.5200000005</v>
      </c>
      <c r="E679" s="52">
        <f t="shared" si="64"/>
        <v>7615661.4800000004</v>
      </c>
      <c r="F679" s="52">
        <v>0</v>
      </c>
      <c r="G679" s="52">
        <v>0</v>
      </c>
      <c r="H679" s="52">
        <v>0</v>
      </c>
      <c r="I679" s="52">
        <v>0</v>
      </c>
      <c r="J679" s="55">
        <v>0</v>
      </c>
      <c r="K679" s="52">
        <v>0</v>
      </c>
      <c r="L679" s="52">
        <v>0</v>
      </c>
      <c r="M679" s="52">
        <v>7436136</v>
      </c>
      <c r="N679" s="52">
        <v>0</v>
      </c>
      <c r="O679" s="52">
        <v>0</v>
      </c>
      <c r="P679" s="52">
        <v>0</v>
      </c>
      <c r="Q679" s="52">
        <v>0</v>
      </c>
      <c r="R679" s="52">
        <v>0</v>
      </c>
      <c r="S679" s="52">
        <v>0</v>
      </c>
      <c r="T679" s="56">
        <v>179525.48</v>
      </c>
      <c r="U679" s="56">
        <v>0</v>
      </c>
      <c r="V679" s="56">
        <v>0</v>
      </c>
      <c r="W679" s="56">
        <v>111542.04</v>
      </c>
    </row>
    <row r="680" spans="1:23" s="7" customFormat="1" ht="20.25" outlineLevel="2" x14ac:dyDescent="0.3">
      <c r="A680" s="50">
        <f t="shared" si="62"/>
        <v>661</v>
      </c>
      <c r="B680" s="58" t="s">
        <v>1626</v>
      </c>
      <c r="C680" s="50">
        <v>38582</v>
      </c>
      <c r="D680" s="52">
        <f t="shared" si="63"/>
        <v>0</v>
      </c>
      <c r="E680" s="52">
        <f t="shared" si="64"/>
        <v>0</v>
      </c>
      <c r="F680" s="52">
        <v>0</v>
      </c>
      <c r="G680" s="52">
        <v>0</v>
      </c>
      <c r="H680" s="52">
        <v>0</v>
      </c>
      <c r="I680" s="52">
        <v>0</v>
      </c>
      <c r="J680" s="55">
        <v>0</v>
      </c>
      <c r="K680" s="52">
        <v>0</v>
      </c>
      <c r="L680" s="52">
        <v>0</v>
      </c>
      <c r="M680" s="52">
        <v>0</v>
      </c>
      <c r="N680" s="52">
        <v>0</v>
      </c>
      <c r="O680" s="52">
        <v>0</v>
      </c>
      <c r="P680" s="52">
        <v>0</v>
      </c>
      <c r="Q680" s="52">
        <v>0</v>
      </c>
      <c r="R680" s="52">
        <v>0</v>
      </c>
      <c r="S680" s="52">
        <v>0</v>
      </c>
      <c r="T680" s="56">
        <v>0</v>
      </c>
      <c r="U680" s="56">
        <v>0</v>
      </c>
      <c r="V680" s="56">
        <v>0</v>
      </c>
      <c r="W680" s="56">
        <v>0</v>
      </c>
    </row>
    <row r="681" spans="1:23" s="7" customFormat="1" ht="20.25" outlineLevel="2" x14ac:dyDescent="0.3">
      <c r="A681" s="50">
        <f t="shared" si="62"/>
        <v>662</v>
      </c>
      <c r="B681" s="58" t="s">
        <v>1722</v>
      </c>
      <c r="C681" s="50">
        <v>38798</v>
      </c>
      <c r="D681" s="52">
        <f t="shared" si="63"/>
        <v>2584112.6800000002</v>
      </c>
      <c r="E681" s="52">
        <f t="shared" si="64"/>
        <v>2546932</v>
      </c>
      <c r="F681" s="52">
        <v>0</v>
      </c>
      <c r="G681" s="52">
        <v>0</v>
      </c>
      <c r="H681" s="52">
        <v>0</v>
      </c>
      <c r="I681" s="52">
        <v>0</v>
      </c>
      <c r="J681" s="55">
        <v>0</v>
      </c>
      <c r="K681" s="52">
        <v>0</v>
      </c>
      <c r="L681" s="52">
        <v>0</v>
      </c>
      <c r="M681" s="52">
        <v>2478712</v>
      </c>
      <c r="N681" s="52">
        <v>0</v>
      </c>
      <c r="O681" s="52">
        <v>0</v>
      </c>
      <c r="P681" s="52">
        <v>0</v>
      </c>
      <c r="Q681" s="52">
        <v>0</v>
      </c>
      <c r="R681" s="52">
        <v>0</v>
      </c>
      <c r="S681" s="52">
        <v>0</v>
      </c>
      <c r="T681" s="56">
        <v>68220</v>
      </c>
      <c r="U681" s="56">
        <v>0</v>
      </c>
      <c r="V681" s="56">
        <v>0</v>
      </c>
      <c r="W681" s="56">
        <v>37180.68</v>
      </c>
    </row>
    <row r="682" spans="1:23" s="7" customFormat="1" ht="20.25" outlineLevel="2" x14ac:dyDescent="0.3">
      <c r="A682" s="50">
        <f t="shared" si="62"/>
        <v>663</v>
      </c>
      <c r="B682" s="58" t="s">
        <v>1812</v>
      </c>
      <c r="C682" s="50">
        <v>38856</v>
      </c>
      <c r="D682" s="52">
        <f t="shared" si="63"/>
        <v>0</v>
      </c>
      <c r="E682" s="52">
        <f t="shared" si="64"/>
        <v>0</v>
      </c>
      <c r="F682" s="53">
        <v>0</v>
      </c>
      <c r="G682" s="54">
        <v>0</v>
      </c>
      <c r="H682" s="52">
        <v>0</v>
      </c>
      <c r="I682" s="52">
        <v>0</v>
      </c>
      <c r="J682" s="55">
        <v>0</v>
      </c>
      <c r="K682" s="52">
        <v>0</v>
      </c>
      <c r="L682" s="52">
        <v>0</v>
      </c>
      <c r="M682" s="53">
        <v>0</v>
      </c>
      <c r="N682" s="52">
        <v>0</v>
      </c>
      <c r="O682" s="52">
        <v>0</v>
      </c>
      <c r="P682" s="52">
        <v>0</v>
      </c>
      <c r="Q682" s="52">
        <v>0</v>
      </c>
      <c r="R682" s="52">
        <v>0</v>
      </c>
      <c r="S682" s="52">
        <v>0</v>
      </c>
      <c r="T682" s="53">
        <v>0</v>
      </c>
      <c r="U682" s="56">
        <v>0</v>
      </c>
      <c r="V682" s="56">
        <v>0</v>
      </c>
      <c r="W682" s="53">
        <v>0</v>
      </c>
    </row>
    <row r="683" spans="1:23" s="7" customFormat="1" ht="20.25" customHeight="1" outlineLevel="1" x14ac:dyDescent="0.3">
      <c r="A683" s="61" t="s">
        <v>24</v>
      </c>
      <c r="B683" s="57"/>
      <c r="C683" s="62" t="s">
        <v>175</v>
      </c>
      <c r="D683" s="63">
        <f>SUM(D626:D682)</f>
        <v>709483675.39025009</v>
      </c>
      <c r="E683" s="63">
        <f t="shared" ref="E683:W683" si="65">SUM(E626:E682)</f>
        <v>700384365.97000003</v>
      </c>
      <c r="F683" s="63">
        <f t="shared" si="65"/>
        <v>15125787.65</v>
      </c>
      <c r="G683" s="63">
        <f t="shared" si="65"/>
        <v>99384975.600000009</v>
      </c>
      <c r="H683" s="63">
        <f t="shared" si="65"/>
        <v>0</v>
      </c>
      <c r="I683" s="63">
        <f t="shared" si="65"/>
        <v>7533488.4000000004</v>
      </c>
      <c r="J683" s="63">
        <f t="shared" si="65"/>
        <v>13828089.600000001</v>
      </c>
      <c r="K683" s="63">
        <f t="shared" si="65"/>
        <v>26991820.349999998</v>
      </c>
      <c r="L683" s="63">
        <f t="shared" si="65"/>
        <v>0</v>
      </c>
      <c r="M683" s="63">
        <f t="shared" si="65"/>
        <v>261801598.80000001</v>
      </c>
      <c r="N683" s="63">
        <f t="shared" si="65"/>
        <v>226188069.19999999</v>
      </c>
      <c r="O683" s="63">
        <f t="shared" si="65"/>
        <v>0</v>
      </c>
      <c r="P683" s="63">
        <f t="shared" si="65"/>
        <v>42094443.600000001</v>
      </c>
      <c r="Q683" s="63">
        <f t="shared" si="65"/>
        <v>0</v>
      </c>
      <c r="R683" s="63">
        <f t="shared" si="65"/>
        <v>0</v>
      </c>
      <c r="S683" s="63">
        <f t="shared" si="65"/>
        <v>0</v>
      </c>
      <c r="T683" s="63">
        <f t="shared" si="65"/>
        <v>7436092.7699999996</v>
      </c>
      <c r="U683" s="63">
        <f t="shared" si="65"/>
        <v>0</v>
      </c>
      <c r="V683" s="63">
        <f t="shared" si="65"/>
        <v>0</v>
      </c>
      <c r="W683" s="63">
        <f t="shared" si="65"/>
        <v>9099309.4202499967</v>
      </c>
    </row>
    <row r="684" spans="1:23" s="8" customFormat="1" ht="20.25" customHeight="1" outlineLevel="1" x14ac:dyDescent="0.3">
      <c r="B684" s="44"/>
      <c r="C684" s="44"/>
      <c r="D684" s="44"/>
      <c r="E684" s="44"/>
      <c r="F684" s="45"/>
      <c r="G684" s="45"/>
      <c r="H684" s="45"/>
      <c r="I684" s="45"/>
      <c r="J684" s="45"/>
      <c r="K684" s="45" t="s">
        <v>1859</v>
      </c>
      <c r="L684" s="64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1:23" s="7" customFormat="1" ht="20.25" outlineLevel="2" x14ac:dyDescent="0.3">
      <c r="A685" s="50">
        <f>A682+1</f>
        <v>664</v>
      </c>
      <c r="B685" s="51" t="s">
        <v>1690</v>
      </c>
      <c r="C685" s="50">
        <v>39009</v>
      </c>
      <c r="D685" s="52">
        <f t="shared" ref="D685:D707" si="66">SUM(F685:W685)</f>
        <v>131643.6</v>
      </c>
      <c r="E685" s="52">
        <f t="shared" ref="E685:E707" si="67">SUM(F685:V685)</f>
        <v>131643.6</v>
      </c>
      <c r="F685" s="53">
        <v>0</v>
      </c>
      <c r="G685" s="53">
        <v>0</v>
      </c>
      <c r="H685" s="53">
        <v>0</v>
      </c>
      <c r="I685" s="53">
        <v>0</v>
      </c>
      <c r="J685" s="53">
        <v>0</v>
      </c>
      <c r="K685" s="53">
        <v>0</v>
      </c>
      <c r="L685" s="53">
        <v>0</v>
      </c>
      <c r="M685" s="53">
        <v>0</v>
      </c>
      <c r="N685" s="53">
        <v>0</v>
      </c>
      <c r="O685" s="53">
        <v>0</v>
      </c>
      <c r="P685" s="53">
        <v>0</v>
      </c>
      <c r="Q685" s="53">
        <v>0</v>
      </c>
      <c r="R685" s="53">
        <v>0</v>
      </c>
      <c r="S685" s="53">
        <v>0</v>
      </c>
      <c r="T685" s="53">
        <v>0</v>
      </c>
      <c r="U685" s="53">
        <v>131643.6</v>
      </c>
      <c r="V685" s="53">
        <v>0</v>
      </c>
      <c r="W685" s="53">
        <v>0</v>
      </c>
    </row>
    <row r="686" spans="1:23" s="7" customFormat="1" ht="20.25" outlineLevel="2" x14ac:dyDescent="0.3">
      <c r="A686" s="50">
        <f t="shared" ref="A686:A707" si="68">A685+1</f>
        <v>665</v>
      </c>
      <c r="B686" s="51" t="s">
        <v>592</v>
      </c>
      <c r="C686" s="50">
        <v>39026</v>
      </c>
      <c r="D686" s="52">
        <f t="shared" si="66"/>
        <v>2647594</v>
      </c>
      <c r="E686" s="52">
        <f t="shared" si="67"/>
        <v>2610094</v>
      </c>
      <c r="F686" s="53">
        <v>0</v>
      </c>
      <c r="G686" s="53">
        <v>2500000</v>
      </c>
      <c r="H686" s="53">
        <v>0</v>
      </c>
      <c r="I686" s="53">
        <v>0</v>
      </c>
      <c r="J686" s="53">
        <v>0</v>
      </c>
      <c r="K686" s="53">
        <v>0</v>
      </c>
      <c r="L686" s="53">
        <v>0</v>
      </c>
      <c r="M686" s="53">
        <v>0</v>
      </c>
      <c r="N686" s="53">
        <v>0</v>
      </c>
      <c r="O686" s="53">
        <v>0</v>
      </c>
      <c r="P686" s="53">
        <v>0</v>
      </c>
      <c r="Q686" s="53">
        <v>0</v>
      </c>
      <c r="R686" s="53">
        <v>0</v>
      </c>
      <c r="S686" s="53">
        <v>0</v>
      </c>
      <c r="T686" s="53">
        <v>110094</v>
      </c>
      <c r="U686" s="53">
        <v>0</v>
      </c>
      <c r="V686" s="53">
        <v>0</v>
      </c>
      <c r="W686" s="53">
        <v>37500</v>
      </c>
    </row>
    <row r="687" spans="1:23" s="7" customFormat="1" ht="20.25" outlineLevel="2" x14ac:dyDescent="0.3">
      <c r="A687" s="50">
        <f t="shared" si="68"/>
        <v>666</v>
      </c>
      <c r="B687" s="51" t="s">
        <v>593</v>
      </c>
      <c r="C687" s="50">
        <v>39033</v>
      </c>
      <c r="D687" s="52">
        <f t="shared" si="66"/>
        <v>4163362.4180000005</v>
      </c>
      <c r="E687" s="52">
        <f t="shared" si="67"/>
        <v>4103590.4000000004</v>
      </c>
      <c r="F687" s="53">
        <v>2793809.6</v>
      </c>
      <c r="G687" s="53">
        <v>0</v>
      </c>
      <c r="H687" s="53">
        <v>0</v>
      </c>
      <c r="I687" s="53">
        <v>353770.8</v>
      </c>
      <c r="J687" s="53">
        <v>0</v>
      </c>
      <c r="K687" s="53">
        <v>837220.8</v>
      </c>
      <c r="L687" s="53">
        <v>0</v>
      </c>
      <c r="M687" s="53">
        <v>0</v>
      </c>
      <c r="N687" s="53">
        <v>0</v>
      </c>
      <c r="O687" s="53">
        <v>0</v>
      </c>
      <c r="P687" s="53">
        <v>0</v>
      </c>
      <c r="Q687" s="53">
        <v>0</v>
      </c>
      <c r="R687" s="53">
        <v>0</v>
      </c>
      <c r="S687" s="53">
        <v>0</v>
      </c>
      <c r="T687" s="53">
        <v>118789.2</v>
      </c>
      <c r="U687" s="53">
        <v>0</v>
      </c>
      <c r="V687" s="53">
        <v>0</v>
      </c>
      <c r="W687" s="53">
        <v>59772.018000000004</v>
      </c>
    </row>
    <row r="688" spans="1:23" s="7" customFormat="1" ht="20.25" outlineLevel="2" x14ac:dyDescent="0.3">
      <c r="A688" s="50">
        <f t="shared" si="68"/>
        <v>667</v>
      </c>
      <c r="B688" s="51" t="s">
        <v>594</v>
      </c>
      <c r="C688" s="50">
        <v>39034</v>
      </c>
      <c r="D688" s="52">
        <f t="shared" si="66"/>
        <v>3810537.12</v>
      </c>
      <c r="E688" s="52">
        <f t="shared" si="67"/>
        <v>3756133.2</v>
      </c>
      <c r="F688" s="53">
        <v>0</v>
      </c>
      <c r="G688" s="53">
        <v>0</v>
      </c>
      <c r="H688" s="53">
        <v>0</v>
      </c>
      <c r="I688" s="53">
        <v>0</v>
      </c>
      <c r="J688" s="53">
        <v>0</v>
      </c>
      <c r="K688" s="53">
        <v>0</v>
      </c>
      <c r="L688" s="53">
        <v>0</v>
      </c>
      <c r="M688" s="53">
        <v>0</v>
      </c>
      <c r="N688" s="53">
        <v>3626928</v>
      </c>
      <c r="O688" s="53">
        <v>0</v>
      </c>
      <c r="P688" s="53">
        <v>0</v>
      </c>
      <c r="Q688" s="53">
        <v>0</v>
      </c>
      <c r="R688" s="53">
        <v>0</v>
      </c>
      <c r="S688" s="53">
        <v>0</v>
      </c>
      <c r="T688" s="53">
        <v>129205.2</v>
      </c>
      <c r="U688" s="53">
        <v>0</v>
      </c>
      <c r="V688" s="53">
        <v>0</v>
      </c>
      <c r="W688" s="53">
        <v>54403.92</v>
      </c>
    </row>
    <row r="689" spans="1:23" s="7" customFormat="1" ht="20.25" outlineLevel="2" x14ac:dyDescent="0.3">
      <c r="A689" s="50">
        <f t="shared" si="68"/>
        <v>668</v>
      </c>
      <c r="B689" s="51" t="s">
        <v>595</v>
      </c>
      <c r="C689" s="50">
        <v>39104</v>
      </c>
      <c r="D689" s="52">
        <f t="shared" si="66"/>
        <v>6603946.4680000003</v>
      </c>
      <c r="E689" s="52">
        <f t="shared" si="67"/>
        <v>6506351.2000000002</v>
      </c>
      <c r="F689" s="53">
        <v>1559612.8</v>
      </c>
      <c r="G689" s="53">
        <v>0</v>
      </c>
      <c r="H689" s="53">
        <v>0</v>
      </c>
      <c r="I689" s="53">
        <v>0</v>
      </c>
      <c r="J689" s="53">
        <v>0</v>
      </c>
      <c r="K689" s="53">
        <v>0</v>
      </c>
      <c r="L689" s="53">
        <v>0</v>
      </c>
      <c r="M689" s="53">
        <v>0</v>
      </c>
      <c r="N689" s="53">
        <v>4946738.4000000004</v>
      </c>
      <c r="O689" s="53">
        <v>0</v>
      </c>
      <c r="P689" s="53">
        <v>0</v>
      </c>
      <c r="Q689" s="53">
        <v>0</v>
      </c>
      <c r="R689" s="53">
        <v>0</v>
      </c>
      <c r="S689" s="53">
        <v>0</v>
      </c>
      <c r="T689" s="53">
        <v>0</v>
      </c>
      <c r="U689" s="53">
        <v>0</v>
      </c>
      <c r="V689" s="53">
        <v>0</v>
      </c>
      <c r="W689" s="53">
        <v>97595.267999999996</v>
      </c>
    </row>
    <row r="690" spans="1:23" s="7" customFormat="1" ht="20.25" outlineLevel="2" x14ac:dyDescent="0.3">
      <c r="A690" s="50">
        <f t="shared" si="68"/>
        <v>669</v>
      </c>
      <c r="B690" s="51" t="s">
        <v>596</v>
      </c>
      <c r="C690" s="50">
        <v>39124</v>
      </c>
      <c r="D690" s="52">
        <f t="shared" si="66"/>
        <v>5020939.4760000007</v>
      </c>
      <c r="E690" s="52">
        <f t="shared" si="67"/>
        <v>4946738.4000000004</v>
      </c>
      <c r="F690" s="53">
        <v>0</v>
      </c>
      <c r="G690" s="53">
        <v>0</v>
      </c>
      <c r="H690" s="53">
        <v>0</v>
      </c>
      <c r="I690" s="53">
        <v>0</v>
      </c>
      <c r="J690" s="53">
        <v>0</v>
      </c>
      <c r="K690" s="53">
        <v>0</v>
      </c>
      <c r="L690" s="53">
        <v>0</v>
      </c>
      <c r="M690" s="53">
        <v>0</v>
      </c>
      <c r="N690" s="53">
        <v>4946738.4000000004</v>
      </c>
      <c r="O690" s="53">
        <v>0</v>
      </c>
      <c r="P690" s="53">
        <v>0</v>
      </c>
      <c r="Q690" s="53">
        <v>0</v>
      </c>
      <c r="R690" s="53">
        <v>0</v>
      </c>
      <c r="S690" s="53">
        <v>0</v>
      </c>
      <c r="T690" s="53">
        <v>0</v>
      </c>
      <c r="U690" s="53">
        <v>0</v>
      </c>
      <c r="V690" s="53">
        <v>0</v>
      </c>
      <c r="W690" s="53">
        <v>74201.076000000001</v>
      </c>
    </row>
    <row r="691" spans="1:23" s="7" customFormat="1" ht="20.25" outlineLevel="2" x14ac:dyDescent="0.3">
      <c r="A691" s="50">
        <f t="shared" si="68"/>
        <v>670</v>
      </c>
      <c r="B691" s="51" t="s">
        <v>598</v>
      </c>
      <c r="C691" s="50">
        <v>39149</v>
      </c>
      <c r="D691" s="52">
        <f t="shared" si="66"/>
        <v>2065527.03</v>
      </c>
      <c r="E691" s="52">
        <f t="shared" si="67"/>
        <v>2035002</v>
      </c>
      <c r="F691" s="53">
        <v>0</v>
      </c>
      <c r="G691" s="53">
        <v>0</v>
      </c>
      <c r="H691" s="53">
        <v>0</v>
      </c>
      <c r="I691" s="53">
        <v>0</v>
      </c>
      <c r="J691" s="53">
        <v>0</v>
      </c>
      <c r="K691" s="53">
        <v>0</v>
      </c>
      <c r="L691" s="53">
        <v>0</v>
      </c>
      <c r="M691" s="53">
        <v>0</v>
      </c>
      <c r="N691" s="53">
        <v>2035002</v>
      </c>
      <c r="O691" s="53">
        <v>0</v>
      </c>
      <c r="P691" s="53">
        <v>0</v>
      </c>
      <c r="Q691" s="53">
        <v>0</v>
      </c>
      <c r="R691" s="53">
        <v>0</v>
      </c>
      <c r="S691" s="53">
        <v>0</v>
      </c>
      <c r="T691" s="53">
        <v>0</v>
      </c>
      <c r="U691" s="53">
        <v>0</v>
      </c>
      <c r="V691" s="53">
        <v>0</v>
      </c>
      <c r="W691" s="53">
        <v>30525.03</v>
      </c>
    </row>
    <row r="692" spans="1:23" s="7" customFormat="1" ht="20.25" outlineLevel="2" x14ac:dyDescent="0.3">
      <c r="A692" s="50">
        <f t="shared" si="68"/>
        <v>671</v>
      </c>
      <c r="B692" s="51" t="s">
        <v>599</v>
      </c>
      <c r="C692" s="50">
        <v>39150</v>
      </c>
      <c r="D692" s="52">
        <f t="shared" si="66"/>
        <v>2058568.5959999999</v>
      </c>
      <c r="E692" s="52">
        <f t="shared" si="67"/>
        <v>2028146.4</v>
      </c>
      <c r="F692" s="53">
        <v>0</v>
      </c>
      <c r="G692" s="53">
        <v>0</v>
      </c>
      <c r="H692" s="53">
        <v>0</v>
      </c>
      <c r="I692" s="53">
        <v>0</v>
      </c>
      <c r="J692" s="53">
        <v>0</v>
      </c>
      <c r="K692" s="53">
        <v>0</v>
      </c>
      <c r="L692" s="53">
        <v>0</v>
      </c>
      <c r="M692" s="53">
        <v>0</v>
      </c>
      <c r="N692" s="53">
        <v>2028146.4</v>
      </c>
      <c r="O692" s="53">
        <v>0</v>
      </c>
      <c r="P692" s="53">
        <v>0</v>
      </c>
      <c r="Q692" s="53">
        <v>0</v>
      </c>
      <c r="R692" s="53">
        <v>0</v>
      </c>
      <c r="S692" s="53">
        <v>0</v>
      </c>
      <c r="T692" s="53">
        <v>0</v>
      </c>
      <c r="U692" s="53">
        <v>0</v>
      </c>
      <c r="V692" s="53">
        <v>0</v>
      </c>
      <c r="W692" s="53">
        <v>30422.195999999996</v>
      </c>
    </row>
    <row r="693" spans="1:23" s="7" customFormat="1" ht="20.25" outlineLevel="2" x14ac:dyDescent="0.3">
      <c r="A693" s="50">
        <f t="shared" si="68"/>
        <v>672</v>
      </c>
      <c r="B693" s="51" t="s">
        <v>600</v>
      </c>
      <c r="C693" s="50">
        <v>39278</v>
      </c>
      <c r="D693" s="52">
        <f t="shared" si="66"/>
        <v>3808739.5919999997</v>
      </c>
      <c r="E693" s="52">
        <f t="shared" si="67"/>
        <v>3752452.8</v>
      </c>
      <c r="F693" s="53">
        <v>0</v>
      </c>
      <c r="G693" s="53">
        <v>0</v>
      </c>
      <c r="H693" s="53">
        <v>0</v>
      </c>
      <c r="I693" s="53">
        <v>0</v>
      </c>
      <c r="J693" s="53">
        <v>0</v>
      </c>
      <c r="K693" s="53">
        <v>0</v>
      </c>
      <c r="L693" s="53">
        <v>0</v>
      </c>
      <c r="M693" s="53">
        <v>0</v>
      </c>
      <c r="N693" s="53">
        <v>3752452.8</v>
      </c>
      <c r="O693" s="53">
        <v>0</v>
      </c>
      <c r="P693" s="53">
        <v>0</v>
      </c>
      <c r="Q693" s="53">
        <v>0</v>
      </c>
      <c r="R693" s="53">
        <v>0</v>
      </c>
      <c r="S693" s="53">
        <v>0</v>
      </c>
      <c r="T693" s="53">
        <v>0</v>
      </c>
      <c r="U693" s="53">
        <v>0</v>
      </c>
      <c r="V693" s="53">
        <v>0</v>
      </c>
      <c r="W693" s="53">
        <v>56286.791999999994</v>
      </c>
    </row>
    <row r="694" spans="1:23" s="7" customFormat="1" ht="20.25" outlineLevel="2" x14ac:dyDescent="0.3">
      <c r="A694" s="50">
        <f t="shared" si="68"/>
        <v>673</v>
      </c>
      <c r="B694" s="51" t="s">
        <v>601</v>
      </c>
      <c r="C694" s="50">
        <v>39285</v>
      </c>
      <c r="D694" s="52">
        <f t="shared" si="66"/>
        <v>3982512.87</v>
      </c>
      <c r="E694" s="52">
        <f t="shared" si="67"/>
        <v>3923658</v>
      </c>
      <c r="F694" s="53">
        <v>0</v>
      </c>
      <c r="G694" s="53">
        <v>0</v>
      </c>
      <c r="H694" s="53">
        <v>0</v>
      </c>
      <c r="I694" s="53">
        <v>0</v>
      </c>
      <c r="J694" s="53">
        <v>0</v>
      </c>
      <c r="K694" s="53">
        <v>0</v>
      </c>
      <c r="L694" s="53">
        <v>0</v>
      </c>
      <c r="M694" s="53">
        <v>0</v>
      </c>
      <c r="N694" s="53">
        <v>3923658</v>
      </c>
      <c r="O694" s="53">
        <v>0</v>
      </c>
      <c r="P694" s="53">
        <v>0</v>
      </c>
      <c r="Q694" s="53">
        <v>0</v>
      </c>
      <c r="R694" s="53">
        <v>0</v>
      </c>
      <c r="S694" s="53">
        <v>0</v>
      </c>
      <c r="T694" s="53">
        <v>0</v>
      </c>
      <c r="U694" s="53">
        <v>0</v>
      </c>
      <c r="V694" s="53">
        <v>0</v>
      </c>
      <c r="W694" s="53">
        <v>58854.869999999995</v>
      </c>
    </row>
    <row r="695" spans="1:23" s="7" customFormat="1" ht="20.25" outlineLevel="2" x14ac:dyDescent="0.3">
      <c r="A695" s="50">
        <f t="shared" si="68"/>
        <v>674</v>
      </c>
      <c r="B695" s="51" t="s">
        <v>602</v>
      </c>
      <c r="C695" s="50">
        <v>39319</v>
      </c>
      <c r="D695" s="52">
        <f t="shared" si="66"/>
        <v>130965.6</v>
      </c>
      <c r="E695" s="52">
        <f t="shared" si="67"/>
        <v>130965.6</v>
      </c>
      <c r="F695" s="53">
        <v>0</v>
      </c>
      <c r="G695" s="53">
        <v>0</v>
      </c>
      <c r="H695" s="53">
        <v>0</v>
      </c>
      <c r="I695" s="53">
        <v>0</v>
      </c>
      <c r="J695" s="53">
        <v>0</v>
      </c>
      <c r="K695" s="53">
        <v>0</v>
      </c>
      <c r="L695" s="53">
        <v>0</v>
      </c>
      <c r="M695" s="53">
        <v>0</v>
      </c>
      <c r="N695" s="53">
        <v>0</v>
      </c>
      <c r="O695" s="53">
        <v>0</v>
      </c>
      <c r="P695" s="53">
        <v>0</v>
      </c>
      <c r="Q695" s="53">
        <v>0</v>
      </c>
      <c r="R695" s="53">
        <v>0</v>
      </c>
      <c r="S695" s="53">
        <v>0</v>
      </c>
      <c r="T695" s="53">
        <v>130965.6</v>
      </c>
      <c r="U695" s="53">
        <v>0</v>
      </c>
      <c r="V695" s="53">
        <v>0</v>
      </c>
      <c r="W695" s="53">
        <v>0</v>
      </c>
    </row>
    <row r="696" spans="1:23" s="7" customFormat="1" ht="20.25" outlineLevel="2" x14ac:dyDescent="0.3">
      <c r="A696" s="50">
        <f t="shared" si="68"/>
        <v>675</v>
      </c>
      <c r="B696" s="51" t="s">
        <v>603</v>
      </c>
      <c r="C696" s="50">
        <v>39322</v>
      </c>
      <c r="D696" s="52">
        <f t="shared" si="66"/>
        <v>425511.95399999997</v>
      </c>
      <c r="E696" s="52">
        <f t="shared" si="67"/>
        <v>419223.6</v>
      </c>
      <c r="F696" s="53">
        <v>0</v>
      </c>
      <c r="G696" s="53">
        <v>0</v>
      </c>
      <c r="H696" s="53">
        <v>0</v>
      </c>
      <c r="I696" s="53">
        <v>0</v>
      </c>
      <c r="J696" s="53">
        <v>0</v>
      </c>
      <c r="K696" s="53">
        <v>0</v>
      </c>
      <c r="L696" s="53">
        <v>0</v>
      </c>
      <c r="M696" s="53">
        <v>0</v>
      </c>
      <c r="N696" s="53">
        <v>419223.6</v>
      </c>
      <c r="O696" s="53">
        <v>0</v>
      </c>
      <c r="P696" s="53">
        <v>0</v>
      </c>
      <c r="Q696" s="53">
        <v>0</v>
      </c>
      <c r="R696" s="53">
        <v>0</v>
      </c>
      <c r="S696" s="53">
        <v>0</v>
      </c>
      <c r="T696" s="53">
        <v>0</v>
      </c>
      <c r="U696" s="53">
        <v>0</v>
      </c>
      <c r="V696" s="53">
        <v>0</v>
      </c>
      <c r="W696" s="53">
        <v>6288.3539999999994</v>
      </c>
    </row>
    <row r="697" spans="1:23" s="7" customFormat="1" ht="20.25" outlineLevel="2" x14ac:dyDescent="0.3">
      <c r="A697" s="50">
        <f t="shared" si="68"/>
        <v>676</v>
      </c>
      <c r="B697" s="51" t="s">
        <v>604</v>
      </c>
      <c r="C697" s="50">
        <v>39324</v>
      </c>
      <c r="D697" s="52">
        <f t="shared" si="66"/>
        <v>5457224.8320000004</v>
      </c>
      <c r="E697" s="52">
        <f t="shared" si="67"/>
        <v>5379180</v>
      </c>
      <c r="F697" s="53">
        <v>0</v>
      </c>
      <c r="G697" s="53">
        <v>5202988.8</v>
      </c>
      <c r="H697" s="53">
        <v>0</v>
      </c>
      <c r="I697" s="53">
        <v>0</v>
      </c>
      <c r="J697" s="53">
        <v>0</v>
      </c>
      <c r="K697" s="53">
        <v>0</v>
      </c>
      <c r="L697" s="53">
        <v>0</v>
      </c>
      <c r="M697" s="53">
        <v>0</v>
      </c>
      <c r="N697" s="53">
        <v>0</v>
      </c>
      <c r="O697" s="53">
        <v>0</v>
      </c>
      <c r="P697" s="53">
        <v>0</v>
      </c>
      <c r="Q697" s="53">
        <v>0</v>
      </c>
      <c r="R697" s="53">
        <v>0</v>
      </c>
      <c r="S697" s="53">
        <v>0</v>
      </c>
      <c r="T697" s="53">
        <v>131515.20000000001</v>
      </c>
      <c r="U697" s="53">
        <v>44676</v>
      </c>
      <c r="V697" s="53">
        <v>0</v>
      </c>
      <c r="W697" s="53">
        <v>78044.831999999995</v>
      </c>
    </row>
    <row r="698" spans="1:23" s="7" customFormat="1" ht="20.25" outlineLevel="2" x14ac:dyDescent="0.3">
      <c r="A698" s="50">
        <f t="shared" si="68"/>
        <v>677</v>
      </c>
      <c r="B698" s="51" t="s">
        <v>605</v>
      </c>
      <c r="C698" s="50">
        <v>39325</v>
      </c>
      <c r="D698" s="52">
        <f t="shared" si="66"/>
        <v>2190037.08</v>
      </c>
      <c r="E698" s="52">
        <f t="shared" si="67"/>
        <v>2157672</v>
      </c>
      <c r="F698" s="53">
        <v>0</v>
      </c>
      <c r="G698" s="53">
        <v>0</v>
      </c>
      <c r="H698" s="53">
        <v>0</v>
      </c>
      <c r="I698" s="53">
        <v>0</v>
      </c>
      <c r="J698" s="53">
        <v>0</v>
      </c>
      <c r="K698" s="53">
        <v>0</v>
      </c>
      <c r="L698" s="53">
        <v>0</v>
      </c>
      <c r="M698" s="53">
        <v>0</v>
      </c>
      <c r="N698" s="53">
        <v>0</v>
      </c>
      <c r="O698" s="53">
        <v>298113.59999999998</v>
      </c>
      <c r="P698" s="53">
        <v>1859558.3999999999</v>
      </c>
      <c r="Q698" s="53">
        <v>0</v>
      </c>
      <c r="R698" s="53">
        <v>0</v>
      </c>
      <c r="S698" s="53">
        <v>0</v>
      </c>
      <c r="T698" s="53">
        <v>0</v>
      </c>
      <c r="U698" s="53">
        <v>0</v>
      </c>
      <c r="V698" s="53">
        <v>0</v>
      </c>
      <c r="W698" s="53">
        <v>32365.079999999998</v>
      </c>
    </row>
    <row r="699" spans="1:23" s="7" customFormat="1" ht="20.25" outlineLevel="2" x14ac:dyDescent="0.3">
      <c r="A699" s="50">
        <f t="shared" si="68"/>
        <v>678</v>
      </c>
      <c r="B699" s="51" t="s">
        <v>606</v>
      </c>
      <c r="C699" s="50">
        <v>39330</v>
      </c>
      <c r="D699" s="52">
        <f t="shared" si="66"/>
        <v>1045654.218</v>
      </c>
      <c r="E699" s="52">
        <f t="shared" si="67"/>
        <v>1030201.2</v>
      </c>
      <c r="F699" s="53">
        <v>0</v>
      </c>
      <c r="G699" s="53">
        <v>0</v>
      </c>
      <c r="H699" s="53">
        <v>0</v>
      </c>
      <c r="I699" s="53">
        <v>0</v>
      </c>
      <c r="J699" s="53">
        <v>0</v>
      </c>
      <c r="K699" s="53">
        <v>0</v>
      </c>
      <c r="L699" s="53">
        <v>0</v>
      </c>
      <c r="M699" s="53">
        <v>0</v>
      </c>
      <c r="N699" s="53">
        <v>1030201.2</v>
      </c>
      <c r="O699" s="53">
        <v>0</v>
      </c>
      <c r="P699" s="53">
        <v>0</v>
      </c>
      <c r="Q699" s="53">
        <v>0</v>
      </c>
      <c r="R699" s="53">
        <v>0</v>
      </c>
      <c r="S699" s="53">
        <v>0</v>
      </c>
      <c r="T699" s="53">
        <v>0</v>
      </c>
      <c r="U699" s="53">
        <v>0</v>
      </c>
      <c r="V699" s="53">
        <v>0</v>
      </c>
      <c r="W699" s="53">
        <v>15453.017999999998</v>
      </c>
    </row>
    <row r="700" spans="1:23" s="7" customFormat="1" ht="20.25" outlineLevel="2" x14ac:dyDescent="0.3">
      <c r="A700" s="50">
        <f t="shared" si="68"/>
        <v>679</v>
      </c>
      <c r="B700" s="51" t="s">
        <v>607</v>
      </c>
      <c r="C700" s="50">
        <v>39332</v>
      </c>
      <c r="D700" s="52">
        <f t="shared" si="66"/>
        <v>853730.29999999993</v>
      </c>
      <c r="E700" s="52">
        <f t="shared" si="67"/>
        <v>841113.59999999998</v>
      </c>
      <c r="F700" s="52">
        <v>0</v>
      </c>
      <c r="G700" s="52">
        <v>0</v>
      </c>
      <c r="H700" s="52">
        <v>0</v>
      </c>
      <c r="I700" s="52">
        <v>0</v>
      </c>
      <c r="J700" s="55">
        <v>0</v>
      </c>
      <c r="K700" s="52">
        <v>0</v>
      </c>
      <c r="L700" s="52">
        <v>0</v>
      </c>
      <c r="M700" s="52">
        <v>0</v>
      </c>
      <c r="N700" s="52">
        <v>841113.59999999998</v>
      </c>
      <c r="O700" s="52">
        <v>0</v>
      </c>
      <c r="P700" s="52">
        <v>0</v>
      </c>
      <c r="Q700" s="52">
        <v>0</v>
      </c>
      <c r="R700" s="52">
        <v>0</v>
      </c>
      <c r="S700" s="52">
        <v>0</v>
      </c>
      <c r="T700" s="56">
        <v>0</v>
      </c>
      <c r="U700" s="56">
        <v>0</v>
      </c>
      <c r="V700" s="56">
        <v>0</v>
      </c>
      <c r="W700" s="56">
        <v>12616.7</v>
      </c>
    </row>
    <row r="701" spans="1:23" s="7" customFormat="1" ht="20.25" outlineLevel="2" x14ac:dyDescent="0.3">
      <c r="A701" s="50">
        <f t="shared" si="68"/>
        <v>680</v>
      </c>
      <c r="B701" s="51" t="s">
        <v>608</v>
      </c>
      <c r="C701" s="50">
        <v>39334</v>
      </c>
      <c r="D701" s="52">
        <f t="shared" si="66"/>
        <v>853730.29999999993</v>
      </c>
      <c r="E701" s="52">
        <f t="shared" si="67"/>
        <v>841113.59999999998</v>
      </c>
      <c r="F701" s="52">
        <v>0</v>
      </c>
      <c r="G701" s="52">
        <v>0</v>
      </c>
      <c r="H701" s="52">
        <v>0</v>
      </c>
      <c r="I701" s="52">
        <v>0</v>
      </c>
      <c r="J701" s="55">
        <v>0</v>
      </c>
      <c r="K701" s="52">
        <v>0</v>
      </c>
      <c r="L701" s="52">
        <v>0</v>
      </c>
      <c r="M701" s="52">
        <v>0</v>
      </c>
      <c r="N701" s="52">
        <v>841113.59999999998</v>
      </c>
      <c r="O701" s="52">
        <v>0</v>
      </c>
      <c r="P701" s="52">
        <v>0</v>
      </c>
      <c r="Q701" s="52">
        <v>0</v>
      </c>
      <c r="R701" s="52">
        <v>0</v>
      </c>
      <c r="S701" s="52">
        <v>0</v>
      </c>
      <c r="T701" s="56">
        <v>0</v>
      </c>
      <c r="U701" s="56">
        <v>0</v>
      </c>
      <c r="V701" s="56">
        <v>0</v>
      </c>
      <c r="W701" s="56">
        <v>12616.7</v>
      </c>
    </row>
    <row r="702" spans="1:23" s="7" customFormat="1" ht="20.25" outlineLevel="2" x14ac:dyDescent="0.3">
      <c r="A702" s="50">
        <f t="shared" si="68"/>
        <v>681</v>
      </c>
      <c r="B702" s="51" t="s">
        <v>1725</v>
      </c>
      <c r="C702" s="50">
        <v>39119</v>
      </c>
      <c r="D702" s="52">
        <f t="shared" si="66"/>
        <v>3915396.1980000003</v>
      </c>
      <c r="E702" s="52">
        <f t="shared" si="67"/>
        <v>3857533.2</v>
      </c>
      <c r="F702" s="52">
        <v>0</v>
      </c>
      <c r="G702" s="52">
        <v>0</v>
      </c>
      <c r="H702" s="52">
        <v>0</v>
      </c>
      <c r="I702" s="52">
        <v>0</v>
      </c>
      <c r="J702" s="52">
        <v>0</v>
      </c>
      <c r="K702" s="52">
        <v>0</v>
      </c>
      <c r="L702" s="52">
        <v>0</v>
      </c>
      <c r="M702" s="52">
        <v>0</v>
      </c>
      <c r="N702" s="52">
        <v>3857533.2</v>
      </c>
      <c r="O702" s="52">
        <v>0</v>
      </c>
      <c r="P702" s="52">
        <v>0</v>
      </c>
      <c r="Q702" s="52">
        <v>0</v>
      </c>
      <c r="R702" s="52">
        <v>0</v>
      </c>
      <c r="S702" s="52">
        <v>0</v>
      </c>
      <c r="T702" s="52">
        <v>0</v>
      </c>
      <c r="U702" s="52">
        <v>0</v>
      </c>
      <c r="V702" s="52">
        <v>0</v>
      </c>
      <c r="W702" s="52">
        <v>57862.998</v>
      </c>
    </row>
    <row r="703" spans="1:23" s="7" customFormat="1" ht="20.25" outlineLevel="2" x14ac:dyDescent="0.3">
      <c r="A703" s="50">
        <f t="shared" si="68"/>
        <v>682</v>
      </c>
      <c r="B703" s="51" t="s">
        <v>1726</v>
      </c>
      <c r="C703" s="50">
        <v>39120</v>
      </c>
      <c r="D703" s="52">
        <f t="shared" si="66"/>
        <v>4071031.02</v>
      </c>
      <c r="E703" s="52">
        <f t="shared" si="67"/>
        <v>4010868</v>
      </c>
      <c r="F703" s="52">
        <v>0</v>
      </c>
      <c r="G703" s="52">
        <v>0</v>
      </c>
      <c r="H703" s="52">
        <v>0</v>
      </c>
      <c r="I703" s="52">
        <v>0</v>
      </c>
      <c r="J703" s="52">
        <v>0</v>
      </c>
      <c r="K703" s="52">
        <v>0</v>
      </c>
      <c r="L703" s="52">
        <v>0</v>
      </c>
      <c r="M703" s="52">
        <v>0</v>
      </c>
      <c r="N703" s="52">
        <v>4010868</v>
      </c>
      <c r="O703" s="52">
        <v>0</v>
      </c>
      <c r="P703" s="52">
        <v>0</v>
      </c>
      <c r="Q703" s="52">
        <v>0</v>
      </c>
      <c r="R703" s="52">
        <v>0</v>
      </c>
      <c r="S703" s="52">
        <v>0</v>
      </c>
      <c r="T703" s="52">
        <v>0</v>
      </c>
      <c r="U703" s="52">
        <v>0</v>
      </c>
      <c r="V703" s="52">
        <v>0</v>
      </c>
      <c r="W703" s="52">
        <v>60163.02</v>
      </c>
    </row>
    <row r="704" spans="1:23" s="7" customFormat="1" ht="20.25" outlineLevel="2" x14ac:dyDescent="0.3">
      <c r="A704" s="50">
        <f t="shared" si="68"/>
        <v>683</v>
      </c>
      <c r="B704" s="51" t="s">
        <v>1736</v>
      </c>
      <c r="C704" s="50">
        <v>39121</v>
      </c>
      <c r="D704" s="52">
        <f t="shared" si="66"/>
        <v>3846361.176</v>
      </c>
      <c r="E704" s="52">
        <f t="shared" si="67"/>
        <v>3789518.4</v>
      </c>
      <c r="F704" s="52">
        <v>0</v>
      </c>
      <c r="G704" s="52">
        <v>0</v>
      </c>
      <c r="H704" s="52">
        <v>0</v>
      </c>
      <c r="I704" s="52">
        <v>0</v>
      </c>
      <c r="J704" s="52">
        <v>0</v>
      </c>
      <c r="K704" s="52">
        <v>0</v>
      </c>
      <c r="L704" s="52">
        <v>0</v>
      </c>
      <c r="M704" s="52">
        <v>0</v>
      </c>
      <c r="N704" s="52">
        <v>3789518.4</v>
      </c>
      <c r="O704" s="52">
        <v>0</v>
      </c>
      <c r="P704" s="52">
        <v>0</v>
      </c>
      <c r="Q704" s="52">
        <v>0</v>
      </c>
      <c r="R704" s="52">
        <v>0</v>
      </c>
      <c r="S704" s="52">
        <v>0</v>
      </c>
      <c r="T704" s="52">
        <v>0</v>
      </c>
      <c r="U704" s="52">
        <v>0</v>
      </c>
      <c r="V704" s="52">
        <v>0</v>
      </c>
      <c r="W704" s="52">
        <v>56842.775999999998</v>
      </c>
    </row>
    <row r="705" spans="1:23" s="7" customFormat="1" ht="20.25" outlineLevel="2" x14ac:dyDescent="0.3">
      <c r="A705" s="50">
        <f t="shared" si="68"/>
        <v>684</v>
      </c>
      <c r="B705" s="51" t="s">
        <v>1735</v>
      </c>
      <c r="C705" s="50">
        <v>39169</v>
      </c>
      <c r="D705" s="52">
        <f t="shared" si="66"/>
        <v>2610189.0219999999</v>
      </c>
      <c r="E705" s="52">
        <f t="shared" si="67"/>
        <v>2571614.7999999998</v>
      </c>
      <c r="F705" s="52">
        <v>0</v>
      </c>
      <c r="G705" s="52">
        <v>0</v>
      </c>
      <c r="H705" s="52">
        <v>0</v>
      </c>
      <c r="I705" s="52">
        <v>0</v>
      </c>
      <c r="J705" s="52">
        <v>0</v>
      </c>
      <c r="K705" s="52">
        <v>0</v>
      </c>
      <c r="L705" s="52">
        <v>0</v>
      </c>
      <c r="M705" s="52">
        <v>0</v>
      </c>
      <c r="N705" s="52">
        <v>2571614.7999999998</v>
      </c>
      <c r="O705" s="52">
        <v>0</v>
      </c>
      <c r="P705" s="52">
        <v>0</v>
      </c>
      <c r="Q705" s="52">
        <v>0</v>
      </c>
      <c r="R705" s="52">
        <v>0</v>
      </c>
      <c r="S705" s="52">
        <v>0</v>
      </c>
      <c r="T705" s="52">
        <v>0</v>
      </c>
      <c r="U705" s="52">
        <v>0</v>
      </c>
      <c r="V705" s="52">
        <v>0</v>
      </c>
      <c r="W705" s="52">
        <v>38574.221999999994</v>
      </c>
    </row>
    <row r="706" spans="1:23" s="7" customFormat="1" ht="20.25" outlineLevel="2" x14ac:dyDescent="0.3">
      <c r="A706" s="50">
        <f t="shared" si="68"/>
        <v>685</v>
      </c>
      <c r="B706" s="51" t="s">
        <v>1813</v>
      </c>
      <c r="C706" s="50">
        <v>39135</v>
      </c>
      <c r="D706" s="52">
        <f t="shared" si="66"/>
        <v>4522615.2</v>
      </c>
      <c r="E706" s="52">
        <f t="shared" si="67"/>
        <v>4522615.2</v>
      </c>
      <c r="F706" s="53">
        <v>0</v>
      </c>
      <c r="G706" s="54">
        <v>0</v>
      </c>
      <c r="H706" s="52">
        <v>0</v>
      </c>
      <c r="I706" s="52">
        <v>0</v>
      </c>
      <c r="J706" s="55">
        <v>0</v>
      </c>
      <c r="K706" s="52">
        <v>0</v>
      </c>
      <c r="L706" s="52">
        <v>0</v>
      </c>
      <c r="M706" s="53">
        <v>0</v>
      </c>
      <c r="N706" s="52">
        <v>4522615.2</v>
      </c>
      <c r="O706" s="52">
        <v>0</v>
      </c>
      <c r="P706" s="52">
        <v>0</v>
      </c>
      <c r="Q706" s="52">
        <v>0</v>
      </c>
      <c r="R706" s="52">
        <v>0</v>
      </c>
      <c r="S706" s="52">
        <v>0</v>
      </c>
      <c r="T706" s="53">
        <v>0</v>
      </c>
      <c r="U706" s="56">
        <v>0</v>
      </c>
      <c r="V706" s="56">
        <v>0</v>
      </c>
      <c r="W706" s="53">
        <v>0</v>
      </c>
    </row>
    <row r="707" spans="1:23" s="7" customFormat="1" ht="20.25" outlineLevel="2" x14ac:dyDescent="0.3">
      <c r="A707" s="50">
        <f t="shared" si="68"/>
        <v>686</v>
      </c>
      <c r="B707" s="51" t="s">
        <v>1814</v>
      </c>
      <c r="C707" s="50">
        <v>39238</v>
      </c>
      <c r="D707" s="52">
        <f t="shared" si="66"/>
        <v>0</v>
      </c>
      <c r="E707" s="52">
        <f t="shared" si="67"/>
        <v>0</v>
      </c>
      <c r="F707" s="53">
        <v>0</v>
      </c>
      <c r="G707" s="54">
        <v>0</v>
      </c>
      <c r="H707" s="52">
        <v>0</v>
      </c>
      <c r="I707" s="52">
        <v>0</v>
      </c>
      <c r="J707" s="55">
        <v>0</v>
      </c>
      <c r="K707" s="52">
        <v>0</v>
      </c>
      <c r="L707" s="52">
        <v>0</v>
      </c>
      <c r="M707" s="53">
        <v>0</v>
      </c>
      <c r="N707" s="52" t="s">
        <v>1815</v>
      </c>
      <c r="O707" s="52">
        <v>0</v>
      </c>
      <c r="P707" s="52">
        <v>0</v>
      </c>
      <c r="Q707" s="52">
        <v>0</v>
      </c>
      <c r="R707" s="52">
        <v>0</v>
      </c>
      <c r="S707" s="52">
        <v>0</v>
      </c>
      <c r="T707" s="53">
        <v>0</v>
      </c>
      <c r="U707" s="56">
        <v>0</v>
      </c>
      <c r="V707" s="56">
        <v>0</v>
      </c>
      <c r="W707" s="53">
        <v>0</v>
      </c>
    </row>
    <row r="708" spans="1:23" s="15" customFormat="1" ht="20.25" customHeight="1" outlineLevel="1" x14ac:dyDescent="0.3">
      <c r="A708" s="70" t="s">
        <v>24</v>
      </c>
      <c r="B708" s="71"/>
      <c r="C708" s="62" t="s">
        <v>175</v>
      </c>
      <c r="D708" s="72">
        <f>SUM(D685:D707)</f>
        <v>64215818.070000008</v>
      </c>
      <c r="E708" s="72">
        <f t="shared" ref="E708:W708" si="69">SUM(E685:E707)</f>
        <v>63345429.20000001</v>
      </c>
      <c r="F708" s="72">
        <f t="shared" si="69"/>
        <v>4353422.4000000004</v>
      </c>
      <c r="G708" s="72">
        <f t="shared" si="69"/>
        <v>7702988.7999999998</v>
      </c>
      <c r="H708" s="72">
        <f t="shared" si="69"/>
        <v>0</v>
      </c>
      <c r="I708" s="72">
        <f t="shared" si="69"/>
        <v>353770.8</v>
      </c>
      <c r="J708" s="72">
        <f t="shared" si="69"/>
        <v>0</v>
      </c>
      <c r="K708" s="63">
        <f t="shared" si="69"/>
        <v>837220.8</v>
      </c>
      <c r="L708" s="63">
        <f t="shared" si="69"/>
        <v>0</v>
      </c>
      <c r="M708" s="63">
        <f t="shared" si="69"/>
        <v>0</v>
      </c>
      <c r="N708" s="63">
        <f t="shared" si="69"/>
        <v>47143465.600000001</v>
      </c>
      <c r="O708" s="63">
        <f t="shared" si="69"/>
        <v>298113.59999999998</v>
      </c>
      <c r="P708" s="63">
        <f t="shared" si="69"/>
        <v>1859558.3999999999</v>
      </c>
      <c r="Q708" s="63">
        <f t="shared" si="69"/>
        <v>0</v>
      </c>
      <c r="R708" s="63">
        <f t="shared" si="69"/>
        <v>0</v>
      </c>
      <c r="S708" s="63">
        <f t="shared" si="69"/>
        <v>0</v>
      </c>
      <c r="T708" s="63">
        <f t="shared" si="69"/>
        <v>620569.19999999995</v>
      </c>
      <c r="U708" s="63">
        <f t="shared" si="69"/>
        <v>176319.6</v>
      </c>
      <c r="V708" s="63">
        <f t="shared" si="69"/>
        <v>0</v>
      </c>
      <c r="W708" s="63">
        <f t="shared" si="69"/>
        <v>870388.86999999988</v>
      </c>
    </row>
    <row r="709" spans="1:23" s="8" customFormat="1" ht="20.25" customHeight="1" outlineLevel="1" x14ac:dyDescent="0.3">
      <c r="B709" s="44"/>
      <c r="C709" s="44"/>
      <c r="D709" s="44"/>
      <c r="E709" s="44"/>
      <c r="F709" s="45"/>
      <c r="G709" s="45"/>
      <c r="H709" s="45"/>
      <c r="I709" s="45"/>
      <c r="J709" s="45"/>
      <c r="K709" s="45" t="s">
        <v>1860</v>
      </c>
      <c r="L709" s="64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:23" s="7" customFormat="1" ht="20.25" outlineLevel="4" x14ac:dyDescent="0.3">
      <c r="A710" s="50">
        <f>A707+1</f>
        <v>687</v>
      </c>
      <c r="B710" s="58" t="s">
        <v>1575</v>
      </c>
      <c r="C710" s="50">
        <v>56279</v>
      </c>
      <c r="D710" s="52">
        <f>SUM(F710:W710)</f>
        <v>0</v>
      </c>
      <c r="E710" s="52">
        <f>SUM(F710:V710)</f>
        <v>0</v>
      </c>
      <c r="F710" s="52">
        <v>0</v>
      </c>
      <c r="G710" s="52">
        <v>0</v>
      </c>
      <c r="H710" s="52">
        <v>0</v>
      </c>
      <c r="I710" s="52">
        <v>0</v>
      </c>
      <c r="J710" s="55">
        <v>0</v>
      </c>
      <c r="K710" s="52">
        <v>0</v>
      </c>
      <c r="L710" s="52">
        <v>0</v>
      </c>
      <c r="M710" s="52">
        <v>0</v>
      </c>
      <c r="N710" s="52">
        <v>0</v>
      </c>
      <c r="O710" s="52">
        <v>0</v>
      </c>
      <c r="P710" s="52">
        <v>0</v>
      </c>
      <c r="Q710" s="52">
        <v>0</v>
      </c>
      <c r="R710" s="52">
        <v>0</v>
      </c>
      <c r="S710" s="52">
        <v>0</v>
      </c>
      <c r="T710" s="56">
        <v>0</v>
      </c>
      <c r="U710" s="56">
        <v>0</v>
      </c>
      <c r="V710" s="56">
        <v>0</v>
      </c>
      <c r="W710" s="56">
        <v>0</v>
      </c>
    </row>
    <row r="711" spans="1:23" s="7" customFormat="1" ht="20.25" outlineLevel="4" x14ac:dyDescent="0.3">
      <c r="A711" s="50">
        <f>A710+1</f>
        <v>688</v>
      </c>
      <c r="B711" s="58" t="s">
        <v>1576</v>
      </c>
      <c r="C711" s="50">
        <v>56280</v>
      </c>
      <c r="D711" s="52">
        <f>SUM(F711:W711)</f>
        <v>0</v>
      </c>
      <c r="E711" s="52">
        <f>SUM(F711:V711)</f>
        <v>0</v>
      </c>
      <c r="F711" s="52">
        <v>0</v>
      </c>
      <c r="G711" s="52">
        <v>0</v>
      </c>
      <c r="H711" s="52">
        <v>0</v>
      </c>
      <c r="I711" s="52">
        <v>0</v>
      </c>
      <c r="J711" s="55">
        <v>0</v>
      </c>
      <c r="K711" s="52">
        <v>0</v>
      </c>
      <c r="L711" s="52">
        <v>0</v>
      </c>
      <c r="M711" s="52">
        <v>0</v>
      </c>
      <c r="N711" s="52">
        <v>0</v>
      </c>
      <c r="O711" s="52">
        <v>0</v>
      </c>
      <c r="P711" s="52">
        <v>0</v>
      </c>
      <c r="Q711" s="52">
        <v>0</v>
      </c>
      <c r="R711" s="52">
        <v>0</v>
      </c>
      <c r="S711" s="52">
        <v>0</v>
      </c>
      <c r="T711" s="56">
        <v>0</v>
      </c>
      <c r="U711" s="56">
        <v>0</v>
      </c>
      <c r="V711" s="56">
        <v>0</v>
      </c>
      <c r="W711" s="56">
        <v>0</v>
      </c>
    </row>
    <row r="712" spans="1:23" s="7" customFormat="1" ht="20.25" outlineLevel="4" x14ac:dyDescent="0.3">
      <c r="A712" s="50">
        <f>A711+1</f>
        <v>689</v>
      </c>
      <c r="B712" s="58" t="s">
        <v>1577</v>
      </c>
      <c r="C712" s="50">
        <v>56282</v>
      </c>
      <c r="D712" s="52">
        <f>SUM(F712:W712)</f>
        <v>425408.4</v>
      </c>
      <c r="E712" s="52">
        <f>SUM(F712:V712)</f>
        <v>425408.4</v>
      </c>
      <c r="F712" s="52">
        <v>0</v>
      </c>
      <c r="G712" s="52">
        <v>0</v>
      </c>
      <c r="H712" s="52">
        <v>0</v>
      </c>
      <c r="I712" s="52">
        <v>0</v>
      </c>
      <c r="J712" s="55">
        <v>0</v>
      </c>
      <c r="K712" s="52">
        <v>0</v>
      </c>
      <c r="L712" s="52">
        <v>0</v>
      </c>
      <c r="M712" s="52">
        <v>0</v>
      </c>
      <c r="N712" s="52">
        <v>0</v>
      </c>
      <c r="O712" s="52">
        <v>0</v>
      </c>
      <c r="P712" s="52">
        <v>0</v>
      </c>
      <c r="Q712" s="52">
        <v>0</v>
      </c>
      <c r="R712" s="52">
        <v>0</v>
      </c>
      <c r="S712" s="52">
        <v>0</v>
      </c>
      <c r="T712" s="56">
        <v>0</v>
      </c>
      <c r="U712" s="56">
        <v>425408.4</v>
      </c>
      <c r="V712" s="56">
        <v>0</v>
      </c>
      <c r="W712" s="56">
        <v>0</v>
      </c>
    </row>
    <row r="713" spans="1:23" s="7" customFormat="1" ht="20.25" customHeight="1" outlineLevel="1" x14ac:dyDescent="0.3">
      <c r="A713" s="71" t="s">
        <v>36</v>
      </c>
      <c r="B713" s="71"/>
      <c r="C713" s="62" t="s">
        <v>175</v>
      </c>
      <c r="D713" s="63">
        <f t="shared" ref="D713:W713" si="70">SUM(D710:D712)</f>
        <v>425408.4</v>
      </c>
      <c r="E713" s="63">
        <f t="shared" si="70"/>
        <v>425408.4</v>
      </c>
      <c r="F713" s="63">
        <f t="shared" si="70"/>
        <v>0</v>
      </c>
      <c r="G713" s="63">
        <f t="shared" si="70"/>
        <v>0</v>
      </c>
      <c r="H713" s="63">
        <f t="shared" si="70"/>
        <v>0</v>
      </c>
      <c r="I713" s="63">
        <f t="shared" si="70"/>
        <v>0</v>
      </c>
      <c r="J713" s="63">
        <f t="shared" si="70"/>
        <v>0</v>
      </c>
      <c r="K713" s="63">
        <f t="shared" si="70"/>
        <v>0</v>
      </c>
      <c r="L713" s="63">
        <f t="shared" si="70"/>
        <v>0</v>
      </c>
      <c r="M713" s="63">
        <f t="shared" si="70"/>
        <v>0</v>
      </c>
      <c r="N713" s="63">
        <f t="shared" si="70"/>
        <v>0</v>
      </c>
      <c r="O713" s="63">
        <f t="shared" si="70"/>
        <v>0</v>
      </c>
      <c r="P713" s="63">
        <f t="shared" si="70"/>
        <v>0</v>
      </c>
      <c r="Q713" s="63">
        <f t="shared" si="70"/>
        <v>0</v>
      </c>
      <c r="R713" s="63">
        <f t="shared" si="70"/>
        <v>0</v>
      </c>
      <c r="S713" s="63">
        <f t="shared" si="70"/>
        <v>0</v>
      </c>
      <c r="T713" s="63">
        <f t="shared" si="70"/>
        <v>0</v>
      </c>
      <c r="U713" s="63">
        <f t="shared" si="70"/>
        <v>425408.4</v>
      </c>
      <c r="V713" s="63">
        <f t="shared" si="70"/>
        <v>0</v>
      </c>
      <c r="W713" s="63">
        <f t="shared" si="70"/>
        <v>0</v>
      </c>
    </row>
    <row r="714" spans="1:23" s="8" customFormat="1" ht="20.25" customHeight="1" outlineLevel="1" x14ac:dyDescent="0.3">
      <c r="B714" s="44"/>
      <c r="C714" s="44"/>
      <c r="D714" s="44"/>
      <c r="E714" s="44"/>
      <c r="F714" s="45"/>
      <c r="G714" s="45"/>
      <c r="H714" s="45"/>
      <c r="I714" s="45"/>
      <c r="J714" s="45"/>
      <c r="K714" s="45" t="s">
        <v>1861</v>
      </c>
      <c r="L714" s="64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:23" s="8" customFormat="1" ht="20.25" customHeight="1" outlineLevel="2" x14ac:dyDescent="0.3">
      <c r="B715" s="73"/>
      <c r="C715" s="73"/>
      <c r="D715" s="73"/>
      <c r="E715" s="73"/>
      <c r="F715" s="74"/>
      <c r="G715" s="74"/>
      <c r="H715" s="74"/>
      <c r="I715" s="74"/>
      <c r="J715" s="75"/>
      <c r="K715" s="74" t="s">
        <v>1867</v>
      </c>
      <c r="L715" s="6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</row>
    <row r="716" spans="1:23" s="7" customFormat="1" ht="20.25" outlineLevel="4" x14ac:dyDescent="0.3">
      <c r="A716" s="50">
        <f>A712+1</f>
        <v>690</v>
      </c>
      <c r="B716" s="58" t="s">
        <v>609</v>
      </c>
      <c r="C716" s="50">
        <v>41010</v>
      </c>
      <c r="D716" s="52">
        <f>SUM(F716:W716)</f>
        <v>1541137.8359999999</v>
      </c>
      <c r="E716" s="52">
        <f>SUM(F716:V716)</f>
        <v>1518362.4</v>
      </c>
      <c r="F716" s="53">
        <v>0</v>
      </c>
      <c r="G716" s="53">
        <v>0</v>
      </c>
      <c r="H716" s="53">
        <v>0</v>
      </c>
      <c r="I716" s="53">
        <v>0</v>
      </c>
      <c r="J716" s="53">
        <v>0</v>
      </c>
      <c r="K716" s="53">
        <v>0</v>
      </c>
      <c r="L716" s="53">
        <v>0</v>
      </c>
      <c r="M716" s="53">
        <v>0</v>
      </c>
      <c r="N716" s="53">
        <v>1518362.4</v>
      </c>
      <c r="O716" s="53">
        <v>0</v>
      </c>
      <c r="P716" s="53">
        <v>0</v>
      </c>
      <c r="Q716" s="53">
        <v>0</v>
      </c>
      <c r="R716" s="53">
        <v>0</v>
      </c>
      <c r="S716" s="53">
        <v>0</v>
      </c>
      <c r="T716" s="53">
        <v>0</v>
      </c>
      <c r="U716" s="53">
        <v>0</v>
      </c>
      <c r="V716" s="53">
        <v>0</v>
      </c>
      <c r="W716" s="53">
        <v>22775.435999999998</v>
      </c>
    </row>
    <row r="717" spans="1:23" s="7" customFormat="1" ht="20.25" customHeight="1" outlineLevel="2" x14ac:dyDescent="0.3">
      <c r="A717" s="61" t="s">
        <v>24</v>
      </c>
      <c r="B717" s="57"/>
      <c r="C717" s="62" t="s">
        <v>175</v>
      </c>
      <c r="D717" s="63">
        <f>SUM(D716)</f>
        <v>1541137.8359999999</v>
      </c>
      <c r="E717" s="63">
        <f t="shared" ref="E717:W717" si="71">SUM(E716)</f>
        <v>1518362.4</v>
      </c>
      <c r="F717" s="63">
        <f t="shared" si="71"/>
        <v>0</v>
      </c>
      <c r="G717" s="63">
        <f t="shared" si="71"/>
        <v>0</v>
      </c>
      <c r="H717" s="63">
        <f t="shared" si="71"/>
        <v>0</v>
      </c>
      <c r="I717" s="63">
        <f t="shared" si="71"/>
        <v>0</v>
      </c>
      <c r="J717" s="63">
        <f t="shared" si="71"/>
        <v>0</v>
      </c>
      <c r="K717" s="63">
        <f t="shared" si="71"/>
        <v>0</v>
      </c>
      <c r="L717" s="63">
        <f t="shared" si="71"/>
        <v>0</v>
      </c>
      <c r="M717" s="63">
        <f t="shared" si="71"/>
        <v>0</v>
      </c>
      <c r="N717" s="63">
        <f t="shared" si="71"/>
        <v>1518362.4</v>
      </c>
      <c r="O717" s="63">
        <f t="shared" si="71"/>
        <v>0</v>
      </c>
      <c r="P717" s="63">
        <f t="shared" si="71"/>
        <v>0</v>
      </c>
      <c r="Q717" s="63">
        <f t="shared" si="71"/>
        <v>0</v>
      </c>
      <c r="R717" s="63">
        <f t="shared" si="71"/>
        <v>0</v>
      </c>
      <c r="S717" s="63">
        <f t="shared" si="71"/>
        <v>0</v>
      </c>
      <c r="T717" s="63">
        <f t="shared" si="71"/>
        <v>0</v>
      </c>
      <c r="U717" s="63">
        <f t="shared" si="71"/>
        <v>0</v>
      </c>
      <c r="V717" s="63">
        <f t="shared" si="71"/>
        <v>0</v>
      </c>
      <c r="W717" s="63">
        <f t="shared" si="71"/>
        <v>22775.435999999998</v>
      </c>
    </row>
    <row r="718" spans="1:23" s="7" customFormat="1" ht="22.5" customHeight="1" outlineLevel="1" x14ac:dyDescent="0.3">
      <c r="A718" s="71" t="s">
        <v>36</v>
      </c>
      <c r="B718" s="71"/>
      <c r="C718" s="62" t="s">
        <v>175</v>
      </c>
      <c r="D718" s="63">
        <f>D717</f>
        <v>1541137.8359999999</v>
      </c>
      <c r="E718" s="63">
        <f t="shared" ref="E718:W718" si="72">E717</f>
        <v>1518362.4</v>
      </c>
      <c r="F718" s="63">
        <f t="shared" si="72"/>
        <v>0</v>
      </c>
      <c r="G718" s="63">
        <f>G717</f>
        <v>0</v>
      </c>
      <c r="H718" s="63">
        <f t="shared" si="72"/>
        <v>0</v>
      </c>
      <c r="I718" s="63">
        <f t="shared" si="72"/>
        <v>0</v>
      </c>
      <c r="J718" s="63">
        <f t="shared" si="72"/>
        <v>0</v>
      </c>
      <c r="K718" s="63">
        <f t="shared" si="72"/>
        <v>0</v>
      </c>
      <c r="L718" s="63">
        <f t="shared" si="72"/>
        <v>0</v>
      </c>
      <c r="M718" s="63">
        <f t="shared" si="72"/>
        <v>0</v>
      </c>
      <c r="N718" s="63">
        <f t="shared" si="72"/>
        <v>1518362.4</v>
      </c>
      <c r="O718" s="63">
        <f t="shared" si="72"/>
        <v>0</v>
      </c>
      <c r="P718" s="63">
        <f t="shared" si="72"/>
        <v>0</v>
      </c>
      <c r="Q718" s="63">
        <f t="shared" si="72"/>
        <v>0</v>
      </c>
      <c r="R718" s="63">
        <f t="shared" si="72"/>
        <v>0</v>
      </c>
      <c r="S718" s="63">
        <f t="shared" si="72"/>
        <v>0</v>
      </c>
      <c r="T718" s="63">
        <f t="shared" si="72"/>
        <v>0</v>
      </c>
      <c r="U718" s="63">
        <f t="shared" si="72"/>
        <v>0</v>
      </c>
      <c r="V718" s="63">
        <f t="shared" si="72"/>
        <v>0</v>
      </c>
      <c r="W718" s="63">
        <f t="shared" si="72"/>
        <v>22775.435999999998</v>
      </c>
    </row>
    <row r="719" spans="1:23" s="8" customFormat="1" ht="20.25" customHeight="1" outlineLevel="1" x14ac:dyDescent="0.3">
      <c r="B719" s="44"/>
      <c r="C719" s="44"/>
      <c r="D719" s="44"/>
      <c r="E719" s="44"/>
      <c r="F719" s="45"/>
      <c r="G719" s="45"/>
      <c r="H719" s="45"/>
      <c r="I719" s="45"/>
      <c r="J719" s="76"/>
      <c r="K719" s="45" t="s">
        <v>1862</v>
      </c>
      <c r="L719" s="64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:23" s="8" customFormat="1" ht="20.25" customHeight="1" outlineLevel="2" x14ac:dyDescent="0.3">
      <c r="B720" s="73"/>
      <c r="C720" s="73"/>
      <c r="D720" s="73"/>
      <c r="E720" s="73"/>
      <c r="F720" s="74"/>
      <c r="G720" s="74"/>
      <c r="H720" s="74"/>
      <c r="I720" s="74"/>
      <c r="J720" s="77"/>
      <c r="K720" s="74" t="s">
        <v>1868</v>
      </c>
      <c r="L720" s="6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</row>
    <row r="721" spans="1:23" s="8" customFormat="1" ht="20.25" customHeight="1" outlineLevel="2" x14ac:dyDescent="0.3">
      <c r="A721" s="78">
        <f>A716+1</f>
        <v>691</v>
      </c>
      <c r="B721" s="57" t="s">
        <v>1734</v>
      </c>
      <c r="C721" s="57">
        <v>41406</v>
      </c>
      <c r="D721" s="52">
        <f>SUM(F721:W721)</f>
        <v>1899408.882</v>
      </c>
      <c r="E721" s="52">
        <f>SUM(F721:V721)</f>
        <v>1871338.8</v>
      </c>
      <c r="F721" s="53">
        <v>0</v>
      </c>
      <c r="G721" s="53">
        <v>0</v>
      </c>
      <c r="H721" s="53">
        <v>0</v>
      </c>
      <c r="I721" s="53">
        <v>0</v>
      </c>
      <c r="J721" s="53">
        <v>0</v>
      </c>
      <c r="K721" s="53">
        <v>0</v>
      </c>
      <c r="L721" s="53">
        <v>0</v>
      </c>
      <c r="M721" s="53">
        <v>0</v>
      </c>
      <c r="N721" s="53">
        <v>0</v>
      </c>
      <c r="O721" s="53">
        <v>0</v>
      </c>
      <c r="P721" s="53">
        <v>1871338.8</v>
      </c>
      <c r="Q721" s="53">
        <v>0</v>
      </c>
      <c r="R721" s="53">
        <v>0</v>
      </c>
      <c r="S721" s="53">
        <v>0</v>
      </c>
      <c r="T721" s="53">
        <v>0</v>
      </c>
      <c r="U721" s="53">
        <v>0</v>
      </c>
      <c r="V721" s="53">
        <v>0</v>
      </c>
      <c r="W721" s="53">
        <v>28070.081999999999</v>
      </c>
    </row>
    <row r="722" spans="1:23" s="8" customFormat="1" ht="20.25" customHeight="1" outlineLevel="2" x14ac:dyDescent="0.3">
      <c r="A722" s="78">
        <f>A721+1</f>
        <v>692</v>
      </c>
      <c r="B722" s="57" t="s">
        <v>1830</v>
      </c>
      <c r="C722" s="57">
        <v>41389</v>
      </c>
      <c r="D722" s="52">
        <f>SUM(F722:W722)</f>
        <v>0</v>
      </c>
      <c r="E722" s="52">
        <f>SUM(F722:V722)</f>
        <v>0</v>
      </c>
      <c r="F722" s="53">
        <v>0</v>
      </c>
      <c r="G722" s="54">
        <v>0</v>
      </c>
      <c r="H722" s="52">
        <v>0</v>
      </c>
      <c r="I722" s="52">
        <v>0</v>
      </c>
      <c r="J722" s="55">
        <v>0</v>
      </c>
      <c r="K722" s="52">
        <v>0</v>
      </c>
      <c r="L722" s="52">
        <v>0</v>
      </c>
      <c r="M722" s="53">
        <v>0</v>
      </c>
      <c r="N722" s="52">
        <v>0</v>
      </c>
      <c r="O722" s="52">
        <v>0</v>
      </c>
      <c r="P722" s="52">
        <v>0</v>
      </c>
      <c r="Q722" s="52">
        <v>0</v>
      </c>
      <c r="R722" s="52">
        <v>0</v>
      </c>
      <c r="S722" s="52">
        <v>0</v>
      </c>
      <c r="T722" s="53">
        <v>0</v>
      </c>
      <c r="U722" s="56">
        <v>0</v>
      </c>
      <c r="V722" s="56">
        <v>0</v>
      </c>
      <c r="W722" s="53">
        <v>0</v>
      </c>
    </row>
    <row r="723" spans="1:23" s="7" customFormat="1" ht="20.25" customHeight="1" outlineLevel="2" x14ac:dyDescent="0.3">
      <c r="A723" s="61" t="s">
        <v>24</v>
      </c>
      <c r="B723" s="57"/>
      <c r="C723" s="62" t="s">
        <v>175</v>
      </c>
      <c r="D723" s="63">
        <f>SUM(D721:D722)</f>
        <v>1899408.882</v>
      </c>
      <c r="E723" s="63">
        <f t="shared" ref="E723:W723" si="73">SUM(E721:E722)</f>
        <v>1871338.8</v>
      </c>
      <c r="F723" s="63">
        <f t="shared" si="73"/>
        <v>0</v>
      </c>
      <c r="G723" s="63">
        <f t="shared" si="73"/>
        <v>0</v>
      </c>
      <c r="H723" s="63">
        <f t="shared" si="73"/>
        <v>0</v>
      </c>
      <c r="I723" s="63">
        <f t="shared" si="73"/>
        <v>0</v>
      </c>
      <c r="J723" s="63">
        <f t="shared" si="73"/>
        <v>0</v>
      </c>
      <c r="K723" s="63">
        <f t="shared" si="73"/>
        <v>0</v>
      </c>
      <c r="L723" s="63">
        <f t="shared" si="73"/>
        <v>0</v>
      </c>
      <c r="M723" s="63">
        <f t="shared" si="73"/>
        <v>0</v>
      </c>
      <c r="N723" s="63">
        <f t="shared" si="73"/>
        <v>0</v>
      </c>
      <c r="O723" s="63">
        <f t="shared" si="73"/>
        <v>0</v>
      </c>
      <c r="P723" s="63">
        <f t="shared" si="73"/>
        <v>1871338.8</v>
      </c>
      <c r="Q723" s="63">
        <f t="shared" si="73"/>
        <v>0</v>
      </c>
      <c r="R723" s="63">
        <f t="shared" si="73"/>
        <v>0</v>
      </c>
      <c r="S723" s="63">
        <f t="shared" si="73"/>
        <v>0</v>
      </c>
      <c r="T723" s="63">
        <f t="shared" si="73"/>
        <v>0</v>
      </c>
      <c r="U723" s="63">
        <f t="shared" si="73"/>
        <v>0</v>
      </c>
      <c r="V723" s="63">
        <f t="shared" si="73"/>
        <v>0</v>
      </c>
      <c r="W723" s="63">
        <f t="shared" si="73"/>
        <v>28070.081999999999</v>
      </c>
    </row>
    <row r="724" spans="1:23" s="7" customFormat="1" ht="20.25" customHeight="1" outlineLevel="1" x14ac:dyDescent="0.3">
      <c r="A724" s="71" t="s">
        <v>36</v>
      </c>
      <c r="B724" s="71"/>
      <c r="C724" s="62" t="s">
        <v>175</v>
      </c>
      <c r="D724" s="63">
        <f t="shared" ref="D724" si="74">D723</f>
        <v>1899408.882</v>
      </c>
      <c r="E724" s="63">
        <f t="shared" ref="E724" si="75">E723</f>
        <v>1871338.8</v>
      </c>
      <c r="F724" s="63">
        <f t="shared" ref="F724" si="76">F723</f>
        <v>0</v>
      </c>
      <c r="G724" s="63">
        <f t="shared" ref="G724" si="77">G723</f>
        <v>0</v>
      </c>
      <c r="H724" s="63">
        <f t="shared" ref="H724" si="78">H723</f>
        <v>0</v>
      </c>
      <c r="I724" s="63">
        <f t="shared" ref="I724" si="79">I723</f>
        <v>0</v>
      </c>
      <c r="J724" s="63">
        <f t="shared" ref="J724" si="80">J723</f>
        <v>0</v>
      </c>
      <c r="K724" s="63">
        <f t="shared" ref="K724" si="81">K723</f>
        <v>0</v>
      </c>
      <c r="L724" s="63">
        <f t="shared" ref="L724" si="82">L723</f>
        <v>0</v>
      </c>
      <c r="M724" s="63">
        <f t="shared" ref="M724" si="83">M723</f>
        <v>0</v>
      </c>
      <c r="N724" s="63">
        <f t="shared" ref="N724" si="84">N723</f>
        <v>0</v>
      </c>
      <c r="O724" s="63">
        <f t="shared" ref="O724" si="85">O723</f>
        <v>0</v>
      </c>
      <c r="P724" s="63">
        <f t="shared" ref="P724" si="86">P723</f>
        <v>1871338.8</v>
      </c>
      <c r="Q724" s="63">
        <f t="shared" ref="Q724" si="87">Q723</f>
        <v>0</v>
      </c>
      <c r="R724" s="63">
        <f t="shared" ref="R724" si="88">R723</f>
        <v>0</v>
      </c>
      <c r="S724" s="63">
        <f t="shared" ref="S724" si="89">S723</f>
        <v>0</v>
      </c>
      <c r="T724" s="63">
        <f t="shared" ref="T724" si="90">T723</f>
        <v>0</v>
      </c>
      <c r="U724" s="63">
        <f t="shared" ref="U724" si="91">U723</f>
        <v>0</v>
      </c>
      <c r="V724" s="63">
        <f t="shared" ref="V724" si="92">V723</f>
        <v>0</v>
      </c>
      <c r="W724" s="63">
        <f t="shared" ref="W724" si="93">W723</f>
        <v>28070.081999999999</v>
      </c>
    </row>
    <row r="725" spans="1:23" s="8" customFormat="1" ht="20.25" customHeight="1" outlineLevel="1" x14ac:dyDescent="0.3">
      <c r="B725" s="44"/>
      <c r="C725" s="44"/>
      <c r="D725" s="44"/>
      <c r="E725" s="44"/>
      <c r="F725" s="45"/>
      <c r="G725" s="45"/>
      <c r="H725" s="45"/>
      <c r="I725" s="45"/>
      <c r="J725" s="45"/>
      <c r="K725" s="45" t="s">
        <v>1863</v>
      </c>
      <c r="L725" s="64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</row>
    <row r="726" spans="1:23" s="8" customFormat="1" ht="20.25" customHeight="1" outlineLevel="2" x14ac:dyDescent="0.3">
      <c r="B726" s="73"/>
      <c r="C726" s="73"/>
      <c r="D726" s="73"/>
      <c r="E726" s="73"/>
      <c r="F726" s="74"/>
      <c r="G726" s="74"/>
      <c r="H726" s="74"/>
      <c r="I726" s="74"/>
      <c r="J726" s="77"/>
      <c r="K726" s="74" t="s">
        <v>1869</v>
      </c>
      <c r="L726" s="6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</row>
    <row r="727" spans="1:23" s="7" customFormat="1" ht="20.25" outlineLevel="3" x14ac:dyDescent="0.3">
      <c r="A727" s="50">
        <f>A722+1</f>
        <v>693</v>
      </c>
      <c r="B727" s="58" t="s">
        <v>612</v>
      </c>
      <c r="C727" s="50">
        <v>41052</v>
      </c>
      <c r="D727" s="52">
        <f>SUM(F727:W727)</f>
        <v>14594688.580250001</v>
      </c>
      <c r="E727" s="52">
        <f>SUM(F727:V727)</f>
        <v>14380349.75</v>
      </c>
      <c r="F727" s="52">
        <v>0</v>
      </c>
      <c r="G727" s="54">
        <v>6694273.0899999999</v>
      </c>
      <c r="H727" s="52">
        <v>0</v>
      </c>
      <c r="I727" s="52">
        <v>0</v>
      </c>
      <c r="J727" s="55">
        <v>0</v>
      </c>
      <c r="K727" s="52">
        <v>0</v>
      </c>
      <c r="L727" s="52">
        <v>0</v>
      </c>
      <c r="M727" s="52">
        <v>0</v>
      </c>
      <c r="N727" s="52">
        <v>7594982.2599999998</v>
      </c>
      <c r="O727" s="52">
        <v>0</v>
      </c>
      <c r="P727" s="52">
        <v>0</v>
      </c>
      <c r="Q727" s="52">
        <v>0</v>
      </c>
      <c r="R727" s="52">
        <v>0</v>
      </c>
      <c r="S727" s="52">
        <v>0</v>
      </c>
      <c r="T727" s="56">
        <v>91094.399999999994</v>
      </c>
      <c r="U727" s="56">
        <v>0</v>
      </c>
      <c r="V727" s="56">
        <v>0</v>
      </c>
      <c r="W727" s="56">
        <v>214338.83025</v>
      </c>
    </row>
    <row r="728" spans="1:23" s="7" customFormat="1" ht="20.25" outlineLevel="3" x14ac:dyDescent="0.3">
      <c r="A728" s="50">
        <f t="shared" ref="A728:A730" si="94">A727+1</f>
        <v>694</v>
      </c>
      <c r="B728" s="58" t="s">
        <v>1059</v>
      </c>
      <c r="C728" s="50">
        <v>46233</v>
      </c>
      <c r="D728" s="52">
        <f>SUM(F728:W728)</f>
        <v>159528</v>
      </c>
      <c r="E728" s="52">
        <f>SUM(F728:V728)</f>
        <v>159528</v>
      </c>
      <c r="F728" s="52">
        <v>0</v>
      </c>
      <c r="G728" s="54">
        <v>0</v>
      </c>
      <c r="H728" s="52">
        <v>0</v>
      </c>
      <c r="I728" s="52">
        <v>0</v>
      </c>
      <c r="J728" s="55">
        <v>0</v>
      </c>
      <c r="K728" s="52">
        <v>0</v>
      </c>
      <c r="L728" s="52">
        <v>0</v>
      </c>
      <c r="M728" s="52">
        <v>0</v>
      </c>
      <c r="N728" s="52">
        <v>0</v>
      </c>
      <c r="O728" s="52">
        <v>0</v>
      </c>
      <c r="P728" s="52">
        <v>0</v>
      </c>
      <c r="Q728" s="52">
        <v>0</v>
      </c>
      <c r="R728" s="52">
        <v>0</v>
      </c>
      <c r="S728" s="52">
        <v>0</v>
      </c>
      <c r="T728" s="56">
        <v>0</v>
      </c>
      <c r="U728" s="56">
        <v>159528</v>
      </c>
      <c r="V728" s="56">
        <v>0</v>
      </c>
      <c r="W728" s="56">
        <v>0</v>
      </c>
    </row>
    <row r="729" spans="1:23" s="7" customFormat="1" ht="20.25" outlineLevel="3" x14ac:dyDescent="0.3">
      <c r="A729" s="50">
        <f t="shared" si="94"/>
        <v>695</v>
      </c>
      <c r="B729" s="51" t="s">
        <v>1060</v>
      </c>
      <c r="C729" s="50">
        <v>46234</v>
      </c>
      <c r="D729" s="52">
        <f>SUM(F729:W729)</f>
        <v>159528</v>
      </c>
      <c r="E729" s="52">
        <f>SUM(F729:V729)</f>
        <v>159528</v>
      </c>
      <c r="F729" s="52">
        <v>0</v>
      </c>
      <c r="G729" s="52">
        <v>0</v>
      </c>
      <c r="H729" s="52">
        <v>0</v>
      </c>
      <c r="I729" s="52">
        <v>0</v>
      </c>
      <c r="J729" s="55">
        <v>0</v>
      </c>
      <c r="K729" s="52">
        <v>0</v>
      </c>
      <c r="L729" s="52">
        <v>0</v>
      </c>
      <c r="M729" s="52">
        <v>0</v>
      </c>
      <c r="N729" s="52">
        <v>0</v>
      </c>
      <c r="O729" s="52">
        <v>0</v>
      </c>
      <c r="P729" s="52">
        <v>0</v>
      </c>
      <c r="Q729" s="52">
        <v>0</v>
      </c>
      <c r="R729" s="52">
        <v>0</v>
      </c>
      <c r="S729" s="52">
        <v>0</v>
      </c>
      <c r="T729" s="56">
        <v>0</v>
      </c>
      <c r="U729" s="56">
        <v>159528</v>
      </c>
      <c r="V729" s="56">
        <v>0</v>
      </c>
      <c r="W729" s="56">
        <v>0</v>
      </c>
    </row>
    <row r="730" spans="1:23" s="7" customFormat="1" ht="20.25" outlineLevel="3" x14ac:dyDescent="0.3">
      <c r="A730" s="50">
        <f t="shared" si="94"/>
        <v>696</v>
      </c>
      <c r="B730" s="51" t="s">
        <v>1061</v>
      </c>
      <c r="C730" s="50">
        <v>46235</v>
      </c>
      <c r="D730" s="52">
        <f>SUM(F730:W730)</f>
        <v>159528</v>
      </c>
      <c r="E730" s="52">
        <f>SUM(F730:V730)</f>
        <v>159528</v>
      </c>
      <c r="F730" s="52">
        <v>0</v>
      </c>
      <c r="G730" s="52">
        <v>0</v>
      </c>
      <c r="H730" s="52">
        <v>0</v>
      </c>
      <c r="I730" s="52">
        <v>0</v>
      </c>
      <c r="J730" s="55">
        <v>0</v>
      </c>
      <c r="K730" s="52">
        <v>0</v>
      </c>
      <c r="L730" s="52">
        <v>0</v>
      </c>
      <c r="M730" s="52">
        <v>0</v>
      </c>
      <c r="N730" s="52">
        <v>0</v>
      </c>
      <c r="O730" s="52">
        <v>0</v>
      </c>
      <c r="P730" s="52">
        <v>0</v>
      </c>
      <c r="Q730" s="52">
        <v>0</v>
      </c>
      <c r="R730" s="52">
        <v>0</v>
      </c>
      <c r="S730" s="52">
        <v>0</v>
      </c>
      <c r="T730" s="56">
        <v>0</v>
      </c>
      <c r="U730" s="56">
        <v>159528</v>
      </c>
      <c r="V730" s="56">
        <v>0</v>
      </c>
      <c r="W730" s="56">
        <v>0</v>
      </c>
    </row>
    <row r="731" spans="1:23" s="15" customFormat="1" ht="20.25" customHeight="1" outlineLevel="2" x14ac:dyDescent="0.3">
      <c r="A731" s="61" t="s">
        <v>24</v>
      </c>
      <c r="B731" s="57"/>
      <c r="C731" s="62" t="s">
        <v>175</v>
      </c>
      <c r="D731" s="63">
        <f t="shared" ref="D731:W731" si="95">SUM(D727:D730)</f>
        <v>15073272.580250001</v>
      </c>
      <c r="E731" s="63">
        <f t="shared" si="95"/>
        <v>14858933.75</v>
      </c>
      <c r="F731" s="63">
        <f t="shared" si="95"/>
        <v>0</v>
      </c>
      <c r="G731" s="63">
        <f t="shared" si="95"/>
        <v>6694273.0899999999</v>
      </c>
      <c r="H731" s="63">
        <f t="shared" si="95"/>
        <v>0</v>
      </c>
      <c r="I731" s="63">
        <f t="shared" si="95"/>
        <v>0</v>
      </c>
      <c r="J731" s="63">
        <f t="shared" si="95"/>
        <v>0</v>
      </c>
      <c r="K731" s="63">
        <f t="shared" si="95"/>
        <v>0</v>
      </c>
      <c r="L731" s="63">
        <f t="shared" si="95"/>
        <v>0</v>
      </c>
      <c r="M731" s="63">
        <f t="shared" si="95"/>
        <v>0</v>
      </c>
      <c r="N731" s="63">
        <f t="shared" si="95"/>
        <v>7594982.2599999998</v>
      </c>
      <c r="O731" s="63">
        <f t="shared" si="95"/>
        <v>0</v>
      </c>
      <c r="P731" s="63">
        <f t="shared" si="95"/>
        <v>0</v>
      </c>
      <c r="Q731" s="63">
        <f t="shared" si="95"/>
        <v>0</v>
      </c>
      <c r="R731" s="63">
        <f t="shared" si="95"/>
        <v>0</v>
      </c>
      <c r="S731" s="63">
        <f t="shared" si="95"/>
        <v>0</v>
      </c>
      <c r="T731" s="63">
        <f t="shared" si="95"/>
        <v>91094.399999999994</v>
      </c>
      <c r="U731" s="63">
        <f t="shared" si="95"/>
        <v>478584</v>
      </c>
      <c r="V731" s="63">
        <f t="shared" si="95"/>
        <v>0</v>
      </c>
      <c r="W731" s="63">
        <f t="shared" si="95"/>
        <v>214338.83025</v>
      </c>
    </row>
    <row r="732" spans="1:23" s="17" customFormat="1" ht="20.25" customHeight="1" outlineLevel="2" x14ac:dyDescent="0.3">
      <c r="B732" s="73"/>
      <c r="C732" s="73"/>
      <c r="D732" s="73"/>
      <c r="E732" s="73"/>
      <c r="F732" s="74"/>
      <c r="G732" s="74"/>
      <c r="H732" s="74"/>
      <c r="I732" s="74"/>
      <c r="J732" s="77"/>
      <c r="K732" s="74" t="s">
        <v>1870</v>
      </c>
      <c r="L732" s="79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</row>
    <row r="733" spans="1:23" s="15" customFormat="1" ht="20.25" customHeight="1" outlineLevel="3" x14ac:dyDescent="0.3">
      <c r="A733" s="50">
        <f>A730+1</f>
        <v>697</v>
      </c>
      <c r="B733" s="57" t="s">
        <v>620</v>
      </c>
      <c r="C733" s="50">
        <v>41199</v>
      </c>
      <c r="D733" s="52">
        <f t="shared" ref="D733:D741" si="96">SUM(F733:W733)</f>
        <v>102092.4</v>
      </c>
      <c r="E733" s="52">
        <f t="shared" ref="E733:E741" si="97">SUM(F733:V733)</f>
        <v>102092.4</v>
      </c>
      <c r="F733" s="56">
        <v>0</v>
      </c>
      <c r="G733" s="56">
        <v>0</v>
      </c>
      <c r="H733" s="56">
        <v>0</v>
      </c>
      <c r="I733" s="56">
        <v>0</v>
      </c>
      <c r="J733" s="55">
        <v>0</v>
      </c>
      <c r="K733" s="56">
        <v>0</v>
      </c>
      <c r="L733" s="56">
        <v>0</v>
      </c>
      <c r="M733" s="52">
        <v>0</v>
      </c>
      <c r="N733" s="52">
        <v>0</v>
      </c>
      <c r="O733" s="52">
        <v>0</v>
      </c>
      <c r="P733" s="52">
        <v>0</v>
      </c>
      <c r="Q733" s="52">
        <v>0</v>
      </c>
      <c r="R733" s="52">
        <v>0</v>
      </c>
      <c r="S733" s="52">
        <v>0</v>
      </c>
      <c r="T733" s="56">
        <v>0</v>
      </c>
      <c r="U733" s="56">
        <v>102092.4</v>
      </c>
      <c r="V733" s="56">
        <v>0</v>
      </c>
      <c r="W733" s="56">
        <v>0</v>
      </c>
    </row>
    <row r="734" spans="1:23" s="15" customFormat="1" ht="20.25" customHeight="1" outlineLevel="3" x14ac:dyDescent="0.3">
      <c r="A734" s="50">
        <f t="shared" ref="A734:A741" si="98">A733+1</f>
        <v>698</v>
      </c>
      <c r="B734" s="57" t="s">
        <v>621</v>
      </c>
      <c r="C734" s="50">
        <v>41200</v>
      </c>
      <c r="D734" s="52">
        <f t="shared" si="96"/>
        <v>102092.4</v>
      </c>
      <c r="E734" s="52">
        <f t="shared" si="97"/>
        <v>102092.4</v>
      </c>
      <c r="F734" s="56">
        <v>0</v>
      </c>
      <c r="G734" s="56">
        <v>0</v>
      </c>
      <c r="H734" s="56">
        <v>0</v>
      </c>
      <c r="I734" s="56">
        <v>0</v>
      </c>
      <c r="J734" s="55">
        <v>0</v>
      </c>
      <c r="K734" s="56">
        <v>0</v>
      </c>
      <c r="L734" s="56">
        <v>0</v>
      </c>
      <c r="M734" s="52">
        <v>0</v>
      </c>
      <c r="N734" s="52">
        <v>0</v>
      </c>
      <c r="O734" s="52">
        <v>0</v>
      </c>
      <c r="P734" s="52">
        <v>0</v>
      </c>
      <c r="Q734" s="52">
        <v>0</v>
      </c>
      <c r="R734" s="52">
        <v>0</v>
      </c>
      <c r="S734" s="52">
        <v>0</v>
      </c>
      <c r="T734" s="56">
        <v>0</v>
      </c>
      <c r="U734" s="56">
        <v>102092.4</v>
      </c>
      <c r="V734" s="56">
        <v>0</v>
      </c>
      <c r="W734" s="56">
        <v>0</v>
      </c>
    </row>
    <row r="735" spans="1:23" s="15" customFormat="1" ht="20.25" customHeight="1" outlineLevel="3" x14ac:dyDescent="0.3">
      <c r="A735" s="50">
        <f t="shared" si="98"/>
        <v>699</v>
      </c>
      <c r="B735" s="57" t="s">
        <v>622</v>
      </c>
      <c r="C735" s="50">
        <v>41221</v>
      </c>
      <c r="D735" s="52">
        <f t="shared" si="96"/>
        <v>167100</v>
      </c>
      <c r="E735" s="52">
        <f t="shared" si="97"/>
        <v>167100</v>
      </c>
      <c r="F735" s="56">
        <v>0</v>
      </c>
      <c r="G735" s="56">
        <v>0</v>
      </c>
      <c r="H735" s="56">
        <v>0</v>
      </c>
      <c r="I735" s="56">
        <v>0</v>
      </c>
      <c r="J735" s="55">
        <v>0</v>
      </c>
      <c r="K735" s="56">
        <v>0</v>
      </c>
      <c r="L735" s="56">
        <v>0</v>
      </c>
      <c r="M735" s="52">
        <v>0</v>
      </c>
      <c r="N735" s="52">
        <v>0</v>
      </c>
      <c r="O735" s="52">
        <v>0</v>
      </c>
      <c r="P735" s="52">
        <v>0</v>
      </c>
      <c r="Q735" s="52">
        <v>0</v>
      </c>
      <c r="R735" s="52">
        <v>0</v>
      </c>
      <c r="S735" s="52">
        <v>0</v>
      </c>
      <c r="T735" s="56">
        <v>0</v>
      </c>
      <c r="U735" s="56">
        <v>167100</v>
      </c>
      <c r="V735" s="56">
        <v>0</v>
      </c>
      <c r="W735" s="56">
        <v>0</v>
      </c>
    </row>
    <row r="736" spans="1:23" s="15" customFormat="1" ht="20.25" customHeight="1" outlineLevel="3" x14ac:dyDescent="0.3">
      <c r="A736" s="50">
        <f t="shared" si="98"/>
        <v>700</v>
      </c>
      <c r="B736" s="57" t="s">
        <v>623</v>
      </c>
      <c r="C736" s="50">
        <v>41222</v>
      </c>
      <c r="D736" s="52">
        <f t="shared" si="96"/>
        <v>192165</v>
      </c>
      <c r="E736" s="52">
        <f t="shared" si="97"/>
        <v>192165</v>
      </c>
      <c r="F736" s="56">
        <v>0</v>
      </c>
      <c r="G736" s="56">
        <v>0</v>
      </c>
      <c r="H736" s="56">
        <v>0</v>
      </c>
      <c r="I736" s="56">
        <v>0</v>
      </c>
      <c r="J736" s="55">
        <v>0</v>
      </c>
      <c r="K736" s="56">
        <v>0</v>
      </c>
      <c r="L736" s="56">
        <v>0</v>
      </c>
      <c r="M736" s="52">
        <v>0</v>
      </c>
      <c r="N736" s="52">
        <v>0</v>
      </c>
      <c r="O736" s="52">
        <v>0</v>
      </c>
      <c r="P736" s="52">
        <v>0</v>
      </c>
      <c r="Q736" s="52">
        <v>0</v>
      </c>
      <c r="R736" s="52">
        <v>0</v>
      </c>
      <c r="S736" s="52">
        <v>0</v>
      </c>
      <c r="T736" s="56">
        <v>0</v>
      </c>
      <c r="U736" s="56">
        <v>192165</v>
      </c>
      <c r="V736" s="56">
        <v>0</v>
      </c>
      <c r="W736" s="56">
        <v>0</v>
      </c>
    </row>
    <row r="737" spans="1:23" s="15" customFormat="1" ht="20.25" customHeight="1" outlineLevel="3" x14ac:dyDescent="0.3">
      <c r="A737" s="50">
        <f t="shared" si="98"/>
        <v>701</v>
      </c>
      <c r="B737" s="57" t="s">
        <v>624</v>
      </c>
      <c r="C737" s="50">
        <v>41204</v>
      </c>
      <c r="D737" s="52">
        <f t="shared" si="96"/>
        <v>121632</v>
      </c>
      <c r="E737" s="52">
        <f t="shared" si="97"/>
        <v>121632</v>
      </c>
      <c r="F737" s="56">
        <v>0</v>
      </c>
      <c r="G737" s="56">
        <v>0</v>
      </c>
      <c r="H737" s="56">
        <v>0</v>
      </c>
      <c r="I737" s="56">
        <v>0</v>
      </c>
      <c r="J737" s="55">
        <v>0</v>
      </c>
      <c r="K737" s="56">
        <v>0</v>
      </c>
      <c r="L737" s="56">
        <v>0</v>
      </c>
      <c r="M737" s="52">
        <v>0</v>
      </c>
      <c r="N737" s="52">
        <v>0</v>
      </c>
      <c r="O737" s="52">
        <v>0</v>
      </c>
      <c r="P737" s="52">
        <v>0</v>
      </c>
      <c r="Q737" s="52">
        <v>0</v>
      </c>
      <c r="R737" s="52">
        <v>0</v>
      </c>
      <c r="S737" s="52">
        <v>0</v>
      </c>
      <c r="T737" s="56">
        <v>0</v>
      </c>
      <c r="U737" s="56">
        <v>121632</v>
      </c>
      <c r="V737" s="56">
        <v>0</v>
      </c>
      <c r="W737" s="56">
        <v>0</v>
      </c>
    </row>
    <row r="738" spans="1:23" s="15" customFormat="1" ht="20.25" customHeight="1" outlineLevel="3" x14ac:dyDescent="0.3">
      <c r="A738" s="50">
        <f t="shared" si="98"/>
        <v>702</v>
      </c>
      <c r="B738" s="57" t="s">
        <v>625</v>
      </c>
      <c r="C738" s="50">
        <v>41207</v>
      </c>
      <c r="D738" s="52">
        <f t="shared" si="96"/>
        <v>192165</v>
      </c>
      <c r="E738" s="52">
        <f t="shared" si="97"/>
        <v>192165</v>
      </c>
      <c r="F738" s="56">
        <v>0</v>
      </c>
      <c r="G738" s="56">
        <v>0</v>
      </c>
      <c r="H738" s="56">
        <v>0</v>
      </c>
      <c r="I738" s="56">
        <v>0</v>
      </c>
      <c r="J738" s="55">
        <v>0</v>
      </c>
      <c r="K738" s="56">
        <v>0</v>
      </c>
      <c r="L738" s="56">
        <v>0</v>
      </c>
      <c r="M738" s="52">
        <v>0</v>
      </c>
      <c r="N738" s="52">
        <v>0</v>
      </c>
      <c r="O738" s="52">
        <v>0</v>
      </c>
      <c r="P738" s="52">
        <v>0</v>
      </c>
      <c r="Q738" s="52">
        <v>0</v>
      </c>
      <c r="R738" s="52">
        <v>0</v>
      </c>
      <c r="S738" s="52">
        <v>0</v>
      </c>
      <c r="T738" s="56">
        <v>0</v>
      </c>
      <c r="U738" s="56">
        <v>192165</v>
      </c>
      <c r="V738" s="56">
        <v>0</v>
      </c>
      <c r="W738" s="56">
        <v>0</v>
      </c>
    </row>
    <row r="739" spans="1:23" s="15" customFormat="1" ht="20.25" customHeight="1" outlineLevel="3" x14ac:dyDescent="0.3">
      <c r="A739" s="50">
        <f t="shared" si="98"/>
        <v>703</v>
      </c>
      <c r="B739" s="57" t="s">
        <v>626</v>
      </c>
      <c r="C739" s="50">
        <v>41224</v>
      </c>
      <c r="D739" s="52">
        <f t="shared" si="96"/>
        <v>178392.6</v>
      </c>
      <c r="E739" s="52">
        <f t="shared" si="97"/>
        <v>178392.6</v>
      </c>
      <c r="F739" s="56">
        <v>0</v>
      </c>
      <c r="G739" s="56">
        <v>0</v>
      </c>
      <c r="H739" s="56">
        <v>0</v>
      </c>
      <c r="I739" s="56">
        <v>0</v>
      </c>
      <c r="J739" s="55">
        <v>0</v>
      </c>
      <c r="K739" s="56">
        <v>0</v>
      </c>
      <c r="L739" s="56">
        <v>0</v>
      </c>
      <c r="M739" s="52">
        <v>0</v>
      </c>
      <c r="N739" s="52">
        <v>0</v>
      </c>
      <c r="O739" s="52">
        <v>0</v>
      </c>
      <c r="P739" s="52">
        <v>0</v>
      </c>
      <c r="Q739" s="52">
        <v>0</v>
      </c>
      <c r="R739" s="52">
        <v>0</v>
      </c>
      <c r="S739" s="52">
        <v>0</v>
      </c>
      <c r="T739" s="56">
        <v>0</v>
      </c>
      <c r="U739" s="56">
        <v>178392.6</v>
      </c>
      <c r="V739" s="56">
        <v>0</v>
      </c>
      <c r="W739" s="56">
        <v>0</v>
      </c>
    </row>
    <row r="740" spans="1:23" s="15" customFormat="1" ht="20.25" customHeight="1" outlineLevel="3" x14ac:dyDescent="0.3">
      <c r="A740" s="50">
        <f t="shared" si="98"/>
        <v>704</v>
      </c>
      <c r="B740" s="57" t="s">
        <v>627</v>
      </c>
      <c r="C740" s="50">
        <v>41225</v>
      </c>
      <c r="D740" s="52">
        <f t="shared" si="96"/>
        <v>178392.6</v>
      </c>
      <c r="E740" s="52">
        <f t="shared" si="97"/>
        <v>178392.6</v>
      </c>
      <c r="F740" s="56">
        <v>0</v>
      </c>
      <c r="G740" s="56">
        <v>0</v>
      </c>
      <c r="H740" s="56">
        <v>0</v>
      </c>
      <c r="I740" s="56">
        <v>0</v>
      </c>
      <c r="J740" s="55">
        <v>0</v>
      </c>
      <c r="K740" s="56">
        <v>0</v>
      </c>
      <c r="L740" s="56">
        <v>0</v>
      </c>
      <c r="M740" s="52">
        <v>0</v>
      </c>
      <c r="N740" s="52">
        <v>0</v>
      </c>
      <c r="O740" s="52">
        <v>0</v>
      </c>
      <c r="P740" s="52">
        <v>0</v>
      </c>
      <c r="Q740" s="52">
        <v>0</v>
      </c>
      <c r="R740" s="52">
        <v>0</v>
      </c>
      <c r="S740" s="52">
        <v>0</v>
      </c>
      <c r="T740" s="56">
        <v>0</v>
      </c>
      <c r="U740" s="56">
        <v>178392.6</v>
      </c>
      <c r="V740" s="56">
        <v>0</v>
      </c>
      <c r="W740" s="56">
        <v>0</v>
      </c>
    </row>
    <row r="741" spans="1:23" s="15" customFormat="1" ht="20.25" customHeight="1" outlineLevel="3" x14ac:dyDescent="0.3">
      <c r="A741" s="50">
        <f t="shared" si="98"/>
        <v>705</v>
      </c>
      <c r="B741" s="57" t="s">
        <v>628</v>
      </c>
      <c r="C741" s="50">
        <v>41228</v>
      </c>
      <c r="D741" s="52">
        <f t="shared" si="96"/>
        <v>140277</v>
      </c>
      <c r="E741" s="52">
        <f t="shared" si="97"/>
        <v>140277</v>
      </c>
      <c r="F741" s="56">
        <v>0</v>
      </c>
      <c r="G741" s="56">
        <v>0</v>
      </c>
      <c r="H741" s="56">
        <v>0</v>
      </c>
      <c r="I741" s="56">
        <v>0</v>
      </c>
      <c r="J741" s="55">
        <v>0</v>
      </c>
      <c r="K741" s="56">
        <v>0</v>
      </c>
      <c r="L741" s="56">
        <v>0</v>
      </c>
      <c r="M741" s="52">
        <v>0</v>
      </c>
      <c r="N741" s="52">
        <v>0</v>
      </c>
      <c r="O741" s="52">
        <v>0</v>
      </c>
      <c r="P741" s="52">
        <v>0</v>
      </c>
      <c r="Q741" s="52">
        <v>0</v>
      </c>
      <c r="R741" s="52">
        <v>0</v>
      </c>
      <c r="S741" s="52">
        <v>0</v>
      </c>
      <c r="T741" s="56">
        <v>0</v>
      </c>
      <c r="U741" s="56">
        <v>140277</v>
      </c>
      <c r="V741" s="56">
        <v>0</v>
      </c>
      <c r="W741" s="56">
        <v>0</v>
      </c>
    </row>
    <row r="742" spans="1:23" s="15" customFormat="1" ht="20.25" customHeight="1" outlineLevel="2" x14ac:dyDescent="0.3">
      <c r="A742" s="61" t="s">
        <v>24</v>
      </c>
      <c r="B742" s="57"/>
      <c r="C742" s="62" t="s">
        <v>175</v>
      </c>
      <c r="D742" s="63">
        <f>SUM(D733:D741)</f>
        <v>1374309.0000000002</v>
      </c>
      <c r="E742" s="63">
        <f t="shared" ref="E742:W742" si="99">SUM(E733:E741)</f>
        <v>1374309.0000000002</v>
      </c>
      <c r="F742" s="63">
        <f t="shared" si="99"/>
        <v>0</v>
      </c>
      <c r="G742" s="63">
        <f t="shared" si="99"/>
        <v>0</v>
      </c>
      <c r="H742" s="63">
        <f t="shared" si="99"/>
        <v>0</v>
      </c>
      <c r="I742" s="63">
        <f t="shared" si="99"/>
        <v>0</v>
      </c>
      <c r="J742" s="63">
        <f t="shared" si="99"/>
        <v>0</v>
      </c>
      <c r="K742" s="63">
        <f t="shared" si="99"/>
        <v>0</v>
      </c>
      <c r="L742" s="63">
        <f t="shared" si="99"/>
        <v>0</v>
      </c>
      <c r="M742" s="63">
        <f t="shared" si="99"/>
        <v>0</v>
      </c>
      <c r="N742" s="63">
        <f t="shared" si="99"/>
        <v>0</v>
      </c>
      <c r="O742" s="63">
        <f t="shared" si="99"/>
        <v>0</v>
      </c>
      <c r="P742" s="63">
        <f t="shared" si="99"/>
        <v>0</v>
      </c>
      <c r="Q742" s="63">
        <f t="shared" si="99"/>
        <v>0</v>
      </c>
      <c r="R742" s="63">
        <f t="shared" si="99"/>
        <v>0</v>
      </c>
      <c r="S742" s="63">
        <f t="shared" si="99"/>
        <v>0</v>
      </c>
      <c r="T742" s="63">
        <f t="shared" si="99"/>
        <v>0</v>
      </c>
      <c r="U742" s="63">
        <f t="shared" si="99"/>
        <v>1374309.0000000002</v>
      </c>
      <c r="V742" s="63">
        <f t="shared" si="99"/>
        <v>0</v>
      </c>
      <c r="W742" s="63">
        <f t="shared" si="99"/>
        <v>0</v>
      </c>
    </row>
    <row r="743" spans="1:23" s="7" customFormat="1" ht="20.25" customHeight="1" outlineLevel="1" x14ac:dyDescent="0.3">
      <c r="A743" s="17"/>
      <c r="B743" s="73"/>
      <c r="C743" s="73"/>
      <c r="D743" s="73"/>
      <c r="E743" s="73"/>
      <c r="F743" s="74"/>
      <c r="G743" s="74"/>
      <c r="H743" s="74"/>
      <c r="I743" s="74"/>
      <c r="J743" s="77"/>
      <c r="K743" s="74" t="s">
        <v>1871</v>
      </c>
      <c r="L743" s="79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</row>
    <row r="744" spans="1:23" s="7" customFormat="1" ht="20.25" customHeight="1" outlineLevel="1" x14ac:dyDescent="0.3">
      <c r="A744" s="50">
        <f>A741+1</f>
        <v>706</v>
      </c>
      <c r="B744" s="57" t="s">
        <v>1816</v>
      </c>
      <c r="C744" s="50">
        <v>41237</v>
      </c>
      <c r="D744" s="52">
        <f t="shared" ref="D744:D754" si="100">SUM(F744:W744)</f>
        <v>2758856.9043000001</v>
      </c>
      <c r="E744" s="52">
        <f t="shared" ref="E744:E754" si="101">SUM(F744:V744)</f>
        <v>2718085.62</v>
      </c>
      <c r="F744" s="52">
        <v>0</v>
      </c>
      <c r="G744" s="52">
        <v>0</v>
      </c>
      <c r="H744" s="52">
        <v>0</v>
      </c>
      <c r="I744" s="52">
        <v>0</v>
      </c>
      <c r="J744" s="52">
        <v>0</v>
      </c>
      <c r="K744" s="52">
        <v>0</v>
      </c>
      <c r="L744" s="52">
        <v>0</v>
      </c>
      <c r="M744" s="52">
        <v>0</v>
      </c>
      <c r="N744" s="52">
        <v>2718085.62</v>
      </c>
      <c r="O744" s="52">
        <v>0</v>
      </c>
      <c r="P744" s="52">
        <v>0</v>
      </c>
      <c r="Q744" s="52">
        <v>0</v>
      </c>
      <c r="R744" s="52">
        <v>0</v>
      </c>
      <c r="S744" s="52">
        <v>0</v>
      </c>
      <c r="T744" s="52">
        <v>0</v>
      </c>
      <c r="U744" s="52">
        <v>0</v>
      </c>
      <c r="V744" s="52">
        <v>0</v>
      </c>
      <c r="W744" s="52">
        <v>40771.284299999999</v>
      </c>
    </row>
    <row r="745" spans="1:23" s="7" customFormat="1" ht="20.25" customHeight="1" outlineLevel="1" x14ac:dyDescent="0.3">
      <c r="A745" s="50">
        <f>A744+1</f>
        <v>707</v>
      </c>
      <c r="B745" s="57" t="s">
        <v>1817</v>
      </c>
      <c r="C745" s="50">
        <v>41238</v>
      </c>
      <c r="D745" s="52">
        <f t="shared" si="100"/>
        <v>3832575.852</v>
      </c>
      <c r="E745" s="52">
        <f t="shared" si="101"/>
        <v>3775936.8</v>
      </c>
      <c r="F745" s="52">
        <v>0</v>
      </c>
      <c r="G745" s="52">
        <v>0</v>
      </c>
      <c r="H745" s="52">
        <v>0</v>
      </c>
      <c r="I745" s="52">
        <v>0</v>
      </c>
      <c r="J745" s="52">
        <v>0</v>
      </c>
      <c r="K745" s="52">
        <v>0</v>
      </c>
      <c r="L745" s="52">
        <v>0</v>
      </c>
      <c r="M745" s="52">
        <v>0</v>
      </c>
      <c r="N745" s="52">
        <v>3775936.8</v>
      </c>
      <c r="O745" s="52">
        <v>0</v>
      </c>
      <c r="P745" s="52">
        <v>0</v>
      </c>
      <c r="Q745" s="52">
        <v>0</v>
      </c>
      <c r="R745" s="52">
        <v>0</v>
      </c>
      <c r="S745" s="52">
        <v>0</v>
      </c>
      <c r="T745" s="52">
        <v>0</v>
      </c>
      <c r="U745" s="52">
        <v>0</v>
      </c>
      <c r="V745" s="52">
        <v>0</v>
      </c>
      <c r="W745" s="52">
        <v>56639.051999999996</v>
      </c>
    </row>
    <row r="746" spans="1:23" s="7" customFormat="1" ht="20.25" customHeight="1" outlineLevel="1" x14ac:dyDescent="0.3">
      <c r="A746" s="50">
        <f t="shared" ref="A746:A754" si="102">A745+1</f>
        <v>708</v>
      </c>
      <c r="B746" s="57" t="s">
        <v>1818</v>
      </c>
      <c r="C746" s="50">
        <v>41239</v>
      </c>
      <c r="D746" s="52">
        <f t="shared" si="100"/>
        <v>4205293.5959999999</v>
      </c>
      <c r="E746" s="52">
        <f t="shared" si="101"/>
        <v>4143146.4</v>
      </c>
      <c r="F746" s="52">
        <v>0</v>
      </c>
      <c r="G746" s="52">
        <v>0</v>
      </c>
      <c r="H746" s="52">
        <v>0</v>
      </c>
      <c r="I746" s="52">
        <v>0</v>
      </c>
      <c r="J746" s="52">
        <v>0</v>
      </c>
      <c r="K746" s="52">
        <v>0</v>
      </c>
      <c r="L746" s="52">
        <v>0</v>
      </c>
      <c r="M746" s="52">
        <v>0</v>
      </c>
      <c r="N746" s="52">
        <v>0</v>
      </c>
      <c r="O746" s="52">
        <v>0</v>
      </c>
      <c r="P746" s="52">
        <v>4143146.4</v>
      </c>
      <c r="Q746" s="52">
        <v>0</v>
      </c>
      <c r="R746" s="52">
        <v>0</v>
      </c>
      <c r="S746" s="52">
        <v>0</v>
      </c>
      <c r="T746" s="52">
        <v>0</v>
      </c>
      <c r="U746" s="52">
        <v>0</v>
      </c>
      <c r="V746" s="52">
        <v>0</v>
      </c>
      <c r="W746" s="52">
        <v>62147.195999999996</v>
      </c>
    </row>
    <row r="747" spans="1:23" s="7" customFormat="1" ht="20.25" customHeight="1" outlineLevel="1" x14ac:dyDescent="0.3">
      <c r="A747" s="50">
        <f t="shared" si="102"/>
        <v>709</v>
      </c>
      <c r="B747" s="57" t="s">
        <v>1819</v>
      </c>
      <c r="C747" s="50">
        <v>41240</v>
      </c>
      <c r="D747" s="52">
        <f t="shared" si="100"/>
        <v>3832821.8880000003</v>
      </c>
      <c r="E747" s="52">
        <f t="shared" si="101"/>
        <v>3776179.2</v>
      </c>
      <c r="F747" s="52">
        <v>0</v>
      </c>
      <c r="G747" s="52">
        <v>0</v>
      </c>
      <c r="H747" s="52">
        <v>0</v>
      </c>
      <c r="I747" s="52">
        <v>0</v>
      </c>
      <c r="J747" s="52">
        <v>0</v>
      </c>
      <c r="K747" s="52">
        <v>0</v>
      </c>
      <c r="L747" s="52">
        <v>0</v>
      </c>
      <c r="M747" s="52">
        <v>0</v>
      </c>
      <c r="N747" s="52">
        <v>3776179.2</v>
      </c>
      <c r="O747" s="52">
        <v>0</v>
      </c>
      <c r="P747" s="52">
        <v>0</v>
      </c>
      <c r="Q747" s="52">
        <v>0</v>
      </c>
      <c r="R747" s="52">
        <v>0</v>
      </c>
      <c r="S747" s="52">
        <v>0</v>
      </c>
      <c r="T747" s="52">
        <v>0</v>
      </c>
      <c r="U747" s="52">
        <v>0</v>
      </c>
      <c r="V747" s="52">
        <v>0</v>
      </c>
      <c r="W747" s="52">
        <v>56642.688000000002</v>
      </c>
    </row>
    <row r="748" spans="1:23" s="7" customFormat="1" ht="20.25" customHeight="1" outlineLevel="1" x14ac:dyDescent="0.3">
      <c r="A748" s="50">
        <f t="shared" si="102"/>
        <v>710</v>
      </c>
      <c r="B748" s="57" t="s">
        <v>1820</v>
      </c>
      <c r="C748" s="50">
        <v>41242</v>
      </c>
      <c r="D748" s="52">
        <f t="shared" si="100"/>
        <v>2582267.1839999999</v>
      </c>
      <c r="E748" s="52">
        <f t="shared" si="101"/>
        <v>2544105.6</v>
      </c>
      <c r="F748" s="52">
        <v>0</v>
      </c>
      <c r="G748" s="52">
        <v>0</v>
      </c>
      <c r="H748" s="52">
        <v>0</v>
      </c>
      <c r="I748" s="52">
        <v>0</v>
      </c>
      <c r="J748" s="52">
        <v>0</v>
      </c>
      <c r="K748" s="52">
        <v>0</v>
      </c>
      <c r="L748" s="52">
        <v>0</v>
      </c>
      <c r="M748" s="52">
        <v>0</v>
      </c>
      <c r="N748" s="52">
        <v>2544105.6</v>
      </c>
      <c r="O748" s="52">
        <v>0</v>
      </c>
      <c r="P748" s="52">
        <v>0</v>
      </c>
      <c r="Q748" s="52">
        <v>0</v>
      </c>
      <c r="R748" s="52">
        <v>0</v>
      </c>
      <c r="S748" s="52">
        <v>0</v>
      </c>
      <c r="T748" s="52">
        <v>0</v>
      </c>
      <c r="U748" s="52">
        <v>0</v>
      </c>
      <c r="V748" s="52">
        <v>0</v>
      </c>
      <c r="W748" s="52">
        <v>38161.584000000003</v>
      </c>
    </row>
    <row r="749" spans="1:23" s="7" customFormat="1" ht="20.25" customHeight="1" outlineLevel="1" x14ac:dyDescent="0.3">
      <c r="A749" s="50">
        <f t="shared" si="102"/>
        <v>711</v>
      </c>
      <c r="B749" s="57" t="s">
        <v>1821</v>
      </c>
      <c r="C749" s="50">
        <v>41243</v>
      </c>
      <c r="D749" s="52">
        <f t="shared" si="100"/>
        <v>2582267.1839999999</v>
      </c>
      <c r="E749" s="52">
        <f t="shared" si="101"/>
        <v>2544105.6</v>
      </c>
      <c r="F749" s="52">
        <v>0</v>
      </c>
      <c r="G749" s="52">
        <v>0</v>
      </c>
      <c r="H749" s="52">
        <v>0</v>
      </c>
      <c r="I749" s="52">
        <v>0</v>
      </c>
      <c r="J749" s="52">
        <v>0</v>
      </c>
      <c r="K749" s="52">
        <v>0</v>
      </c>
      <c r="L749" s="52">
        <v>0</v>
      </c>
      <c r="M749" s="52">
        <v>0</v>
      </c>
      <c r="N749" s="52">
        <v>2544105.6</v>
      </c>
      <c r="O749" s="52">
        <v>0</v>
      </c>
      <c r="P749" s="52">
        <v>0</v>
      </c>
      <c r="Q749" s="52">
        <v>0</v>
      </c>
      <c r="R749" s="52">
        <v>0</v>
      </c>
      <c r="S749" s="52">
        <v>0</v>
      </c>
      <c r="T749" s="52">
        <v>0</v>
      </c>
      <c r="U749" s="52">
        <v>0</v>
      </c>
      <c r="V749" s="52">
        <v>0</v>
      </c>
      <c r="W749" s="52">
        <v>38161.584000000003</v>
      </c>
    </row>
    <row r="750" spans="1:23" s="7" customFormat="1" ht="20.25" customHeight="1" outlineLevel="1" x14ac:dyDescent="0.3">
      <c r="A750" s="50">
        <f t="shared" si="102"/>
        <v>712</v>
      </c>
      <c r="B750" s="57" t="s">
        <v>1822</v>
      </c>
      <c r="C750" s="50">
        <v>41247</v>
      </c>
      <c r="D750" s="52">
        <f t="shared" si="100"/>
        <v>2635359.804</v>
      </c>
      <c r="E750" s="52">
        <f t="shared" si="101"/>
        <v>2596413.6</v>
      </c>
      <c r="F750" s="52">
        <v>0</v>
      </c>
      <c r="G750" s="52">
        <v>0</v>
      </c>
      <c r="H750" s="52">
        <v>0</v>
      </c>
      <c r="I750" s="52">
        <v>0</v>
      </c>
      <c r="J750" s="52">
        <v>0</v>
      </c>
      <c r="K750" s="52">
        <v>0</v>
      </c>
      <c r="L750" s="52">
        <v>0</v>
      </c>
      <c r="M750" s="52">
        <v>0</v>
      </c>
      <c r="N750" s="52">
        <v>2596413.6</v>
      </c>
      <c r="O750" s="52">
        <v>0</v>
      </c>
      <c r="P750" s="52">
        <v>0</v>
      </c>
      <c r="Q750" s="52">
        <v>0</v>
      </c>
      <c r="R750" s="52">
        <v>0</v>
      </c>
      <c r="S750" s="52">
        <v>0</v>
      </c>
      <c r="T750" s="52">
        <v>0</v>
      </c>
      <c r="U750" s="52">
        <v>0</v>
      </c>
      <c r="V750" s="52">
        <v>0</v>
      </c>
      <c r="W750" s="52">
        <v>38946.203999999998</v>
      </c>
    </row>
    <row r="751" spans="1:23" s="7" customFormat="1" ht="20.25" customHeight="1" outlineLevel="1" x14ac:dyDescent="0.3">
      <c r="A751" s="50">
        <f t="shared" si="102"/>
        <v>713</v>
      </c>
      <c r="B751" s="57" t="s">
        <v>1823</v>
      </c>
      <c r="C751" s="50">
        <v>41248</v>
      </c>
      <c r="D751" s="52">
        <f t="shared" si="100"/>
        <v>2635359.804</v>
      </c>
      <c r="E751" s="52">
        <f t="shared" si="101"/>
        <v>2596413.6</v>
      </c>
      <c r="F751" s="52">
        <v>0</v>
      </c>
      <c r="G751" s="52">
        <v>0</v>
      </c>
      <c r="H751" s="52">
        <v>0</v>
      </c>
      <c r="I751" s="52">
        <v>0</v>
      </c>
      <c r="J751" s="52">
        <v>0</v>
      </c>
      <c r="K751" s="52">
        <v>0</v>
      </c>
      <c r="L751" s="52">
        <v>0</v>
      </c>
      <c r="M751" s="52">
        <v>0</v>
      </c>
      <c r="N751" s="52">
        <v>2596413.6</v>
      </c>
      <c r="O751" s="52">
        <v>0</v>
      </c>
      <c r="P751" s="52">
        <v>0</v>
      </c>
      <c r="Q751" s="52">
        <v>0</v>
      </c>
      <c r="R751" s="52">
        <v>0</v>
      </c>
      <c r="S751" s="52">
        <v>0</v>
      </c>
      <c r="T751" s="52">
        <v>0</v>
      </c>
      <c r="U751" s="52">
        <v>0</v>
      </c>
      <c r="V751" s="52">
        <v>0</v>
      </c>
      <c r="W751" s="52">
        <v>38946.203999999998</v>
      </c>
    </row>
    <row r="752" spans="1:23" s="7" customFormat="1" ht="20.25" customHeight="1" outlineLevel="1" x14ac:dyDescent="0.3">
      <c r="A752" s="50">
        <f t="shared" si="102"/>
        <v>714</v>
      </c>
      <c r="B752" s="57" t="s">
        <v>1824</v>
      </c>
      <c r="C752" s="50">
        <v>41251</v>
      </c>
      <c r="D752" s="52">
        <f t="shared" si="100"/>
        <v>2635359.804</v>
      </c>
      <c r="E752" s="52">
        <f t="shared" si="101"/>
        <v>2596413.6</v>
      </c>
      <c r="F752" s="52">
        <v>0</v>
      </c>
      <c r="G752" s="52">
        <v>0</v>
      </c>
      <c r="H752" s="52">
        <v>0</v>
      </c>
      <c r="I752" s="52">
        <v>0</v>
      </c>
      <c r="J752" s="52">
        <v>0</v>
      </c>
      <c r="K752" s="52">
        <v>0</v>
      </c>
      <c r="L752" s="52">
        <v>0</v>
      </c>
      <c r="M752" s="52">
        <v>0</v>
      </c>
      <c r="N752" s="52">
        <v>2596413.6</v>
      </c>
      <c r="O752" s="52">
        <v>0</v>
      </c>
      <c r="P752" s="52">
        <v>0</v>
      </c>
      <c r="Q752" s="52">
        <v>0</v>
      </c>
      <c r="R752" s="52">
        <v>0</v>
      </c>
      <c r="S752" s="52">
        <v>0</v>
      </c>
      <c r="T752" s="52">
        <v>0</v>
      </c>
      <c r="U752" s="52">
        <v>0</v>
      </c>
      <c r="V752" s="52">
        <v>0</v>
      </c>
      <c r="W752" s="52">
        <v>38946.203999999998</v>
      </c>
    </row>
    <row r="753" spans="1:23" s="7" customFormat="1" ht="20.25" customHeight="1" outlineLevel="1" x14ac:dyDescent="0.3">
      <c r="A753" s="50">
        <f t="shared" si="102"/>
        <v>715</v>
      </c>
      <c r="B753" s="57" t="s">
        <v>1825</v>
      </c>
      <c r="C753" s="50">
        <v>41252</v>
      </c>
      <c r="D753" s="52">
        <f t="shared" si="100"/>
        <v>2635359.804</v>
      </c>
      <c r="E753" s="52">
        <f t="shared" si="101"/>
        <v>2596413.6</v>
      </c>
      <c r="F753" s="52">
        <v>0</v>
      </c>
      <c r="G753" s="52">
        <v>0</v>
      </c>
      <c r="H753" s="52">
        <v>0</v>
      </c>
      <c r="I753" s="52">
        <v>0</v>
      </c>
      <c r="J753" s="52">
        <v>0</v>
      </c>
      <c r="K753" s="52">
        <v>0</v>
      </c>
      <c r="L753" s="52">
        <v>0</v>
      </c>
      <c r="M753" s="52">
        <v>0</v>
      </c>
      <c r="N753" s="52">
        <v>2596413.6</v>
      </c>
      <c r="O753" s="52">
        <v>0</v>
      </c>
      <c r="P753" s="52">
        <v>0</v>
      </c>
      <c r="Q753" s="52">
        <v>0</v>
      </c>
      <c r="R753" s="52">
        <v>0</v>
      </c>
      <c r="S753" s="52">
        <v>0</v>
      </c>
      <c r="T753" s="52">
        <v>0</v>
      </c>
      <c r="U753" s="52">
        <v>0</v>
      </c>
      <c r="V753" s="52">
        <v>0</v>
      </c>
      <c r="W753" s="52">
        <v>38946.203999999998</v>
      </c>
    </row>
    <row r="754" spans="1:23" s="7" customFormat="1" ht="20.25" customHeight="1" outlineLevel="1" x14ac:dyDescent="0.3">
      <c r="A754" s="50">
        <f t="shared" si="102"/>
        <v>716</v>
      </c>
      <c r="B754" s="57" t="s">
        <v>1826</v>
      </c>
      <c r="C754" s="50">
        <v>41253</v>
      </c>
      <c r="D754" s="52">
        <f t="shared" si="100"/>
        <v>2635359.804</v>
      </c>
      <c r="E754" s="52">
        <f t="shared" si="101"/>
        <v>2596413.6</v>
      </c>
      <c r="F754" s="52">
        <v>0</v>
      </c>
      <c r="G754" s="52">
        <v>0</v>
      </c>
      <c r="H754" s="52">
        <v>0</v>
      </c>
      <c r="I754" s="52">
        <v>0</v>
      </c>
      <c r="J754" s="52">
        <v>0</v>
      </c>
      <c r="K754" s="52">
        <v>0</v>
      </c>
      <c r="L754" s="52">
        <v>0</v>
      </c>
      <c r="M754" s="52">
        <v>0</v>
      </c>
      <c r="N754" s="52">
        <v>2596413.6</v>
      </c>
      <c r="O754" s="52">
        <v>0</v>
      </c>
      <c r="P754" s="52">
        <v>0</v>
      </c>
      <c r="Q754" s="52">
        <v>0</v>
      </c>
      <c r="R754" s="52">
        <v>0</v>
      </c>
      <c r="S754" s="52">
        <v>0</v>
      </c>
      <c r="T754" s="52">
        <v>0</v>
      </c>
      <c r="U754" s="52">
        <v>0</v>
      </c>
      <c r="V754" s="52">
        <v>0</v>
      </c>
      <c r="W754" s="52">
        <v>38946.203999999998</v>
      </c>
    </row>
    <row r="755" spans="1:23" s="7" customFormat="1" ht="20.25" customHeight="1" outlineLevel="1" x14ac:dyDescent="0.3">
      <c r="A755" s="61" t="s">
        <v>24</v>
      </c>
      <c r="B755" s="57"/>
      <c r="C755" s="62" t="s">
        <v>175</v>
      </c>
      <c r="D755" s="63">
        <f>SUM(D744:D754)</f>
        <v>32970881.628300007</v>
      </c>
      <c r="E755" s="63">
        <f t="shared" ref="E755:W755" si="103">SUM(E744:E754)</f>
        <v>32483627.22000001</v>
      </c>
      <c r="F755" s="63">
        <f t="shared" si="103"/>
        <v>0</v>
      </c>
      <c r="G755" s="63">
        <f t="shared" si="103"/>
        <v>0</v>
      </c>
      <c r="H755" s="63">
        <f t="shared" si="103"/>
        <v>0</v>
      </c>
      <c r="I755" s="63">
        <f t="shared" si="103"/>
        <v>0</v>
      </c>
      <c r="J755" s="63">
        <f t="shared" si="103"/>
        <v>0</v>
      </c>
      <c r="K755" s="63">
        <f t="shared" si="103"/>
        <v>0</v>
      </c>
      <c r="L755" s="63">
        <f t="shared" si="103"/>
        <v>0</v>
      </c>
      <c r="M755" s="63">
        <f t="shared" si="103"/>
        <v>0</v>
      </c>
      <c r="N755" s="63">
        <f t="shared" si="103"/>
        <v>28340480.820000008</v>
      </c>
      <c r="O755" s="63">
        <f t="shared" si="103"/>
        <v>0</v>
      </c>
      <c r="P755" s="63">
        <f t="shared" si="103"/>
        <v>4143146.4</v>
      </c>
      <c r="Q755" s="63">
        <f t="shared" si="103"/>
        <v>0</v>
      </c>
      <c r="R755" s="63">
        <f t="shared" si="103"/>
        <v>0</v>
      </c>
      <c r="S755" s="63">
        <f t="shared" si="103"/>
        <v>0</v>
      </c>
      <c r="T755" s="63">
        <f t="shared" si="103"/>
        <v>0</v>
      </c>
      <c r="U755" s="63">
        <f t="shared" si="103"/>
        <v>0</v>
      </c>
      <c r="V755" s="63">
        <f t="shared" si="103"/>
        <v>0</v>
      </c>
      <c r="W755" s="63">
        <f t="shared" si="103"/>
        <v>487254.40830000013</v>
      </c>
    </row>
    <row r="756" spans="1:23" s="7" customFormat="1" ht="20.25" customHeight="1" outlineLevel="1" x14ac:dyDescent="0.3">
      <c r="A756" s="71" t="s">
        <v>36</v>
      </c>
      <c r="B756" s="71"/>
      <c r="C756" s="62" t="s">
        <v>175</v>
      </c>
      <c r="D756" s="63">
        <f>D731+D742+D755</f>
        <v>49418463.208550006</v>
      </c>
      <c r="E756" s="63">
        <f t="shared" ref="E756:W756" si="104">E731+E742+E755</f>
        <v>48716869.970000014</v>
      </c>
      <c r="F756" s="63">
        <f t="shared" si="104"/>
        <v>0</v>
      </c>
      <c r="G756" s="63">
        <f t="shared" si="104"/>
        <v>6694273.0899999999</v>
      </c>
      <c r="H756" s="63">
        <f t="shared" si="104"/>
        <v>0</v>
      </c>
      <c r="I756" s="63">
        <f t="shared" si="104"/>
        <v>0</v>
      </c>
      <c r="J756" s="63">
        <f t="shared" si="104"/>
        <v>0</v>
      </c>
      <c r="K756" s="63">
        <f t="shared" si="104"/>
        <v>0</v>
      </c>
      <c r="L756" s="63">
        <f t="shared" si="104"/>
        <v>0</v>
      </c>
      <c r="M756" s="63">
        <f t="shared" si="104"/>
        <v>0</v>
      </c>
      <c r="N756" s="63">
        <f t="shared" si="104"/>
        <v>35935463.080000006</v>
      </c>
      <c r="O756" s="63">
        <f t="shared" si="104"/>
        <v>0</v>
      </c>
      <c r="P756" s="63">
        <f t="shared" si="104"/>
        <v>4143146.4</v>
      </c>
      <c r="Q756" s="63">
        <f t="shared" si="104"/>
        <v>0</v>
      </c>
      <c r="R756" s="63">
        <f t="shared" si="104"/>
        <v>0</v>
      </c>
      <c r="S756" s="63">
        <f t="shared" si="104"/>
        <v>0</v>
      </c>
      <c r="T756" s="63">
        <f t="shared" si="104"/>
        <v>91094.399999999994</v>
      </c>
      <c r="U756" s="63">
        <f t="shared" si="104"/>
        <v>1852893.0000000002</v>
      </c>
      <c r="V756" s="63">
        <f t="shared" si="104"/>
        <v>0</v>
      </c>
      <c r="W756" s="63">
        <f t="shared" si="104"/>
        <v>701593.23855000013</v>
      </c>
    </row>
    <row r="757" spans="1:23" s="8" customFormat="1" ht="20.25" customHeight="1" outlineLevel="1" x14ac:dyDescent="0.3">
      <c r="B757" s="44"/>
      <c r="C757" s="44"/>
      <c r="D757" s="44"/>
      <c r="E757" s="44"/>
      <c r="F757" s="45"/>
      <c r="G757" s="45"/>
      <c r="H757" s="45"/>
      <c r="I757" s="45"/>
      <c r="J757" s="45"/>
      <c r="K757" s="45" t="s">
        <v>1864</v>
      </c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</row>
    <row r="758" spans="1:23" s="8" customFormat="1" ht="20.25" customHeight="1" outlineLevel="2" x14ac:dyDescent="0.3">
      <c r="B758" s="73"/>
      <c r="C758" s="73"/>
      <c r="D758" s="73"/>
      <c r="E758" s="73"/>
      <c r="F758" s="74"/>
      <c r="G758" s="74"/>
      <c r="H758" s="74"/>
      <c r="I758" s="74"/>
      <c r="J758" s="77"/>
      <c r="K758" s="80" t="s">
        <v>1872</v>
      </c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</row>
    <row r="759" spans="1:23" s="7" customFormat="1" ht="20.25" customHeight="1" outlineLevel="4" x14ac:dyDescent="0.3">
      <c r="A759" s="50">
        <f>A754+1</f>
        <v>717</v>
      </c>
      <c r="B759" s="57" t="s">
        <v>1374</v>
      </c>
      <c r="C759" s="50">
        <v>41302</v>
      </c>
      <c r="D759" s="52">
        <f>SUM(F759:W759)</f>
        <v>2194016.2859999998</v>
      </c>
      <c r="E759" s="52">
        <f>SUM(F759:V759)</f>
        <v>2161592.4</v>
      </c>
      <c r="F759" s="56">
        <v>0</v>
      </c>
      <c r="G759" s="56">
        <v>2161592.4</v>
      </c>
      <c r="H759" s="56">
        <v>0</v>
      </c>
      <c r="I759" s="56">
        <v>0</v>
      </c>
      <c r="J759" s="55">
        <v>0</v>
      </c>
      <c r="K759" s="56">
        <v>0</v>
      </c>
      <c r="L759" s="56">
        <v>0</v>
      </c>
      <c r="M759" s="52">
        <v>0</v>
      </c>
      <c r="N759" s="52">
        <v>0</v>
      </c>
      <c r="O759" s="52">
        <v>0</v>
      </c>
      <c r="P759" s="52">
        <v>0</v>
      </c>
      <c r="Q759" s="52">
        <v>0</v>
      </c>
      <c r="R759" s="52">
        <v>0</v>
      </c>
      <c r="S759" s="52">
        <v>0</v>
      </c>
      <c r="T759" s="56">
        <v>0</v>
      </c>
      <c r="U759" s="56">
        <v>0</v>
      </c>
      <c r="V759" s="56">
        <v>0</v>
      </c>
      <c r="W759" s="56">
        <v>32423.885999999999</v>
      </c>
    </row>
    <row r="760" spans="1:23" s="7" customFormat="1" ht="20.25" customHeight="1" outlineLevel="4" x14ac:dyDescent="0.3">
      <c r="A760" s="50">
        <f>A759+1</f>
        <v>718</v>
      </c>
      <c r="B760" s="57" t="s">
        <v>1375</v>
      </c>
      <c r="C760" s="50">
        <v>41303</v>
      </c>
      <c r="D760" s="52">
        <f>SUM(F760:W760)</f>
        <v>1514642.682</v>
      </c>
      <c r="E760" s="52">
        <f>SUM(F760:V760)</f>
        <v>1492258.8</v>
      </c>
      <c r="F760" s="56">
        <v>0</v>
      </c>
      <c r="G760" s="56">
        <v>0</v>
      </c>
      <c r="H760" s="56">
        <v>0</v>
      </c>
      <c r="I760" s="56">
        <v>0</v>
      </c>
      <c r="J760" s="55">
        <v>0</v>
      </c>
      <c r="K760" s="56">
        <v>0</v>
      </c>
      <c r="L760" s="56">
        <v>0</v>
      </c>
      <c r="M760" s="52">
        <v>0</v>
      </c>
      <c r="N760" s="52">
        <v>1492258.8</v>
      </c>
      <c r="O760" s="52">
        <v>0</v>
      </c>
      <c r="P760" s="52">
        <v>0</v>
      </c>
      <c r="Q760" s="52">
        <v>0</v>
      </c>
      <c r="R760" s="52">
        <v>0</v>
      </c>
      <c r="S760" s="52">
        <v>0</v>
      </c>
      <c r="T760" s="56">
        <v>0</v>
      </c>
      <c r="U760" s="56">
        <v>0</v>
      </c>
      <c r="V760" s="56">
        <v>0</v>
      </c>
      <c r="W760" s="56">
        <v>22383.882000000001</v>
      </c>
    </row>
    <row r="761" spans="1:23" s="7" customFormat="1" ht="20.25" customHeight="1" outlineLevel="4" x14ac:dyDescent="0.3">
      <c r="A761" s="50">
        <f>A760+1</f>
        <v>719</v>
      </c>
      <c r="B761" s="57" t="s">
        <v>1376</v>
      </c>
      <c r="C761" s="50">
        <v>41305</v>
      </c>
      <c r="D761" s="52">
        <f>SUM(F761:W761)</f>
        <v>1588986.966</v>
      </c>
      <c r="E761" s="52">
        <f>SUM(F761:V761)</f>
        <v>1565504.4</v>
      </c>
      <c r="F761" s="56">
        <v>0</v>
      </c>
      <c r="G761" s="56">
        <v>0</v>
      </c>
      <c r="H761" s="56">
        <v>0</v>
      </c>
      <c r="I761" s="56">
        <v>0</v>
      </c>
      <c r="J761" s="55">
        <v>0</v>
      </c>
      <c r="K761" s="56">
        <v>0</v>
      </c>
      <c r="L761" s="56">
        <v>0</v>
      </c>
      <c r="M761" s="52">
        <v>0</v>
      </c>
      <c r="N761" s="52">
        <v>1565504.4</v>
      </c>
      <c r="O761" s="52">
        <v>0</v>
      </c>
      <c r="P761" s="52">
        <v>0</v>
      </c>
      <c r="Q761" s="52">
        <v>0</v>
      </c>
      <c r="R761" s="52">
        <v>0</v>
      </c>
      <c r="S761" s="52">
        <v>0</v>
      </c>
      <c r="T761" s="56">
        <v>0</v>
      </c>
      <c r="U761" s="56">
        <v>0</v>
      </c>
      <c r="V761" s="56">
        <v>0</v>
      </c>
      <c r="W761" s="56">
        <v>23482.565999999999</v>
      </c>
    </row>
    <row r="762" spans="1:23" s="7" customFormat="1" ht="20.25" customHeight="1" outlineLevel="2" x14ac:dyDescent="0.3">
      <c r="A762" s="61" t="s">
        <v>24</v>
      </c>
      <c r="B762" s="57"/>
      <c r="C762" s="50" t="s">
        <v>175</v>
      </c>
      <c r="D762" s="63">
        <f>SUM(D759:D761)</f>
        <v>5297645.9340000004</v>
      </c>
      <c r="E762" s="63">
        <f t="shared" ref="E762:W762" si="105">SUM(E759:E761)</f>
        <v>5219355.5999999996</v>
      </c>
      <c r="F762" s="63">
        <f t="shared" si="105"/>
        <v>0</v>
      </c>
      <c r="G762" s="63">
        <f t="shared" si="105"/>
        <v>2161592.4</v>
      </c>
      <c r="H762" s="63">
        <f t="shared" si="105"/>
        <v>0</v>
      </c>
      <c r="I762" s="63">
        <f t="shared" si="105"/>
        <v>0</v>
      </c>
      <c r="J762" s="63">
        <f t="shared" si="105"/>
        <v>0</v>
      </c>
      <c r="K762" s="63">
        <f t="shared" si="105"/>
        <v>0</v>
      </c>
      <c r="L762" s="63">
        <f t="shared" si="105"/>
        <v>0</v>
      </c>
      <c r="M762" s="63">
        <f t="shared" si="105"/>
        <v>0</v>
      </c>
      <c r="N762" s="63">
        <f t="shared" si="105"/>
        <v>3057763.2</v>
      </c>
      <c r="O762" s="63">
        <f t="shared" si="105"/>
        <v>0</v>
      </c>
      <c r="P762" s="63">
        <f t="shared" si="105"/>
        <v>0</v>
      </c>
      <c r="Q762" s="63">
        <f t="shared" si="105"/>
        <v>0</v>
      </c>
      <c r="R762" s="63">
        <f t="shared" si="105"/>
        <v>0</v>
      </c>
      <c r="S762" s="63">
        <f t="shared" si="105"/>
        <v>0</v>
      </c>
      <c r="T762" s="63">
        <f t="shared" si="105"/>
        <v>0</v>
      </c>
      <c r="U762" s="63">
        <f t="shared" si="105"/>
        <v>0</v>
      </c>
      <c r="V762" s="63">
        <f t="shared" si="105"/>
        <v>0</v>
      </c>
      <c r="W762" s="63">
        <f t="shared" si="105"/>
        <v>78290.334000000003</v>
      </c>
    </row>
    <row r="763" spans="1:23" s="7" customFormat="1" ht="20.25" customHeight="1" outlineLevel="1" x14ac:dyDescent="0.3">
      <c r="A763" s="71" t="s">
        <v>36</v>
      </c>
      <c r="B763" s="71"/>
      <c r="C763" s="62" t="s">
        <v>175</v>
      </c>
      <c r="D763" s="63">
        <f>D762</f>
        <v>5297645.9340000004</v>
      </c>
      <c r="E763" s="63">
        <f t="shared" ref="E763:W763" si="106">E762</f>
        <v>5219355.5999999996</v>
      </c>
      <c r="F763" s="63">
        <f t="shared" si="106"/>
        <v>0</v>
      </c>
      <c r="G763" s="63">
        <f t="shared" si="106"/>
        <v>2161592.4</v>
      </c>
      <c r="H763" s="63">
        <f t="shared" si="106"/>
        <v>0</v>
      </c>
      <c r="I763" s="63">
        <f t="shared" si="106"/>
        <v>0</v>
      </c>
      <c r="J763" s="63">
        <f t="shared" si="106"/>
        <v>0</v>
      </c>
      <c r="K763" s="63">
        <f t="shared" si="106"/>
        <v>0</v>
      </c>
      <c r="L763" s="63">
        <f t="shared" si="106"/>
        <v>0</v>
      </c>
      <c r="M763" s="63">
        <f t="shared" si="106"/>
        <v>0</v>
      </c>
      <c r="N763" s="63">
        <f t="shared" si="106"/>
        <v>3057763.2</v>
      </c>
      <c r="O763" s="63">
        <f t="shared" si="106"/>
        <v>0</v>
      </c>
      <c r="P763" s="63">
        <f t="shared" si="106"/>
        <v>0</v>
      </c>
      <c r="Q763" s="63">
        <f t="shared" si="106"/>
        <v>0</v>
      </c>
      <c r="R763" s="63">
        <f t="shared" si="106"/>
        <v>0</v>
      </c>
      <c r="S763" s="63">
        <f t="shared" si="106"/>
        <v>0</v>
      </c>
      <c r="T763" s="63">
        <f t="shared" si="106"/>
        <v>0</v>
      </c>
      <c r="U763" s="63">
        <f t="shared" si="106"/>
        <v>0</v>
      </c>
      <c r="V763" s="63">
        <f t="shared" si="106"/>
        <v>0</v>
      </c>
      <c r="W763" s="63">
        <f t="shared" si="106"/>
        <v>78290.334000000003</v>
      </c>
    </row>
    <row r="764" spans="1:23" s="8" customFormat="1" ht="20.25" customHeight="1" outlineLevel="1" x14ac:dyDescent="0.3">
      <c r="B764" s="44"/>
      <c r="C764" s="44"/>
      <c r="D764" s="44"/>
      <c r="E764" s="44"/>
      <c r="F764" s="45"/>
      <c r="G764" s="45"/>
      <c r="H764" s="45"/>
      <c r="I764" s="45"/>
      <c r="J764" s="45"/>
      <c r="K764" s="45" t="s">
        <v>1865</v>
      </c>
      <c r="L764" s="64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</row>
    <row r="765" spans="1:23" s="8" customFormat="1" ht="20.25" customHeight="1" outlineLevel="2" x14ac:dyDescent="0.3">
      <c r="B765" s="73"/>
      <c r="C765" s="73"/>
      <c r="D765" s="73"/>
      <c r="E765" s="73"/>
      <c r="F765" s="74"/>
      <c r="G765" s="74"/>
      <c r="H765" s="74"/>
      <c r="I765" s="74"/>
      <c r="K765" s="73" t="s">
        <v>1627</v>
      </c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</row>
    <row r="766" spans="1:23" s="7" customFormat="1" ht="20.25" outlineLevel="4" x14ac:dyDescent="0.3">
      <c r="A766" s="50">
        <f>A761+1</f>
        <v>720</v>
      </c>
      <c r="B766" s="58" t="s">
        <v>1382</v>
      </c>
      <c r="C766" s="50">
        <v>41510</v>
      </c>
      <c r="D766" s="52">
        <f>SUM(F766:W766)</f>
        <v>830577.34200000006</v>
      </c>
      <c r="E766" s="52">
        <f>SUM(F766:V766)</f>
        <v>818302.8</v>
      </c>
      <c r="F766" s="53">
        <v>0</v>
      </c>
      <c r="G766" s="53">
        <v>0</v>
      </c>
      <c r="H766" s="53">
        <v>0</v>
      </c>
      <c r="I766" s="53">
        <v>0</v>
      </c>
      <c r="J766" s="53">
        <v>0</v>
      </c>
      <c r="K766" s="53">
        <v>0</v>
      </c>
      <c r="L766" s="53">
        <v>0</v>
      </c>
      <c r="M766" s="53">
        <v>0</v>
      </c>
      <c r="N766" s="53">
        <v>0</v>
      </c>
      <c r="O766" s="53">
        <v>0</v>
      </c>
      <c r="P766" s="53">
        <v>818302.8</v>
      </c>
      <c r="Q766" s="53">
        <v>0</v>
      </c>
      <c r="R766" s="53">
        <v>0</v>
      </c>
      <c r="S766" s="53">
        <v>0</v>
      </c>
      <c r="T766" s="53">
        <v>0</v>
      </c>
      <c r="U766" s="53">
        <v>0</v>
      </c>
      <c r="V766" s="53">
        <v>0</v>
      </c>
      <c r="W766" s="53">
        <v>12274.541999999999</v>
      </c>
    </row>
    <row r="767" spans="1:23" s="7" customFormat="1" ht="20.25" outlineLevel="4" x14ac:dyDescent="0.3">
      <c r="A767" s="50">
        <f>A766+1</f>
        <v>721</v>
      </c>
      <c r="B767" s="58" t="s">
        <v>1383</v>
      </c>
      <c r="C767" s="50">
        <v>41512</v>
      </c>
      <c r="D767" s="52">
        <f>SUM(F767:W767)</f>
        <v>843525.9</v>
      </c>
      <c r="E767" s="52">
        <f>SUM(F767:V767)</f>
        <v>831060</v>
      </c>
      <c r="F767" s="53">
        <v>0</v>
      </c>
      <c r="G767" s="53">
        <v>0</v>
      </c>
      <c r="H767" s="53">
        <v>0</v>
      </c>
      <c r="I767" s="53">
        <v>0</v>
      </c>
      <c r="J767" s="53">
        <v>0</v>
      </c>
      <c r="K767" s="53">
        <v>0</v>
      </c>
      <c r="L767" s="53">
        <v>0</v>
      </c>
      <c r="M767" s="53">
        <v>0</v>
      </c>
      <c r="N767" s="53">
        <v>0</v>
      </c>
      <c r="O767" s="53">
        <v>0</v>
      </c>
      <c r="P767" s="53">
        <v>831060</v>
      </c>
      <c r="Q767" s="53">
        <v>0</v>
      </c>
      <c r="R767" s="53">
        <v>0</v>
      </c>
      <c r="S767" s="53">
        <v>0</v>
      </c>
      <c r="T767" s="53">
        <v>0</v>
      </c>
      <c r="U767" s="53">
        <v>0</v>
      </c>
      <c r="V767" s="53">
        <v>0</v>
      </c>
      <c r="W767" s="53">
        <v>12465.9</v>
      </c>
    </row>
    <row r="768" spans="1:23" s="7" customFormat="1" ht="20.25" outlineLevel="4" x14ac:dyDescent="0.3">
      <c r="A768" s="50">
        <f t="shared" ref="A768" si="107">A767+1</f>
        <v>722</v>
      </c>
      <c r="B768" s="58" t="s">
        <v>1384</v>
      </c>
      <c r="C768" s="50">
        <v>41513</v>
      </c>
      <c r="D768" s="52">
        <f>SUM(F768:W768)</f>
        <v>830577.34200000006</v>
      </c>
      <c r="E768" s="52">
        <f>SUM(F768:V768)</f>
        <v>818302.8</v>
      </c>
      <c r="F768" s="53">
        <v>0</v>
      </c>
      <c r="G768" s="53">
        <v>0</v>
      </c>
      <c r="H768" s="53">
        <v>0</v>
      </c>
      <c r="I768" s="53">
        <v>0</v>
      </c>
      <c r="J768" s="53">
        <v>0</v>
      </c>
      <c r="K768" s="53">
        <v>0</v>
      </c>
      <c r="L768" s="53">
        <v>0</v>
      </c>
      <c r="M768" s="53">
        <v>0</v>
      </c>
      <c r="N768" s="53">
        <v>0</v>
      </c>
      <c r="O768" s="53">
        <v>0</v>
      </c>
      <c r="P768" s="53">
        <v>818302.8</v>
      </c>
      <c r="Q768" s="53">
        <v>0</v>
      </c>
      <c r="R768" s="53">
        <v>0</v>
      </c>
      <c r="S768" s="53">
        <v>0</v>
      </c>
      <c r="T768" s="53">
        <v>0</v>
      </c>
      <c r="U768" s="53">
        <v>0</v>
      </c>
      <c r="V768" s="53">
        <v>0</v>
      </c>
      <c r="W768" s="53">
        <v>12274.541999999999</v>
      </c>
    </row>
    <row r="769" spans="1:23" s="7" customFormat="1" ht="20.25" customHeight="1" outlineLevel="2" x14ac:dyDescent="0.3">
      <c r="A769" s="61" t="s">
        <v>24</v>
      </c>
      <c r="B769" s="57"/>
      <c r="C769" s="62" t="s">
        <v>175</v>
      </c>
      <c r="D769" s="63">
        <f>SUM(D766:D768)</f>
        <v>2504680.5840000003</v>
      </c>
      <c r="E769" s="63">
        <f t="shared" ref="E769:W769" si="108">SUM(E766:E768)</f>
        <v>2467665.6</v>
      </c>
      <c r="F769" s="63">
        <f t="shared" si="108"/>
        <v>0</v>
      </c>
      <c r="G769" s="63">
        <f t="shared" si="108"/>
        <v>0</v>
      </c>
      <c r="H769" s="63">
        <f t="shared" si="108"/>
        <v>0</v>
      </c>
      <c r="I769" s="63">
        <f t="shared" si="108"/>
        <v>0</v>
      </c>
      <c r="J769" s="63">
        <f t="shared" si="108"/>
        <v>0</v>
      </c>
      <c r="K769" s="63">
        <f t="shared" si="108"/>
        <v>0</v>
      </c>
      <c r="L769" s="63">
        <f t="shared" si="108"/>
        <v>0</v>
      </c>
      <c r="M769" s="63">
        <f t="shared" si="108"/>
        <v>0</v>
      </c>
      <c r="N769" s="63">
        <f t="shared" si="108"/>
        <v>0</v>
      </c>
      <c r="O769" s="63">
        <f t="shared" si="108"/>
        <v>0</v>
      </c>
      <c r="P769" s="63">
        <f t="shared" si="108"/>
        <v>2467665.6</v>
      </c>
      <c r="Q769" s="63">
        <f t="shared" si="108"/>
        <v>0</v>
      </c>
      <c r="R769" s="63">
        <f t="shared" si="108"/>
        <v>0</v>
      </c>
      <c r="S769" s="63">
        <f t="shared" si="108"/>
        <v>0</v>
      </c>
      <c r="T769" s="63">
        <f t="shared" si="108"/>
        <v>0</v>
      </c>
      <c r="U769" s="63">
        <f t="shared" si="108"/>
        <v>0</v>
      </c>
      <c r="V769" s="63">
        <f t="shared" si="108"/>
        <v>0</v>
      </c>
      <c r="W769" s="63">
        <f t="shared" si="108"/>
        <v>37014.983999999997</v>
      </c>
    </row>
    <row r="770" spans="1:23" s="8" customFormat="1" ht="20.25" customHeight="1" outlineLevel="2" x14ac:dyDescent="0.3">
      <c r="B770" s="73"/>
      <c r="C770" s="73"/>
      <c r="D770" s="73"/>
      <c r="E770" s="73"/>
      <c r="F770" s="74"/>
      <c r="G770" s="74"/>
      <c r="H770" s="74"/>
      <c r="I770" s="74"/>
      <c r="J770" s="74"/>
      <c r="K770" s="73" t="s">
        <v>1628</v>
      </c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</row>
    <row r="771" spans="1:23" s="7" customFormat="1" ht="20.25" customHeight="1" outlineLevel="2" x14ac:dyDescent="0.3">
      <c r="A771" s="57">
        <f>A768+1</f>
        <v>723</v>
      </c>
      <c r="B771" s="57" t="s">
        <v>1578</v>
      </c>
      <c r="C771" s="50">
        <v>41520</v>
      </c>
      <c r="D771" s="52">
        <f>SUM(F771:W771)</f>
        <v>2617530.7200000002</v>
      </c>
      <c r="E771" s="52">
        <f>SUM(F771:V771)</f>
        <v>2578848</v>
      </c>
      <c r="F771" s="53">
        <v>0</v>
      </c>
      <c r="G771" s="53">
        <v>0</v>
      </c>
      <c r="H771" s="53">
        <v>0</v>
      </c>
      <c r="I771" s="53">
        <v>0</v>
      </c>
      <c r="J771" s="53">
        <v>0</v>
      </c>
      <c r="K771" s="53">
        <v>0</v>
      </c>
      <c r="L771" s="53">
        <v>0</v>
      </c>
      <c r="M771" s="53">
        <v>0</v>
      </c>
      <c r="N771" s="53">
        <v>2578848</v>
      </c>
      <c r="O771" s="53">
        <v>0</v>
      </c>
      <c r="P771" s="53">
        <v>0</v>
      </c>
      <c r="Q771" s="53">
        <v>0</v>
      </c>
      <c r="R771" s="53">
        <v>0</v>
      </c>
      <c r="S771" s="53">
        <v>0</v>
      </c>
      <c r="T771" s="53">
        <v>0</v>
      </c>
      <c r="U771" s="53">
        <v>0</v>
      </c>
      <c r="V771" s="53">
        <v>0</v>
      </c>
      <c r="W771" s="53">
        <v>38682.720000000001</v>
      </c>
    </row>
    <row r="772" spans="1:23" s="7" customFormat="1" ht="20.25" customHeight="1" outlineLevel="2" x14ac:dyDescent="0.3">
      <c r="A772" s="61" t="s">
        <v>24</v>
      </c>
      <c r="B772" s="57"/>
      <c r="C772" s="62" t="s">
        <v>175</v>
      </c>
      <c r="D772" s="63">
        <f>D771</f>
        <v>2617530.7200000002</v>
      </c>
      <c r="E772" s="63">
        <f t="shared" ref="E772:W772" si="109">E771</f>
        <v>2578848</v>
      </c>
      <c r="F772" s="63">
        <f t="shared" si="109"/>
        <v>0</v>
      </c>
      <c r="G772" s="63">
        <f t="shared" si="109"/>
        <v>0</v>
      </c>
      <c r="H772" s="63">
        <f t="shared" si="109"/>
        <v>0</v>
      </c>
      <c r="I772" s="63">
        <f t="shared" si="109"/>
        <v>0</v>
      </c>
      <c r="J772" s="63">
        <f t="shared" si="109"/>
        <v>0</v>
      </c>
      <c r="K772" s="63">
        <f t="shared" si="109"/>
        <v>0</v>
      </c>
      <c r="L772" s="63">
        <f t="shared" si="109"/>
        <v>0</v>
      </c>
      <c r="M772" s="63">
        <f t="shared" si="109"/>
        <v>0</v>
      </c>
      <c r="N772" s="63">
        <f t="shared" si="109"/>
        <v>2578848</v>
      </c>
      <c r="O772" s="63">
        <f t="shared" si="109"/>
        <v>0</v>
      </c>
      <c r="P772" s="63">
        <f t="shared" si="109"/>
        <v>0</v>
      </c>
      <c r="Q772" s="63">
        <f t="shared" si="109"/>
        <v>0</v>
      </c>
      <c r="R772" s="63">
        <f t="shared" si="109"/>
        <v>0</v>
      </c>
      <c r="S772" s="63">
        <f t="shared" si="109"/>
        <v>0</v>
      </c>
      <c r="T772" s="63">
        <f t="shared" si="109"/>
        <v>0</v>
      </c>
      <c r="U772" s="63">
        <f t="shared" si="109"/>
        <v>0</v>
      </c>
      <c r="V772" s="63">
        <f t="shared" si="109"/>
        <v>0</v>
      </c>
      <c r="W772" s="63">
        <f t="shared" si="109"/>
        <v>38682.720000000001</v>
      </c>
    </row>
    <row r="773" spans="1:23" s="7" customFormat="1" ht="20.25" customHeight="1" outlineLevel="1" x14ac:dyDescent="0.3">
      <c r="A773" s="71" t="s">
        <v>36</v>
      </c>
      <c r="B773" s="71"/>
      <c r="C773" s="62" t="s">
        <v>175</v>
      </c>
      <c r="D773" s="63">
        <f>D772+D769</f>
        <v>5122211.3040000005</v>
      </c>
      <c r="E773" s="63">
        <f t="shared" ref="E773:W773" si="110">E772+E769</f>
        <v>5046513.5999999996</v>
      </c>
      <c r="F773" s="63">
        <f t="shared" si="110"/>
        <v>0</v>
      </c>
      <c r="G773" s="63">
        <f t="shared" si="110"/>
        <v>0</v>
      </c>
      <c r="H773" s="63">
        <f t="shared" si="110"/>
        <v>0</v>
      </c>
      <c r="I773" s="63">
        <f t="shared" si="110"/>
        <v>0</v>
      </c>
      <c r="J773" s="63">
        <f t="shared" si="110"/>
        <v>0</v>
      </c>
      <c r="K773" s="63">
        <f t="shared" si="110"/>
        <v>0</v>
      </c>
      <c r="L773" s="63">
        <f t="shared" si="110"/>
        <v>0</v>
      </c>
      <c r="M773" s="63">
        <f t="shared" si="110"/>
        <v>0</v>
      </c>
      <c r="N773" s="63">
        <f t="shared" si="110"/>
        <v>2578848</v>
      </c>
      <c r="O773" s="63">
        <f t="shared" si="110"/>
        <v>0</v>
      </c>
      <c r="P773" s="63">
        <f t="shared" si="110"/>
        <v>2467665.6</v>
      </c>
      <c r="Q773" s="63">
        <f t="shared" si="110"/>
        <v>0</v>
      </c>
      <c r="R773" s="63">
        <f t="shared" si="110"/>
        <v>0</v>
      </c>
      <c r="S773" s="63">
        <f t="shared" si="110"/>
        <v>0</v>
      </c>
      <c r="T773" s="63">
        <f t="shared" si="110"/>
        <v>0</v>
      </c>
      <c r="U773" s="63">
        <f t="shared" si="110"/>
        <v>0</v>
      </c>
      <c r="V773" s="63">
        <f t="shared" si="110"/>
        <v>0</v>
      </c>
      <c r="W773" s="63">
        <f t="shared" si="110"/>
        <v>75697.703999999998</v>
      </c>
    </row>
    <row r="774" spans="1:23" s="7" customFormat="1" ht="20.25" customHeight="1" outlineLevel="1" x14ac:dyDescent="0.3">
      <c r="A774" s="8"/>
      <c r="B774" s="44"/>
      <c r="C774" s="81"/>
      <c r="D774" s="82"/>
      <c r="E774" s="82"/>
      <c r="F774" s="82"/>
      <c r="G774" s="82"/>
      <c r="H774" s="82"/>
      <c r="I774" s="82"/>
      <c r="J774" s="8"/>
      <c r="K774" s="44" t="s">
        <v>1831</v>
      </c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</row>
    <row r="775" spans="1:23" s="7" customFormat="1" ht="20.25" customHeight="1" outlineLevel="1" x14ac:dyDescent="0.3">
      <c r="A775" s="8"/>
      <c r="B775" s="44"/>
      <c r="C775" s="81"/>
      <c r="D775" s="82"/>
      <c r="E775" s="82"/>
      <c r="F775" s="82"/>
      <c r="G775" s="82"/>
      <c r="H775" s="82"/>
      <c r="I775" s="82"/>
      <c r="J775" s="8"/>
      <c r="K775" s="73" t="s">
        <v>1832</v>
      </c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</row>
    <row r="776" spans="1:23" s="7" customFormat="1" ht="20.25" customHeight="1" outlineLevel="1" x14ac:dyDescent="0.3">
      <c r="A776" s="57">
        <f>A771+1</f>
        <v>724</v>
      </c>
      <c r="B776" s="57" t="s">
        <v>1623</v>
      </c>
      <c r="C776" s="50">
        <v>41531</v>
      </c>
      <c r="D776" s="52">
        <f>SUM(F776:W776)</f>
        <v>0</v>
      </c>
      <c r="E776" s="52">
        <f>SUM(F776:V776)</f>
        <v>0</v>
      </c>
      <c r="F776" s="53">
        <v>0</v>
      </c>
      <c r="G776" s="52">
        <v>0</v>
      </c>
      <c r="H776" s="52">
        <v>0</v>
      </c>
      <c r="I776" s="52">
        <v>0</v>
      </c>
      <c r="J776" s="55">
        <v>0</v>
      </c>
      <c r="K776" s="52">
        <v>0</v>
      </c>
      <c r="L776" s="52">
        <v>0</v>
      </c>
      <c r="M776" s="52">
        <v>0</v>
      </c>
      <c r="N776" s="52">
        <v>0</v>
      </c>
      <c r="O776" s="52">
        <v>0</v>
      </c>
      <c r="P776" s="52">
        <v>0</v>
      </c>
      <c r="Q776" s="52">
        <v>0</v>
      </c>
      <c r="R776" s="52">
        <v>0</v>
      </c>
      <c r="S776" s="52">
        <v>0</v>
      </c>
      <c r="T776" s="56">
        <v>0</v>
      </c>
      <c r="U776" s="56">
        <v>0</v>
      </c>
      <c r="V776" s="56">
        <v>0</v>
      </c>
      <c r="W776" s="56">
        <v>0</v>
      </c>
    </row>
    <row r="777" spans="1:23" s="7" customFormat="1" ht="20.25" customHeight="1" outlineLevel="1" x14ac:dyDescent="0.3">
      <c r="A777" s="61" t="s">
        <v>24</v>
      </c>
      <c r="B777" s="57"/>
      <c r="C777" s="50" t="s">
        <v>175</v>
      </c>
      <c r="D777" s="63">
        <f>SUM(D776)</f>
        <v>0</v>
      </c>
      <c r="E777" s="63">
        <f t="shared" ref="E777:W777" si="111">SUM(E776)</f>
        <v>0</v>
      </c>
      <c r="F777" s="63">
        <f t="shared" si="111"/>
        <v>0</v>
      </c>
      <c r="G777" s="63">
        <f t="shared" si="111"/>
        <v>0</v>
      </c>
      <c r="H777" s="63">
        <f t="shared" si="111"/>
        <v>0</v>
      </c>
      <c r="I777" s="63">
        <f t="shared" si="111"/>
        <v>0</v>
      </c>
      <c r="J777" s="63">
        <f t="shared" si="111"/>
        <v>0</v>
      </c>
      <c r="K777" s="63">
        <f t="shared" si="111"/>
        <v>0</v>
      </c>
      <c r="L777" s="63">
        <f t="shared" si="111"/>
        <v>0</v>
      </c>
      <c r="M777" s="63">
        <f t="shared" si="111"/>
        <v>0</v>
      </c>
      <c r="N777" s="63">
        <f t="shared" si="111"/>
        <v>0</v>
      </c>
      <c r="O777" s="63">
        <f t="shared" si="111"/>
        <v>0</v>
      </c>
      <c r="P777" s="63">
        <f t="shared" si="111"/>
        <v>0</v>
      </c>
      <c r="Q777" s="63">
        <f t="shared" si="111"/>
        <v>0</v>
      </c>
      <c r="R777" s="63">
        <f t="shared" si="111"/>
        <v>0</v>
      </c>
      <c r="S777" s="63">
        <f t="shared" si="111"/>
        <v>0</v>
      </c>
      <c r="T777" s="63">
        <f t="shared" si="111"/>
        <v>0</v>
      </c>
      <c r="U777" s="63">
        <f t="shared" si="111"/>
        <v>0</v>
      </c>
      <c r="V777" s="63">
        <f t="shared" si="111"/>
        <v>0</v>
      </c>
      <c r="W777" s="63">
        <f t="shared" si="111"/>
        <v>0</v>
      </c>
    </row>
    <row r="778" spans="1:23" s="7" customFormat="1" ht="20.25" customHeight="1" outlineLevel="1" x14ac:dyDescent="0.3">
      <c r="A778" s="8"/>
      <c r="B778" s="44"/>
      <c r="C778" s="81"/>
      <c r="D778" s="82"/>
      <c r="E778" s="82"/>
      <c r="F778" s="82"/>
      <c r="G778" s="82"/>
      <c r="H778" s="82"/>
      <c r="I778" s="82"/>
      <c r="J778" s="82"/>
      <c r="K778" s="73" t="s">
        <v>1833</v>
      </c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</row>
    <row r="779" spans="1:23" s="7" customFormat="1" ht="20.25" customHeight="1" outlineLevel="1" x14ac:dyDescent="0.3">
      <c r="A779" s="57">
        <f>A776+1</f>
        <v>725</v>
      </c>
      <c r="B779" s="57" t="s">
        <v>1834</v>
      </c>
      <c r="C779" s="50">
        <v>41535</v>
      </c>
      <c r="D779" s="52">
        <f>SUM(F779:W779)</f>
        <v>1535940</v>
      </c>
      <c r="E779" s="52">
        <f>SUM(F779:V779)</f>
        <v>1535940</v>
      </c>
      <c r="F779" s="53">
        <v>0</v>
      </c>
      <c r="G779" s="54">
        <v>0</v>
      </c>
      <c r="H779" s="52">
        <v>0</v>
      </c>
      <c r="I779" s="52">
        <v>0</v>
      </c>
      <c r="J779" s="55">
        <v>0</v>
      </c>
      <c r="K779" s="52">
        <v>0</v>
      </c>
      <c r="L779" s="52">
        <v>0</v>
      </c>
      <c r="M779" s="53">
        <v>0</v>
      </c>
      <c r="N779" s="52">
        <v>1535940</v>
      </c>
      <c r="O779" s="52">
        <v>0</v>
      </c>
      <c r="P779" s="52">
        <v>0</v>
      </c>
      <c r="Q779" s="52">
        <v>0</v>
      </c>
      <c r="R779" s="52">
        <v>0</v>
      </c>
      <c r="S779" s="52">
        <v>0</v>
      </c>
      <c r="T779" s="53">
        <v>0</v>
      </c>
      <c r="U779" s="56">
        <v>0</v>
      </c>
      <c r="V779" s="56">
        <v>0</v>
      </c>
      <c r="W779" s="53">
        <v>0</v>
      </c>
    </row>
    <row r="780" spans="1:23" s="7" customFormat="1" ht="20.25" customHeight="1" outlineLevel="1" x14ac:dyDescent="0.3">
      <c r="A780" s="57">
        <f>A779+1</f>
        <v>726</v>
      </c>
      <c r="B780" s="57" t="s">
        <v>1835</v>
      </c>
      <c r="C780" s="50">
        <v>41536</v>
      </c>
      <c r="D780" s="52">
        <f>SUM(F780:W780)</f>
        <v>1512487.2</v>
      </c>
      <c r="E780" s="52">
        <f>SUM(F780:V780)</f>
        <v>1512487.2</v>
      </c>
      <c r="F780" s="53">
        <v>0</v>
      </c>
      <c r="G780" s="54">
        <v>0</v>
      </c>
      <c r="H780" s="52">
        <v>0</v>
      </c>
      <c r="I780" s="52">
        <v>0</v>
      </c>
      <c r="J780" s="55">
        <v>0</v>
      </c>
      <c r="K780" s="52">
        <v>0</v>
      </c>
      <c r="L780" s="52">
        <v>0</v>
      </c>
      <c r="M780" s="53">
        <v>0</v>
      </c>
      <c r="N780" s="52">
        <v>1512487.2</v>
      </c>
      <c r="O780" s="52">
        <v>0</v>
      </c>
      <c r="P780" s="52">
        <v>0</v>
      </c>
      <c r="Q780" s="52">
        <v>0</v>
      </c>
      <c r="R780" s="52">
        <v>0</v>
      </c>
      <c r="S780" s="52">
        <v>0</v>
      </c>
      <c r="T780" s="53">
        <v>0</v>
      </c>
      <c r="U780" s="56">
        <v>0</v>
      </c>
      <c r="V780" s="56">
        <v>0</v>
      </c>
      <c r="W780" s="53">
        <v>0</v>
      </c>
    </row>
    <row r="781" spans="1:23" s="7" customFormat="1" ht="20.25" customHeight="1" outlineLevel="1" x14ac:dyDescent="0.3">
      <c r="A781" s="61" t="s">
        <v>24</v>
      </c>
      <c r="B781" s="57"/>
      <c r="C781" s="50" t="s">
        <v>175</v>
      </c>
      <c r="D781" s="63">
        <f>SUM(D779:D780)</f>
        <v>3048427.2</v>
      </c>
      <c r="E781" s="63">
        <f t="shared" ref="E781:W781" si="112">SUM(E779:E780)</f>
        <v>3048427.2</v>
      </c>
      <c r="F781" s="63">
        <f t="shared" si="112"/>
        <v>0</v>
      </c>
      <c r="G781" s="63">
        <f t="shared" si="112"/>
        <v>0</v>
      </c>
      <c r="H781" s="63">
        <f t="shared" si="112"/>
        <v>0</v>
      </c>
      <c r="I781" s="63">
        <f t="shared" si="112"/>
        <v>0</v>
      </c>
      <c r="J781" s="63">
        <f t="shared" si="112"/>
        <v>0</v>
      </c>
      <c r="K781" s="63">
        <f t="shared" si="112"/>
        <v>0</v>
      </c>
      <c r="L781" s="63">
        <f t="shared" si="112"/>
        <v>0</v>
      </c>
      <c r="M781" s="63">
        <f t="shared" si="112"/>
        <v>0</v>
      </c>
      <c r="N781" s="63">
        <f t="shared" si="112"/>
        <v>3048427.2</v>
      </c>
      <c r="O781" s="63">
        <f t="shared" si="112"/>
        <v>0</v>
      </c>
      <c r="P781" s="63">
        <f t="shared" si="112"/>
        <v>0</v>
      </c>
      <c r="Q781" s="63">
        <f t="shared" si="112"/>
        <v>0</v>
      </c>
      <c r="R781" s="63">
        <f t="shared" si="112"/>
        <v>0</v>
      </c>
      <c r="S781" s="63">
        <f t="shared" si="112"/>
        <v>0</v>
      </c>
      <c r="T781" s="63">
        <f t="shared" si="112"/>
        <v>0</v>
      </c>
      <c r="U781" s="63">
        <f t="shared" si="112"/>
        <v>0</v>
      </c>
      <c r="V781" s="63">
        <f t="shared" si="112"/>
        <v>0</v>
      </c>
      <c r="W781" s="63">
        <f t="shared" si="112"/>
        <v>0</v>
      </c>
    </row>
    <row r="782" spans="1:23" s="7" customFormat="1" ht="20.25" customHeight="1" outlineLevel="1" x14ac:dyDescent="0.3">
      <c r="A782" s="71" t="s">
        <v>36</v>
      </c>
      <c r="B782" s="71"/>
      <c r="C782" s="62" t="s">
        <v>175</v>
      </c>
      <c r="D782" s="63">
        <f>D777+D781</f>
        <v>3048427.2</v>
      </c>
      <c r="E782" s="63">
        <f t="shared" ref="E782:W782" si="113">E777+E781</f>
        <v>3048427.2</v>
      </c>
      <c r="F782" s="63">
        <f t="shared" si="113"/>
        <v>0</v>
      </c>
      <c r="G782" s="63">
        <f t="shared" si="113"/>
        <v>0</v>
      </c>
      <c r="H782" s="63">
        <f t="shared" si="113"/>
        <v>0</v>
      </c>
      <c r="I782" s="63">
        <f t="shared" si="113"/>
        <v>0</v>
      </c>
      <c r="J782" s="63">
        <f t="shared" si="113"/>
        <v>0</v>
      </c>
      <c r="K782" s="63">
        <f t="shared" si="113"/>
        <v>0</v>
      </c>
      <c r="L782" s="63">
        <f t="shared" si="113"/>
        <v>0</v>
      </c>
      <c r="M782" s="63">
        <f t="shared" si="113"/>
        <v>0</v>
      </c>
      <c r="N782" s="63">
        <f t="shared" si="113"/>
        <v>3048427.2</v>
      </c>
      <c r="O782" s="63">
        <f t="shared" si="113"/>
        <v>0</v>
      </c>
      <c r="P782" s="63">
        <f t="shared" si="113"/>
        <v>0</v>
      </c>
      <c r="Q782" s="63">
        <f t="shared" si="113"/>
        <v>0</v>
      </c>
      <c r="R782" s="63">
        <f t="shared" si="113"/>
        <v>0</v>
      </c>
      <c r="S782" s="63">
        <f t="shared" si="113"/>
        <v>0</v>
      </c>
      <c r="T782" s="63">
        <f t="shared" si="113"/>
        <v>0</v>
      </c>
      <c r="U782" s="63">
        <f t="shared" si="113"/>
        <v>0</v>
      </c>
      <c r="V782" s="63">
        <f t="shared" si="113"/>
        <v>0</v>
      </c>
      <c r="W782" s="63">
        <f t="shared" si="113"/>
        <v>0</v>
      </c>
    </row>
    <row r="783" spans="1:23" s="8" customFormat="1" ht="20.25" customHeight="1" outlineLevel="1" x14ac:dyDescent="0.3">
      <c r="B783" s="44"/>
      <c r="C783" s="44"/>
      <c r="D783" s="44"/>
      <c r="E783" s="44"/>
      <c r="F783" s="45"/>
      <c r="G783" s="45"/>
      <c r="H783" s="45"/>
      <c r="I783" s="45"/>
      <c r="J783" s="45"/>
      <c r="K783" s="45" t="s">
        <v>1866</v>
      </c>
      <c r="L783" s="64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</row>
    <row r="784" spans="1:23" s="8" customFormat="1" ht="20.25" customHeight="1" outlineLevel="2" x14ac:dyDescent="0.3">
      <c r="B784" s="73"/>
      <c r="C784" s="73"/>
      <c r="D784" s="73"/>
      <c r="E784" s="73"/>
      <c r="F784" s="74"/>
      <c r="G784" s="74"/>
      <c r="H784" s="74"/>
      <c r="I784" s="74"/>
      <c r="J784" s="74"/>
      <c r="K784" s="74" t="s">
        <v>1847</v>
      </c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</row>
    <row r="785" spans="1:23" s="7" customFormat="1" ht="20.25" customHeight="1" outlineLevel="3" x14ac:dyDescent="0.3">
      <c r="A785" s="50">
        <f>A780+1</f>
        <v>727</v>
      </c>
      <c r="B785" s="51" t="s">
        <v>1402</v>
      </c>
      <c r="C785" s="50">
        <v>41547</v>
      </c>
      <c r="D785" s="52">
        <f>SUM(F785:W785)</f>
        <v>783986.40600000008</v>
      </c>
      <c r="E785" s="52">
        <f>SUM(F785:V785)</f>
        <v>772400.4</v>
      </c>
      <c r="F785" s="53">
        <v>0</v>
      </c>
      <c r="G785" s="53">
        <v>0</v>
      </c>
      <c r="H785" s="53">
        <v>0</v>
      </c>
      <c r="I785" s="53">
        <v>0</v>
      </c>
      <c r="J785" s="53">
        <v>0</v>
      </c>
      <c r="K785" s="53">
        <v>0</v>
      </c>
      <c r="L785" s="53">
        <v>0</v>
      </c>
      <c r="M785" s="53">
        <v>0</v>
      </c>
      <c r="N785" s="53">
        <v>772400.4</v>
      </c>
      <c r="O785" s="53">
        <v>0</v>
      </c>
      <c r="P785" s="53">
        <v>0</v>
      </c>
      <c r="Q785" s="53">
        <v>0</v>
      </c>
      <c r="R785" s="53">
        <v>0</v>
      </c>
      <c r="S785" s="53">
        <v>0</v>
      </c>
      <c r="T785" s="53">
        <v>0</v>
      </c>
      <c r="U785" s="53">
        <v>0</v>
      </c>
      <c r="V785" s="53">
        <v>0</v>
      </c>
      <c r="W785" s="53">
        <v>11586.005999999999</v>
      </c>
    </row>
    <row r="786" spans="1:23" s="7" customFormat="1" ht="20.25" customHeight="1" outlineLevel="3" x14ac:dyDescent="0.3">
      <c r="A786" s="61" t="s">
        <v>24</v>
      </c>
      <c r="B786" s="57"/>
      <c r="C786" s="62" t="s">
        <v>175</v>
      </c>
      <c r="D786" s="63">
        <f>SUM(D785)</f>
        <v>783986.40600000008</v>
      </c>
      <c r="E786" s="63">
        <f t="shared" ref="E786:W786" si="114">SUM(E785)</f>
        <v>772400.4</v>
      </c>
      <c r="F786" s="63">
        <f t="shared" si="114"/>
        <v>0</v>
      </c>
      <c r="G786" s="63">
        <f t="shared" si="114"/>
        <v>0</v>
      </c>
      <c r="H786" s="63">
        <f t="shared" si="114"/>
        <v>0</v>
      </c>
      <c r="I786" s="63">
        <f t="shared" si="114"/>
        <v>0</v>
      </c>
      <c r="J786" s="63">
        <f t="shared" si="114"/>
        <v>0</v>
      </c>
      <c r="K786" s="63">
        <f t="shared" si="114"/>
        <v>0</v>
      </c>
      <c r="L786" s="63">
        <f t="shared" si="114"/>
        <v>0</v>
      </c>
      <c r="M786" s="63">
        <f t="shared" si="114"/>
        <v>0</v>
      </c>
      <c r="N786" s="63">
        <f t="shared" si="114"/>
        <v>772400.4</v>
      </c>
      <c r="O786" s="63">
        <f t="shared" si="114"/>
        <v>0</v>
      </c>
      <c r="P786" s="63">
        <f t="shared" si="114"/>
        <v>0</v>
      </c>
      <c r="Q786" s="63">
        <f t="shared" si="114"/>
        <v>0</v>
      </c>
      <c r="R786" s="63">
        <f t="shared" si="114"/>
        <v>0</v>
      </c>
      <c r="S786" s="63">
        <f t="shared" si="114"/>
        <v>0</v>
      </c>
      <c r="T786" s="63">
        <f t="shared" si="114"/>
        <v>0</v>
      </c>
      <c r="U786" s="63">
        <f t="shared" si="114"/>
        <v>0</v>
      </c>
      <c r="V786" s="63">
        <f t="shared" si="114"/>
        <v>0</v>
      </c>
      <c r="W786" s="63">
        <f t="shared" si="114"/>
        <v>11586.005999999999</v>
      </c>
    </row>
    <row r="787" spans="1:23" s="8" customFormat="1" ht="20.25" customHeight="1" outlineLevel="2" x14ac:dyDescent="0.3">
      <c r="B787" s="73"/>
      <c r="C787" s="73"/>
      <c r="D787" s="73"/>
      <c r="E787" s="73"/>
      <c r="F787" s="74"/>
      <c r="G787" s="74"/>
      <c r="H787" s="74"/>
      <c r="I787" s="74"/>
      <c r="J787" s="74"/>
      <c r="K787" s="73" t="s">
        <v>1844</v>
      </c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</row>
    <row r="788" spans="1:23" s="7" customFormat="1" ht="20.25" outlineLevel="3" x14ac:dyDescent="0.3">
      <c r="A788" s="50">
        <f>A785+1</f>
        <v>728</v>
      </c>
      <c r="B788" s="51" t="s">
        <v>629</v>
      </c>
      <c r="C788" s="50">
        <v>41597</v>
      </c>
      <c r="D788" s="52">
        <f>SUM(F788:W788)</f>
        <v>4445936.0585500002</v>
      </c>
      <c r="E788" s="52">
        <f>SUM(F788:V788)</f>
        <v>4380232.57</v>
      </c>
      <c r="F788" s="52">
        <v>0</v>
      </c>
      <c r="G788" s="52">
        <v>0</v>
      </c>
      <c r="H788" s="52">
        <v>0</v>
      </c>
      <c r="I788" s="52">
        <v>0</v>
      </c>
      <c r="J788" s="55">
        <v>0</v>
      </c>
      <c r="K788" s="52">
        <v>0</v>
      </c>
      <c r="L788" s="52">
        <v>0</v>
      </c>
      <c r="M788" s="52">
        <v>0</v>
      </c>
      <c r="N788" s="52">
        <v>4380232.57</v>
      </c>
      <c r="O788" s="52">
        <v>0</v>
      </c>
      <c r="P788" s="52">
        <v>0</v>
      </c>
      <c r="Q788" s="52">
        <v>0</v>
      </c>
      <c r="R788" s="52">
        <v>0</v>
      </c>
      <c r="S788" s="52">
        <v>0</v>
      </c>
      <c r="T788" s="56">
        <v>0</v>
      </c>
      <c r="U788" s="56">
        <v>0</v>
      </c>
      <c r="V788" s="56">
        <v>0</v>
      </c>
      <c r="W788" s="56">
        <v>65703.488550000009</v>
      </c>
    </row>
    <row r="789" spans="1:23" s="15" customFormat="1" ht="20.25" customHeight="1" outlineLevel="2" x14ac:dyDescent="0.3">
      <c r="A789" s="61" t="s">
        <v>24</v>
      </c>
      <c r="B789" s="57"/>
      <c r="C789" s="62" t="s">
        <v>175</v>
      </c>
      <c r="D789" s="63">
        <f>SUM(D788)</f>
        <v>4445936.0585500002</v>
      </c>
      <c r="E789" s="63">
        <f t="shared" ref="E789:W789" si="115">SUM(E788)</f>
        <v>4380232.57</v>
      </c>
      <c r="F789" s="63">
        <f t="shared" si="115"/>
        <v>0</v>
      </c>
      <c r="G789" s="63">
        <f t="shared" si="115"/>
        <v>0</v>
      </c>
      <c r="H789" s="63">
        <f t="shared" si="115"/>
        <v>0</v>
      </c>
      <c r="I789" s="63">
        <f t="shared" si="115"/>
        <v>0</v>
      </c>
      <c r="J789" s="63">
        <f t="shared" si="115"/>
        <v>0</v>
      </c>
      <c r="K789" s="63">
        <f t="shared" si="115"/>
        <v>0</v>
      </c>
      <c r="L789" s="63">
        <f t="shared" si="115"/>
        <v>0</v>
      </c>
      <c r="M789" s="63">
        <f t="shared" si="115"/>
        <v>0</v>
      </c>
      <c r="N789" s="63">
        <f t="shared" si="115"/>
        <v>4380232.57</v>
      </c>
      <c r="O789" s="63">
        <f t="shared" si="115"/>
        <v>0</v>
      </c>
      <c r="P789" s="63">
        <f t="shared" si="115"/>
        <v>0</v>
      </c>
      <c r="Q789" s="63">
        <f t="shared" si="115"/>
        <v>0</v>
      </c>
      <c r="R789" s="63">
        <f t="shared" si="115"/>
        <v>0</v>
      </c>
      <c r="S789" s="63">
        <f t="shared" si="115"/>
        <v>0</v>
      </c>
      <c r="T789" s="63">
        <f t="shared" si="115"/>
        <v>0</v>
      </c>
      <c r="U789" s="63">
        <f t="shared" si="115"/>
        <v>0</v>
      </c>
      <c r="V789" s="63">
        <f t="shared" si="115"/>
        <v>0</v>
      </c>
      <c r="W789" s="63">
        <f t="shared" si="115"/>
        <v>65703.488550000009</v>
      </c>
    </row>
    <row r="790" spans="1:23" s="8" customFormat="1" ht="20.25" customHeight="1" outlineLevel="2" x14ac:dyDescent="0.3">
      <c r="B790" s="73"/>
      <c r="C790" s="73"/>
      <c r="D790" s="73"/>
      <c r="E790" s="73"/>
      <c r="F790" s="74"/>
      <c r="G790" s="74"/>
      <c r="H790" s="74"/>
      <c r="I790" s="74"/>
      <c r="J790" s="74"/>
      <c r="K790" s="73" t="s">
        <v>1845</v>
      </c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</row>
    <row r="791" spans="1:23" s="7" customFormat="1" ht="20.25" outlineLevel="3" x14ac:dyDescent="0.3">
      <c r="A791" s="50">
        <f>A788+1</f>
        <v>729</v>
      </c>
      <c r="B791" s="58" t="s">
        <v>633</v>
      </c>
      <c r="C791" s="50">
        <v>41559</v>
      </c>
      <c r="D791" s="52">
        <f>SUM(F791:W791)</f>
        <v>1117409.95765</v>
      </c>
      <c r="E791" s="52">
        <f>SUM(F791:V791)</f>
        <v>1100896.51</v>
      </c>
      <c r="F791" s="52">
        <v>0</v>
      </c>
      <c r="G791" s="52">
        <v>0</v>
      </c>
      <c r="H791" s="52">
        <v>0</v>
      </c>
      <c r="I791" s="52">
        <v>291097.75</v>
      </c>
      <c r="J791" s="55">
        <v>0</v>
      </c>
      <c r="K791" s="52">
        <v>555342.34</v>
      </c>
      <c r="L791" s="52">
        <v>0</v>
      </c>
      <c r="M791" s="52">
        <v>0</v>
      </c>
      <c r="N791" s="52">
        <v>0</v>
      </c>
      <c r="O791" s="52">
        <v>254456.42</v>
      </c>
      <c r="P791" s="52">
        <v>0</v>
      </c>
      <c r="Q791" s="52">
        <v>0</v>
      </c>
      <c r="R791" s="52">
        <v>0</v>
      </c>
      <c r="S791" s="52">
        <v>0</v>
      </c>
      <c r="T791" s="56">
        <v>0</v>
      </c>
      <c r="U791" s="56">
        <v>0</v>
      </c>
      <c r="V791" s="56">
        <v>0</v>
      </c>
      <c r="W791" s="56">
        <v>16513.447649999998</v>
      </c>
    </row>
    <row r="792" spans="1:23" s="7" customFormat="1" ht="20.25" customHeight="1" outlineLevel="2" x14ac:dyDescent="0.3">
      <c r="A792" s="61" t="s">
        <v>24</v>
      </c>
      <c r="B792" s="57"/>
      <c r="C792" s="62" t="s">
        <v>175</v>
      </c>
      <c r="D792" s="63">
        <f>SUM(D791)</f>
        <v>1117409.95765</v>
      </c>
      <c r="E792" s="63">
        <f t="shared" ref="E792" si="116">SUM(E791)</f>
        <v>1100896.51</v>
      </c>
      <c r="F792" s="63">
        <f t="shared" ref="F792" si="117">SUM(F791)</f>
        <v>0</v>
      </c>
      <c r="G792" s="63">
        <f t="shared" ref="G792" si="118">SUM(G791)</f>
        <v>0</v>
      </c>
      <c r="H792" s="63">
        <f t="shared" ref="H792" si="119">SUM(H791)</f>
        <v>0</v>
      </c>
      <c r="I792" s="63">
        <f t="shared" ref="I792" si="120">SUM(I791)</f>
        <v>291097.75</v>
      </c>
      <c r="J792" s="63">
        <f t="shared" ref="J792" si="121">SUM(J791)</f>
        <v>0</v>
      </c>
      <c r="K792" s="63">
        <f t="shared" ref="K792" si="122">SUM(K791)</f>
        <v>555342.34</v>
      </c>
      <c r="L792" s="63">
        <f t="shared" ref="L792" si="123">SUM(L791)</f>
        <v>0</v>
      </c>
      <c r="M792" s="63">
        <f t="shared" ref="M792" si="124">SUM(M791)</f>
        <v>0</v>
      </c>
      <c r="N792" s="63">
        <f t="shared" ref="N792" si="125">SUM(N791)</f>
        <v>0</v>
      </c>
      <c r="O792" s="63">
        <f t="shared" ref="O792" si="126">SUM(O791)</f>
        <v>254456.42</v>
      </c>
      <c r="P792" s="63">
        <f t="shared" ref="P792" si="127">SUM(P791)</f>
        <v>0</v>
      </c>
      <c r="Q792" s="63">
        <f t="shared" ref="Q792" si="128">SUM(Q791)</f>
        <v>0</v>
      </c>
      <c r="R792" s="63">
        <f t="shared" ref="R792" si="129">SUM(R791)</f>
        <v>0</v>
      </c>
      <c r="S792" s="63">
        <f t="shared" ref="S792" si="130">SUM(S791)</f>
        <v>0</v>
      </c>
      <c r="T792" s="63">
        <f t="shared" ref="T792" si="131">SUM(T791)</f>
        <v>0</v>
      </c>
      <c r="U792" s="63">
        <f t="shared" ref="U792" si="132">SUM(U791)</f>
        <v>0</v>
      </c>
      <c r="V792" s="63">
        <f t="shared" ref="V792" si="133">SUM(V791)</f>
        <v>0</v>
      </c>
      <c r="W792" s="63">
        <f t="shared" ref="W792" si="134">SUM(W791)</f>
        <v>16513.447649999998</v>
      </c>
    </row>
    <row r="793" spans="1:23" s="8" customFormat="1" ht="20.25" customHeight="1" outlineLevel="2" x14ac:dyDescent="0.3">
      <c r="B793" s="73"/>
      <c r="C793" s="73"/>
      <c r="D793" s="73"/>
      <c r="E793" s="73"/>
      <c r="F793" s="74"/>
      <c r="G793" s="74"/>
      <c r="H793" s="74"/>
      <c r="I793" s="74"/>
      <c r="J793" s="74"/>
      <c r="K793" s="74" t="s">
        <v>1846</v>
      </c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</row>
    <row r="794" spans="1:23" s="7" customFormat="1" ht="20.25" customHeight="1" outlineLevel="3" x14ac:dyDescent="0.3">
      <c r="A794" s="50">
        <f>A791+1</f>
        <v>730</v>
      </c>
      <c r="B794" s="58" t="s">
        <v>1422</v>
      </c>
      <c r="C794" s="50">
        <v>41678</v>
      </c>
      <c r="D794" s="52">
        <f t="shared" ref="D794:D800" si="135">SUM(F794:W794)</f>
        <v>8424768.3660000004</v>
      </c>
      <c r="E794" s="52">
        <f t="shared" ref="E794:E800" si="136">SUM(F794:V794)</f>
        <v>8300264.4000000004</v>
      </c>
      <c r="F794" s="53">
        <v>0</v>
      </c>
      <c r="G794" s="53">
        <v>0</v>
      </c>
      <c r="H794" s="53">
        <v>0</v>
      </c>
      <c r="I794" s="53">
        <v>0</v>
      </c>
      <c r="J794" s="53">
        <v>0</v>
      </c>
      <c r="K794" s="53">
        <v>0</v>
      </c>
      <c r="L794" s="53">
        <v>0</v>
      </c>
      <c r="M794" s="53">
        <v>0</v>
      </c>
      <c r="N794" s="53">
        <v>0</v>
      </c>
      <c r="O794" s="53">
        <v>0</v>
      </c>
      <c r="P794" s="53">
        <v>8300264.4000000004</v>
      </c>
      <c r="Q794" s="53">
        <v>0</v>
      </c>
      <c r="R794" s="53">
        <v>0</v>
      </c>
      <c r="S794" s="53">
        <v>0</v>
      </c>
      <c r="T794" s="53">
        <v>0</v>
      </c>
      <c r="U794" s="53">
        <v>0</v>
      </c>
      <c r="V794" s="53">
        <v>0</v>
      </c>
      <c r="W794" s="53">
        <v>124503.966</v>
      </c>
    </row>
    <row r="795" spans="1:23" s="7" customFormat="1" ht="20.25" customHeight="1" outlineLevel="3" x14ac:dyDescent="0.3">
      <c r="A795" s="50">
        <f>A794+1</f>
        <v>731</v>
      </c>
      <c r="B795" s="58" t="s">
        <v>1423</v>
      </c>
      <c r="C795" s="50">
        <v>41683</v>
      </c>
      <c r="D795" s="52">
        <f t="shared" si="135"/>
        <v>3952587.8280000002</v>
      </c>
      <c r="E795" s="52">
        <f t="shared" si="136"/>
        <v>3894175.2</v>
      </c>
      <c r="F795" s="53">
        <v>0</v>
      </c>
      <c r="G795" s="53">
        <v>0</v>
      </c>
      <c r="H795" s="53">
        <v>0</v>
      </c>
      <c r="I795" s="53">
        <v>0</v>
      </c>
      <c r="J795" s="53">
        <v>0</v>
      </c>
      <c r="K795" s="53">
        <v>0</v>
      </c>
      <c r="L795" s="53">
        <v>0</v>
      </c>
      <c r="M795" s="53">
        <v>0</v>
      </c>
      <c r="N795" s="53">
        <v>0</v>
      </c>
      <c r="O795" s="53">
        <v>0</v>
      </c>
      <c r="P795" s="53">
        <v>3894175.2</v>
      </c>
      <c r="Q795" s="53">
        <v>0</v>
      </c>
      <c r="R795" s="53">
        <v>0</v>
      </c>
      <c r="S795" s="53">
        <v>0</v>
      </c>
      <c r="T795" s="53">
        <v>0</v>
      </c>
      <c r="U795" s="53">
        <v>0</v>
      </c>
      <c r="V795" s="53">
        <v>0</v>
      </c>
      <c r="W795" s="53">
        <v>58412.628000000004</v>
      </c>
    </row>
    <row r="796" spans="1:23" s="7" customFormat="1" ht="20.25" customHeight="1" outlineLevel="3" x14ac:dyDescent="0.3">
      <c r="A796" s="50">
        <f t="shared" ref="A796:A800" si="137">A795+1</f>
        <v>732</v>
      </c>
      <c r="B796" s="58" t="s">
        <v>1424</v>
      </c>
      <c r="C796" s="50">
        <v>41685</v>
      </c>
      <c r="D796" s="52">
        <f t="shared" si="135"/>
        <v>6428025.4500000002</v>
      </c>
      <c r="E796" s="52">
        <f t="shared" si="136"/>
        <v>6333030</v>
      </c>
      <c r="F796" s="53">
        <v>0</v>
      </c>
      <c r="G796" s="52">
        <v>0</v>
      </c>
      <c r="H796" s="52">
        <v>0</v>
      </c>
      <c r="I796" s="52">
        <v>0</v>
      </c>
      <c r="J796" s="55">
        <v>0</v>
      </c>
      <c r="K796" s="52">
        <v>0</v>
      </c>
      <c r="L796" s="52">
        <v>0</v>
      </c>
      <c r="M796" s="52">
        <v>0</v>
      </c>
      <c r="N796" s="52">
        <v>0</v>
      </c>
      <c r="O796" s="52">
        <v>270848.40000000002</v>
      </c>
      <c r="P796" s="52">
        <v>6062181.5999999996</v>
      </c>
      <c r="Q796" s="52">
        <v>0</v>
      </c>
      <c r="R796" s="52">
        <v>0</v>
      </c>
      <c r="S796" s="52">
        <v>0</v>
      </c>
      <c r="T796" s="56">
        <v>0</v>
      </c>
      <c r="U796" s="56">
        <v>0</v>
      </c>
      <c r="V796" s="56">
        <v>0</v>
      </c>
      <c r="W796" s="56">
        <v>94995.45</v>
      </c>
    </row>
    <row r="797" spans="1:23" s="7" customFormat="1" ht="20.25" customHeight="1" outlineLevel="3" x14ac:dyDescent="0.3">
      <c r="A797" s="50">
        <f t="shared" si="137"/>
        <v>733</v>
      </c>
      <c r="B797" s="58" t="s">
        <v>1425</v>
      </c>
      <c r="C797" s="50">
        <v>41688</v>
      </c>
      <c r="D797" s="52">
        <f t="shared" si="135"/>
        <v>3187361.0580000002</v>
      </c>
      <c r="E797" s="52">
        <f t="shared" si="136"/>
        <v>3140257.2</v>
      </c>
      <c r="F797" s="53">
        <v>0</v>
      </c>
      <c r="G797" s="53">
        <v>0</v>
      </c>
      <c r="H797" s="53">
        <v>0</v>
      </c>
      <c r="I797" s="53">
        <v>0</v>
      </c>
      <c r="J797" s="53">
        <v>0</v>
      </c>
      <c r="K797" s="53">
        <v>275210.40000000002</v>
      </c>
      <c r="L797" s="53">
        <v>0</v>
      </c>
      <c r="M797" s="53">
        <v>0</v>
      </c>
      <c r="N797" s="53">
        <v>0</v>
      </c>
      <c r="O797" s="53">
        <v>270848.40000000002</v>
      </c>
      <c r="P797" s="53">
        <v>2594198.4</v>
      </c>
      <c r="Q797" s="53">
        <v>0</v>
      </c>
      <c r="R797" s="53">
        <v>0</v>
      </c>
      <c r="S797" s="53">
        <v>0</v>
      </c>
      <c r="T797" s="53">
        <v>0</v>
      </c>
      <c r="U797" s="53">
        <v>0</v>
      </c>
      <c r="V797" s="53">
        <v>0</v>
      </c>
      <c r="W797" s="53">
        <v>47103.858</v>
      </c>
    </row>
    <row r="798" spans="1:23" s="7" customFormat="1" ht="20.25" customHeight="1" outlineLevel="3" x14ac:dyDescent="0.3">
      <c r="A798" s="50">
        <f t="shared" si="137"/>
        <v>734</v>
      </c>
      <c r="B798" s="58" t="s">
        <v>1426</v>
      </c>
      <c r="C798" s="50">
        <v>41690</v>
      </c>
      <c r="D798" s="52">
        <f t="shared" si="135"/>
        <v>6834714.432</v>
      </c>
      <c r="E798" s="52">
        <f t="shared" si="136"/>
        <v>6733708.7999999998</v>
      </c>
      <c r="F798" s="53">
        <v>0</v>
      </c>
      <c r="G798" s="53">
        <v>0</v>
      </c>
      <c r="H798" s="53">
        <v>0</v>
      </c>
      <c r="I798" s="53">
        <v>0</v>
      </c>
      <c r="J798" s="53">
        <v>0</v>
      </c>
      <c r="K798" s="53">
        <v>0</v>
      </c>
      <c r="L798" s="53">
        <v>0</v>
      </c>
      <c r="M798" s="53">
        <v>0</v>
      </c>
      <c r="N798" s="53">
        <v>0</v>
      </c>
      <c r="O798" s="53">
        <v>574542</v>
      </c>
      <c r="P798" s="53">
        <v>6159166.7999999998</v>
      </c>
      <c r="Q798" s="53">
        <v>0</v>
      </c>
      <c r="R798" s="53">
        <v>0</v>
      </c>
      <c r="S798" s="53">
        <v>0</v>
      </c>
      <c r="T798" s="53">
        <v>0</v>
      </c>
      <c r="U798" s="53">
        <v>0</v>
      </c>
      <c r="V798" s="53">
        <v>0</v>
      </c>
      <c r="W798" s="53">
        <v>101005.632</v>
      </c>
    </row>
    <row r="799" spans="1:23" s="7" customFormat="1" ht="20.25" customHeight="1" outlineLevel="3" x14ac:dyDescent="0.3">
      <c r="A799" s="50">
        <f t="shared" si="137"/>
        <v>735</v>
      </c>
      <c r="B799" s="58" t="s">
        <v>1420</v>
      </c>
      <c r="C799" s="50">
        <v>41727</v>
      </c>
      <c r="D799" s="52">
        <f t="shared" si="135"/>
        <v>92304</v>
      </c>
      <c r="E799" s="52">
        <f t="shared" si="136"/>
        <v>92304</v>
      </c>
      <c r="F799" s="53">
        <v>0</v>
      </c>
      <c r="G799" s="53">
        <v>0</v>
      </c>
      <c r="H799" s="53">
        <v>0</v>
      </c>
      <c r="I799" s="53">
        <v>0</v>
      </c>
      <c r="J799" s="53">
        <v>0</v>
      </c>
      <c r="K799" s="53">
        <v>0</v>
      </c>
      <c r="L799" s="53">
        <v>0</v>
      </c>
      <c r="M799" s="53">
        <v>0</v>
      </c>
      <c r="N799" s="53">
        <v>0</v>
      </c>
      <c r="O799" s="53">
        <v>0</v>
      </c>
      <c r="P799" s="53">
        <v>0</v>
      </c>
      <c r="Q799" s="53">
        <v>0</v>
      </c>
      <c r="R799" s="53">
        <v>0</v>
      </c>
      <c r="S799" s="53">
        <v>0</v>
      </c>
      <c r="T799" s="53">
        <v>0</v>
      </c>
      <c r="U799" s="53">
        <v>92304</v>
      </c>
      <c r="V799" s="53">
        <v>0</v>
      </c>
      <c r="W799" s="53">
        <v>0</v>
      </c>
    </row>
    <row r="800" spans="1:23" s="7" customFormat="1" ht="20.25" customHeight="1" outlineLevel="3" x14ac:dyDescent="0.3">
      <c r="A800" s="50">
        <f t="shared" si="137"/>
        <v>736</v>
      </c>
      <c r="B800" s="58" t="s">
        <v>37</v>
      </c>
      <c r="C800" s="50">
        <v>41725</v>
      </c>
      <c r="D800" s="52">
        <f t="shared" si="135"/>
        <v>0</v>
      </c>
      <c r="E800" s="52">
        <f t="shared" si="136"/>
        <v>0</v>
      </c>
      <c r="F800" s="53">
        <v>0</v>
      </c>
      <c r="G800" s="54">
        <v>0</v>
      </c>
      <c r="H800" s="52">
        <v>0</v>
      </c>
      <c r="I800" s="52">
        <v>0</v>
      </c>
      <c r="J800" s="55">
        <v>0</v>
      </c>
      <c r="K800" s="52">
        <v>0</v>
      </c>
      <c r="L800" s="52">
        <v>0</v>
      </c>
      <c r="M800" s="53">
        <v>0</v>
      </c>
      <c r="N800" s="52">
        <v>0</v>
      </c>
      <c r="O800" s="52">
        <v>0</v>
      </c>
      <c r="P800" s="52">
        <v>0</v>
      </c>
      <c r="Q800" s="52">
        <v>0</v>
      </c>
      <c r="R800" s="52">
        <v>0</v>
      </c>
      <c r="S800" s="52">
        <v>0</v>
      </c>
      <c r="T800" s="53">
        <v>0</v>
      </c>
      <c r="U800" s="56">
        <v>0</v>
      </c>
      <c r="V800" s="56">
        <v>0</v>
      </c>
      <c r="W800" s="53">
        <v>0</v>
      </c>
    </row>
    <row r="801" spans="1:23" s="7" customFormat="1" ht="20.25" customHeight="1" outlineLevel="3" x14ac:dyDescent="0.3">
      <c r="A801" s="61" t="s">
        <v>24</v>
      </c>
      <c r="B801" s="57"/>
      <c r="C801" s="62" t="s">
        <v>175</v>
      </c>
      <c r="D801" s="63">
        <f>SUM(D794:D800)</f>
        <v>28919761.134</v>
      </c>
      <c r="E801" s="63">
        <f t="shared" ref="E801:W801" si="138">SUM(E794:E800)</f>
        <v>28493739.600000001</v>
      </c>
      <c r="F801" s="63">
        <f t="shared" si="138"/>
        <v>0</v>
      </c>
      <c r="G801" s="63">
        <f t="shared" si="138"/>
        <v>0</v>
      </c>
      <c r="H801" s="63">
        <f t="shared" si="138"/>
        <v>0</v>
      </c>
      <c r="I801" s="63">
        <f t="shared" si="138"/>
        <v>0</v>
      </c>
      <c r="J801" s="63">
        <f t="shared" si="138"/>
        <v>0</v>
      </c>
      <c r="K801" s="63">
        <f t="shared" si="138"/>
        <v>275210.40000000002</v>
      </c>
      <c r="L801" s="63">
        <f t="shared" si="138"/>
        <v>0</v>
      </c>
      <c r="M801" s="63">
        <f t="shared" si="138"/>
        <v>0</v>
      </c>
      <c r="N801" s="63">
        <f t="shared" si="138"/>
        <v>0</v>
      </c>
      <c r="O801" s="63">
        <f t="shared" si="138"/>
        <v>1116238.8</v>
      </c>
      <c r="P801" s="63">
        <f t="shared" si="138"/>
        <v>27009986.400000002</v>
      </c>
      <c r="Q801" s="63">
        <f t="shared" si="138"/>
        <v>0</v>
      </c>
      <c r="R801" s="63">
        <f t="shared" si="138"/>
        <v>0</v>
      </c>
      <c r="S801" s="63">
        <f t="shared" si="138"/>
        <v>0</v>
      </c>
      <c r="T801" s="63">
        <f t="shared" si="138"/>
        <v>0</v>
      </c>
      <c r="U801" s="63">
        <f t="shared" si="138"/>
        <v>92304</v>
      </c>
      <c r="V801" s="63">
        <f t="shared" si="138"/>
        <v>0</v>
      </c>
      <c r="W801" s="63">
        <f t="shared" si="138"/>
        <v>426021.53399999999</v>
      </c>
    </row>
    <row r="802" spans="1:23" s="8" customFormat="1" ht="20.25" customHeight="1" outlineLevel="2" x14ac:dyDescent="0.3">
      <c r="B802" s="73"/>
      <c r="C802" s="73"/>
      <c r="D802" s="73"/>
      <c r="E802" s="73"/>
      <c r="F802" s="74"/>
      <c r="G802" s="74"/>
      <c r="H802" s="74"/>
      <c r="I802" s="74"/>
      <c r="J802" s="74"/>
      <c r="K802" s="73" t="s">
        <v>1848</v>
      </c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</row>
    <row r="803" spans="1:23" s="7" customFormat="1" ht="20.25" outlineLevel="3" x14ac:dyDescent="0.3">
      <c r="A803" s="50">
        <f>A800+1</f>
        <v>737</v>
      </c>
      <c r="B803" s="58" t="s">
        <v>630</v>
      </c>
      <c r="C803" s="50">
        <v>41784</v>
      </c>
      <c r="D803" s="52">
        <f>SUM(F803:W803)</f>
        <v>825075.63600000006</v>
      </c>
      <c r="E803" s="52">
        <f>SUM(F803:V803)</f>
        <v>812882.4</v>
      </c>
      <c r="F803" s="53">
        <v>0</v>
      </c>
      <c r="G803" s="53">
        <v>0</v>
      </c>
      <c r="H803" s="53">
        <v>0</v>
      </c>
      <c r="I803" s="53">
        <v>0</v>
      </c>
      <c r="J803" s="53">
        <v>0</v>
      </c>
      <c r="K803" s="53">
        <v>0</v>
      </c>
      <c r="L803" s="53">
        <v>0</v>
      </c>
      <c r="M803" s="53">
        <v>0</v>
      </c>
      <c r="N803" s="53">
        <v>812882.4</v>
      </c>
      <c r="O803" s="53">
        <v>0</v>
      </c>
      <c r="P803" s="53">
        <v>0</v>
      </c>
      <c r="Q803" s="53">
        <v>0</v>
      </c>
      <c r="R803" s="53">
        <v>0</v>
      </c>
      <c r="S803" s="53">
        <v>0</v>
      </c>
      <c r="T803" s="53">
        <v>0</v>
      </c>
      <c r="U803" s="53">
        <v>0</v>
      </c>
      <c r="V803" s="53">
        <v>0</v>
      </c>
      <c r="W803" s="53">
        <v>12193.236000000001</v>
      </c>
    </row>
    <row r="804" spans="1:23" s="7" customFormat="1" ht="20.25" customHeight="1" outlineLevel="2" x14ac:dyDescent="0.3">
      <c r="A804" s="61" t="s">
        <v>24</v>
      </c>
      <c r="B804" s="57"/>
      <c r="C804" s="62" t="s">
        <v>175</v>
      </c>
      <c r="D804" s="72">
        <f>SUM(D803)</f>
        <v>825075.63600000006</v>
      </c>
      <c r="E804" s="72">
        <f t="shared" ref="E804" si="139">SUM(E803)</f>
        <v>812882.4</v>
      </c>
      <c r="F804" s="72">
        <f t="shared" ref="F804" si="140">SUM(F803)</f>
        <v>0</v>
      </c>
      <c r="G804" s="72">
        <f t="shared" ref="G804" si="141">SUM(G803)</f>
        <v>0</v>
      </c>
      <c r="H804" s="72">
        <f t="shared" ref="H804" si="142">SUM(H803)</f>
        <v>0</v>
      </c>
      <c r="I804" s="72">
        <f t="shared" ref="I804" si="143">SUM(I803)</f>
        <v>0</v>
      </c>
      <c r="J804" s="72">
        <f t="shared" ref="J804" si="144">SUM(J803)</f>
        <v>0</v>
      </c>
      <c r="K804" s="63">
        <f t="shared" ref="K804" si="145">SUM(K803)</f>
        <v>0</v>
      </c>
      <c r="L804" s="63">
        <f t="shared" ref="L804" si="146">SUM(L803)</f>
        <v>0</v>
      </c>
      <c r="M804" s="63">
        <f t="shared" ref="M804" si="147">SUM(M803)</f>
        <v>0</v>
      </c>
      <c r="N804" s="63">
        <f t="shared" ref="N804" si="148">SUM(N803)</f>
        <v>812882.4</v>
      </c>
      <c r="O804" s="63">
        <f t="shared" ref="O804" si="149">SUM(O803)</f>
        <v>0</v>
      </c>
      <c r="P804" s="63">
        <f t="shared" ref="P804" si="150">SUM(P803)</f>
        <v>0</v>
      </c>
      <c r="Q804" s="63">
        <f t="shared" ref="Q804" si="151">SUM(Q803)</f>
        <v>0</v>
      </c>
      <c r="R804" s="63">
        <f t="shared" ref="R804" si="152">SUM(R803)</f>
        <v>0</v>
      </c>
      <c r="S804" s="63">
        <f t="shared" ref="S804" si="153">SUM(S803)</f>
        <v>0</v>
      </c>
      <c r="T804" s="63">
        <f t="shared" ref="T804" si="154">SUM(T803)</f>
        <v>0</v>
      </c>
      <c r="U804" s="63">
        <f t="shared" ref="U804" si="155">SUM(U803)</f>
        <v>0</v>
      </c>
      <c r="V804" s="63">
        <f t="shared" ref="V804" si="156">SUM(V803)</f>
        <v>0</v>
      </c>
      <c r="W804" s="63">
        <f t="shared" ref="W804" si="157">SUM(W803)</f>
        <v>12193.236000000001</v>
      </c>
    </row>
    <row r="805" spans="1:23" s="8" customFormat="1" ht="20.25" customHeight="1" outlineLevel="2" x14ac:dyDescent="0.3">
      <c r="B805" s="73"/>
      <c r="C805" s="73"/>
      <c r="D805" s="73"/>
      <c r="E805" s="73"/>
      <c r="F805" s="74"/>
      <c r="G805" s="74"/>
      <c r="H805" s="74"/>
      <c r="I805" s="74"/>
      <c r="J805" s="74"/>
      <c r="K805" s="73" t="s">
        <v>1849</v>
      </c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</row>
    <row r="806" spans="1:23" s="7" customFormat="1" ht="20.25" outlineLevel="3" x14ac:dyDescent="0.3">
      <c r="A806" s="50">
        <f>A803+1</f>
        <v>738</v>
      </c>
      <c r="B806" s="58" t="s">
        <v>631</v>
      </c>
      <c r="C806" s="50">
        <v>41793</v>
      </c>
      <c r="D806" s="52">
        <f>SUM(F806:W806)</f>
        <v>6798722.5319999997</v>
      </c>
      <c r="E806" s="52">
        <f>SUM(F806:V806)</f>
        <v>6698248.7999999998</v>
      </c>
      <c r="F806" s="53">
        <v>0</v>
      </c>
      <c r="G806" s="53">
        <v>0</v>
      </c>
      <c r="H806" s="53">
        <v>0</v>
      </c>
      <c r="I806" s="53">
        <v>0</v>
      </c>
      <c r="J806" s="53">
        <v>0</v>
      </c>
      <c r="K806" s="53">
        <v>0</v>
      </c>
      <c r="L806" s="53">
        <v>0</v>
      </c>
      <c r="M806" s="53">
        <v>0</v>
      </c>
      <c r="N806" s="53">
        <v>0</v>
      </c>
      <c r="O806" s="53">
        <v>0</v>
      </c>
      <c r="P806" s="53">
        <v>6698248.7999999998</v>
      </c>
      <c r="Q806" s="53">
        <v>0</v>
      </c>
      <c r="R806" s="53">
        <v>0</v>
      </c>
      <c r="S806" s="53">
        <v>0</v>
      </c>
      <c r="T806" s="53">
        <v>0</v>
      </c>
      <c r="U806" s="53">
        <v>0</v>
      </c>
      <c r="V806" s="53">
        <v>0</v>
      </c>
      <c r="W806" s="53">
        <v>100473.73199999999</v>
      </c>
    </row>
    <row r="807" spans="1:23" s="7" customFormat="1" ht="20.25" customHeight="1" outlineLevel="2" x14ac:dyDescent="0.3">
      <c r="A807" s="61" t="s">
        <v>24</v>
      </c>
      <c r="B807" s="57"/>
      <c r="C807" s="62" t="s">
        <v>175</v>
      </c>
      <c r="D807" s="72">
        <f>SUM(D806)</f>
        <v>6798722.5319999997</v>
      </c>
      <c r="E807" s="72">
        <f t="shared" ref="E807" si="158">SUM(E806)</f>
        <v>6698248.7999999998</v>
      </c>
      <c r="F807" s="72">
        <f t="shared" ref="F807" si="159">SUM(F806)</f>
        <v>0</v>
      </c>
      <c r="G807" s="72">
        <f t="shared" ref="G807" si="160">SUM(G806)</f>
        <v>0</v>
      </c>
      <c r="H807" s="72">
        <f t="shared" ref="H807" si="161">SUM(H806)</f>
        <v>0</v>
      </c>
      <c r="I807" s="72">
        <f t="shared" ref="I807" si="162">SUM(I806)</f>
        <v>0</v>
      </c>
      <c r="J807" s="72">
        <f t="shared" ref="J807" si="163">SUM(J806)</f>
        <v>0</v>
      </c>
      <c r="K807" s="63">
        <f t="shared" ref="K807" si="164">SUM(K806)</f>
        <v>0</v>
      </c>
      <c r="L807" s="63">
        <f t="shared" ref="L807" si="165">SUM(L806)</f>
        <v>0</v>
      </c>
      <c r="M807" s="63">
        <f t="shared" ref="M807" si="166">SUM(M806)</f>
        <v>0</v>
      </c>
      <c r="N807" s="63">
        <f t="shared" ref="N807" si="167">SUM(N806)</f>
        <v>0</v>
      </c>
      <c r="O807" s="63">
        <f t="shared" ref="O807" si="168">SUM(O806)</f>
        <v>0</v>
      </c>
      <c r="P807" s="63">
        <f t="shared" ref="P807" si="169">SUM(P806)</f>
        <v>6698248.7999999998</v>
      </c>
      <c r="Q807" s="63">
        <f t="shared" ref="Q807" si="170">SUM(Q806)</f>
        <v>0</v>
      </c>
      <c r="R807" s="63">
        <f t="shared" ref="R807" si="171">SUM(R806)</f>
        <v>0</v>
      </c>
      <c r="S807" s="63">
        <f t="shared" ref="S807" si="172">SUM(S806)</f>
        <v>0</v>
      </c>
      <c r="T807" s="63">
        <f t="shared" ref="T807" si="173">SUM(T806)</f>
        <v>0</v>
      </c>
      <c r="U807" s="63">
        <f t="shared" ref="U807" si="174">SUM(U806)</f>
        <v>0</v>
      </c>
      <c r="V807" s="63">
        <f t="shared" ref="V807" si="175">SUM(V806)</f>
        <v>0</v>
      </c>
      <c r="W807" s="63">
        <f t="shared" ref="W807" si="176">SUM(W806)</f>
        <v>100473.73199999999</v>
      </c>
    </row>
    <row r="808" spans="1:23" s="8" customFormat="1" ht="20.25" customHeight="1" outlineLevel="2" x14ac:dyDescent="0.3">
      <c r="B808" s="73"/>
      <c r="C808" s="73"/>
      <c r="D808" s="73"/>
      <c r="E808" s="73"/>
      <c r="F808" s="74"/>
      <c r="G808" s="74"/>
      <c r="H808" s="74"/>
      <c r="I808" s="74"/>
      <c r="J808" s="74"/>
      <c r="K808" s="73" t="s">
        <v>1850</v>
      </c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</row>
    <row r="809" spans="1:23" s="7" customFormat="1" ht="20.25" outlineLevel="3" x14ac:dyDescent="0.3">
      <c r="A809" s="50">
        <f>A806+1</f>
        <v>739</v>
      </c>
      <c r="B809" s="58" t="s">
        <v>632</v>
      </c>
      <c r="C809" s="50">
        <v>41804</v>
      </c>
      <c r="D809" s="52">
        <f>SUM(F809:W809)</f>
        <v>2227891.3019999997</v>
      </c>
      <c r="E809" s="52">
        <f>SUM(F809:V809)</f>
        <v>2194966.7999999998</v>
      </c>
      <c r="F809" s="52">
        <v>0</v>
      </c>
      <c r="G809" s="52">
        <v>0</v>
      </c>
      <c r="H809" s="52">
        <v>0</v>
      </c>
      <c r="I809" s="52">
        <v>0</v>
      </c>
      <c r="J809" s="55">
        <v>0</v>
      </c>
      <c r="K809" s="52">
        <v>0</v>
      </c>
      <c r="L809" s="52">
        <v>0</v>
      </c>
      <c r="M809" s="52">
        <v>0</v>
      </c>
      <c r="N809" s="52">
        <v>2194966.7999999998</v>
      </c>
      <c r="O809" s="52">
        <v>0</v>
      </c>
      <c r="P809" s="52">
        <v>0</v>
      </c>
      <c r="Q809" s="52">
        <v>0</v>
      </c>
      <c r="R809" s="52">
        <v>0</v>
      </c>
      <c r="S809" s="52">
        <v>0</v>
      </c>
      <c r="T809" s="56">
        <v>0</v>
      </c>
      <c r="U809" s="56">
        <v>0</v>
      </c>
      <c r="V809" s="56">
        <v>0</v>
      </c>
      <c r="W809" s="56">
        <v>32924.501999999993</v>
      </c>
    </row>
    <row r="810" spans="1:23" s="7" customFormat="1" ht="20.25" customHeight="1" outlineLevel="2" x14ac:dyDescent="0.3">
      <c r="A810" s="61" t="s">
        <v>24</v>
      </c>
      <c r="B810" s="57"/>
      <c r="C810" s="62" t="s">
        <v>175</v>
      </c>
      <c r="D810" s="63">
        <f t="shared" ref="D810:W810" si="177">SUM(D809:D809)</f>
        <v>2227891.3019999997</v>
      </c>
      <c r="E810" s="63">
        <f t="shared" si="177"/>
        <v>2194966.7999999998</v>
      </c>
      <c r="F810" s="63">
        <f t="shared" si="177"/>
        <v>0</v>
      </c>
      <c r="G810" s="63">
        <f t="shared" si="177"/>
        <v>0</v>
      </c>
      <c r="H810" s="63">
        <f t="shared" si="177"/>
        <v>0</v>
      </c>
      <c r="I810" s="63">
        <f t="shared" si="177"/>
        <v>0</v>
      </c>
      <c r="J810" s="63">
        <f t="shared" si="177"/>
        <v>0</v>
      </c>
      <c r="K810" s="63">
        <f t="shared" si="177"/>
        <v>0</v>
      </c>
      <c r="L810" s="63">
        <f t="shared" si="177"/>
        <v>0</v>
      </c>
      <c r="M810" s="63">
        <f t="shared" si="177"/>
        <v>0</v>
      </c>
      <c r="N810" s="63">
        <f t="shared" si="177"/>
        <v>2194966.7999999998</v>
      </c>
      <c r="O810" s="63">
        <f t="shared" si="177"/>
        <v>0</v>
      </c>
      <c r="P810" s="63">
        <f t="shared" si="177"/>
        <v>0</v>
      </c>
      <c r="Q810" s="63">
        <f t="shared" si="177"/>
        <v>0</v>
      </c>
      <c r="R810" s="63">
        <f t="shared" si="177"/>
        <v>0</v>
      </c>
      <c r="S810" s="63">
        <f t="shared" si="177"/>
        <v>0</v>
      </c>
      <c r="T810" s="63">
        <f t="shared" si="177"/>
        <v>0</v>
      </c>
      <c r="U810" s="63">
        <f t="shared" si="177"/>
        <v>0</v>
      </c>
      <c r="V810" s="63">
        <f t="shared" si="177"/>
        <v>0</v>
      </c>
      <c r="W810" s="63">
        <f t="shared" si="177"/>
        <v>32924.501999999993</v>
      </c>
    </row>
    <row r="811" spans="1:23" s="7" customFormat="1" ht="20.25" customHeight="1" outlineLevel="1" x14ac:dyDescent="0.3">
      <c r="A811" s="71" t="s">
        <v>36</v>
      </c>
      <c r="B811" s="71"/>
      <c r="C811" s="62" t="s">
        <v>175</v>
      </c>
      <c r="D811" s="63">
        <f>D786+D810+D807+D804+D792+D789+D801</f>
        <v>45118783.026199996</v>
      </c>
      <c r="E811" s="63">
        <f t="shared" ref="E811:W811" si="178">E786+E810+E807+E804+E792+E789+E801</f>
        <v>44453367.079999998</v>
      </c>
      <c r="F811" s="63">
        <f t="shared" si="178"/>
        <v>0</v>
      </c>
      <c r="G811" s="63">
        <f t="shared" si="178"/>
        <v>0</v>
      </c>
      <c r="H811" s="63">
        <f t="shared" si="178"/>
        <v>0</v>
      </c>
      <c r="I811" s="63">
        <f t="shared" si="178"/>
        <v>291097.75</v>
      </c>
      <c r="J811" s="63">
        <f t="shared" si="178"/>
        <v>0</v>
      </c>
      <c r="K811" s="63">
        <f t="shared" si="178"/>
        <v>830552.74</v>
      </c>
      <c r="L811" s="63">
        <f t="shared" si="178"/>
        <v>0</v>
      </c>
      <c r="M811" s="63">
        <f t="shared" si="178"/>
        <v>0</v>
      </c>
      <c r="N811" s="63">
        <f t="shared" si="178"/>
        <v>8160482.1699999999</v>
      </c>
      <c r="O811" s="63">
        <f t="shared" si="178"/>
        <v>1370695.22</v>
      </c>
      <c r="P811" s="63">
        <f t="shared" si="178"/>
        <v>33708235.200000003</v>
      </c>
      <c r="Q811" s="63">
        <f t="shared" si="178"/>
        <v>0</v>
      </c>
      <c r="R811" s="63">
        <f t="shared" si="178"/>
        <v>0</v>
      </c>
      <c r="S811" s="63">
        <f t="shared" si="178"/>
        <v>0</v>
      </c>
      <c r="T811" s="63">
        <f t="shared" si="178"/>
        <v>0</v>
      </c>
      <c r="U811" s="63">
        <f t="shared" si="178"/>
        <v>92304</v>
      </c>
      <c r="V811" s="63">
        <f t="shared" si="178"/>
        <v>0</v>
      </c>
      <c r="W811" s="63">
        <f t="shared" si="178"/>
        <v>665415.94620000001</v>
      </c>
    </row>
    <row r="812" spans="1:23" s="8" customFormat="1" ht="20.25" customHeight="1" outlineLevel="1" x14ac:dyDescent="0.3">
      <c r="B812" s="44"/>
      <c r="C812" s="44"/>
      <c r="D812" s="44"/>
      <c r="E812" s="44"/>
      <c r="F812" s="45"/>
      <c r="G812" s="45"/>
      <c r="H812" s="45"/>
      <c r="I812" s="45"/>
      <c r="J812" s="45"/>
      <c r="K812" s="45" t="s">
        <v>1873</v>
      </c>
      <c r="L812" s="64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</row>
    <row r="813" spans="1:23" s="8" customFormat="1" ht="20.25" customHeight="1" outlineLevel="2" x14ac:dyDescent="0.3">
      <c r="B813" s="73"/>
      <c r="C813" s="73"/>
      <c r="D813" s="73"/>
      <c r="E813" s="73"/>
      <c r="F813" s="74"/>
      <c r="G813" s="74"/>
      <c r="H813" s="74"/>
      <c r="I813" s="74"/>
      <c r="J813" s="74"/>
      <c r="K813" s="73" t="s">
        <v>1874</v>
      </c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</row>
    <row r="814" spans="1:23" s="7" customFormat="1" ht="20.25" outlineLevel="3" x14ac:dyDescent="0.3">
      <c r="A814" s="50">
        <f>A809+1</f>
        <v>740</v>
      </c>
      <c r="B814" s="58" t="s">
        <v>634</v>
      </c>
      <c r="C814" s="50">
        <v>42968</v>
      </c>
      <c r="D814" s="52">
        <f>SUM(F814:W814)</f>
        <v>77362.8</v>
      </c>
      <c r="E814" s="52">
        <f>SUM(F814:V814)</f>
        <v>77362.8</v>
      </c>
      <c r="F814" s="52">
        <v>0</v>
      </c>
      <c r="G814" s="52">
        <v>0</v>
      </c>
      <c r="H814" s="52">
        <v>0</v>
      </c>
      <c r="I814" s="52">
        <v>0</v>
      </c>
      <c r="J814" s="55">
        <v>0</v>
      </c>
      <c r="K814" s="52">
        <v>0</v>
      </c>
      <c r="L814" s="52">
        <v>0</v>
      </c>
      <c r="M814" s="52">
        <v>0</v>
      </c>
      <c r="N814" s="52">
        <v>0</v>
      </c>
      <c r="O814" s="52">
        <v>0</v>
      </c>
      <c r="P814" s="52">
        <v>0</v>
      </c>
      <c r="Q814" s="52">
        <v>0</v>
      </c>
      <c r="R814" s="52">
        <v>0</v>
      </c>
      <c r="S814" s="52">
        <v>0</v>
      </c>
      <c r="T814" s="56">
        <v>0</v>
      </c>
      <c r="U814" s="56">
        <v>77362.8</v>
      </c>
      <c r="V814" s="56">
        <v>0</v>
      </c>
      <c r="W814" s="56">
        <v>0</v>
      </c>
    </row>
    <row r="815" spans="1:23" s="7" customFormat="1" ht="20.25" outlineLevel="3" x14ac:dyDescent="0.3">
      <c r="A815" s="50">
        <f>A814+1</f>
        <v>741</v>
      </c>
      <c r="B815" s="58" t="s">
        <v>635</v>
      </c>
      <c r="C815" s="50">
        <v>42970</v>
      </c>
      <c r="D815" s="52">
        <f>SUM(F815:W815)</f>
        <v>72919.199999999997</v>
      </c>
      <c r="E815" s="52">
        <f>SUM(F815:V815)</f>
        <v>72919.199999999997</v>
      </c>
      <c r="F815" s="52">
        <v>0</v>
      </c>
      <c r="G815" s="52">
        <v>0</v>
      </c>
      <c r="H815" s="52">
        <v>0</v>
      </c>
      <c r="I815" s="52">
        <v>0</v>
      </c>
      <c r="J815" s="55">
        <v>0</v>
      </c>
      <c r="K815" s="52">
        <v>0</v>
      </c>
      <c r="L815" s="52">
        <v>0</v>
      </c>
      <c r="M815" s="52">
        <v>0</v>
      </c>
      <c r="N815" s="52">
        <v>0</v>
      </c>
      <c r="O815" s="52">
        <v>0</v>
      </c>
      <c r="P815" s="52">
        <v>0</v>
      </c>
      <c r="Q815" s="52">
        <v>0</v>
      </c>
      <c r="R815" s="52">
        <v>0</v>
      </c>
      <c r="S815" s="52">
        <v>0</v>
      </c>
      <c r="T815" s="56">
        <v>0</v>
      </c>
      <c r="U815" s="56">
        <v>72919.199999999997</v>
      </c>
      <c r="V815" s="56">
        <v>0</v>
      </c>
      <c r="W815" s="56">
        <v>0</v>
      </c>
    </row>
    <row r="816" spans="1:23" s="7" customFormat="1" ht="20.25" customHeight="1" outlineLevel="2" x14ac:dyDescent="0.3">
      <c r="A816" s="61" t="s">
        <v>24</v>
      </c>
      <c r="B816" s="57"/>
      <c r="C816" s="62" t="s">
        <v>175</v>
      </c>
      <c r="D816" s="63">
        <f>SUM(D814:D815)</f>
        <v>150282</v>
      </c>
      <c r="E816" s="63">
        <f t="shared" ref="E816:W816" si="179">SUM(E814:E815)</f>
        <v>150282</v>
      </c>
      <c r="F816" s="63">
        <f t="shared" si="179"/>
        <v>0</v>
      </c>
      <c r="G816" s="63">
        <f t="shared" si="179"/>
        <v>0</v>
      </c>
      <c r="H816" s="63">
        <f t="shared" si="179"/>
        <v>0</v>
      </c>
      <c r="I816" s="63">
        <f t="shared" si="179"/>
        <v>0</v>
      </c>
      <c r="J816" s="63">
        <f t="shared" si="179"/>
        <v>0</v>
      </c>
      <c r="K816" s="63">
        <f t="shared" si="179"/>
        <v>0</v>
      </c>
      <c r="L816" s="63">
        <f t="shared" si="179"/>
        <v>0</v>
      </c>
      <c r="M816" s="63">
        <f t="shared" si="179"/>
        <v>0</v>
      </c>
      <c r="N816" s="63">
        <f t="shared" si="179"/>
        <v>0</v>
      </c>
      <c r="O816" s="63">
        <f t="shared" si="179"/>
        <v>0</v>
      </c>
      <c r="P816" s="63">
        <f t="shared" si="179"/>
        <v>0</v>
      </c>
      <c r="Q816" s="63">
        <f t="shared" si="179"/>
        <v>0</v>
      </c>
      <c r="R816" s="63">
        <f t="shared" si="179"/>
        <v>0</v>
      </c>
      <c r="S816" s="63">
        <f t="shared" si="179"/>
        <v>0</v>
      </c>
      <c r="T816" s="63">
        <f t="shared" si="179"/>
        <v>0</v>
      </c>
      <c r="U816" s="63">
        <f t="shared" si="179"/>
        <v>150282</v>
      </c>
      <c r="V816" s="63">
        <f t="shared" si="179"/>
        <v>0</v>
      </c>
      <c r="W816" s="63">
        <f t="shared" si="179"/>
        <v>0</v>
      </c>
    </row>
    <row r="817" spans="1:23" s="7" customFormat="1" ht="20.25" customHeight="1" outlineLevel="1" x14ac:dyDescent="0.3">
      <c r="A817" s="71" t="s">
        <v>36</v>
      </c>
      <c r="B817" s="71"/>
      <c r="C817" s="62" t="s">
        <v>175</v>
      </c>
      <c r="D817" s="63">
        <f>D816</f>
        <v>150282</v>
      </c>
      <c r="E817" s="63">
        <f t="shared" ref="E817:W817" si="180">E816</f>
        <v>150282</v>
      </c>
      <c r="F817" s="63">
        <f t="shared" si="180"/>
        <v>0</v>
      </c>
      <c r="G817" s="63">
        <f t="shared" si="180"/>
        <v>0</v>
      </c>
      <c r="H817" s="63">
        <f t="shared" si="180"/>
        <v>0</v>
      </c>
      <c r="I817" s="63">
        <f t="shared" si="180"/>
        <v>0</v>
      </c>
      <c r="J817" s="63">
        <f t="shared" si="180"/>
        <v>0</v>
      </c>
      <c r="K817" s="63">
        <f t="shared" si="180"/>
        <v>0</v>
      </c>
      <c r="L817" s="63">
        <f t="shared" si="180"/>
        <v>0</v>
      </c>
      <c r="M817" s="63">
        <f t="shared" si="180"/>
        <v>0</v>
      </c>
      <c r="N817" s="63">
        <f t="shared" si="180"/>
        <v>0</v>
      </c>
      <c r="O817" s="63">
        <f t="shared" si="180"/>
        <v>0</v>
      </c>
      <c r="P817" s="63">
        <f t="shared" si="180"/>
        <v>0</v>
      </c>
      <c r="Q817" s="63">
        <f t="shared" si="180"/>
        <v>0</v>
      </c>
      <c r="R817" s="63">
        <f t="shared" si="180"/>
        <v>0</v>
      </c>
      <c r="S817" s="63">
        <f t="shared" si="180"/>
        <v>0</v>
      </c>
      <c r="T817" s="63">
        <f t="shared" si="180"/>
        <v>0</v>
      </c>
      <c r="U817" s="63">
        <f t="shared" si="180"/>
        <v>150282</v>
      </c>
      <c r="V817" s="63">
        <f t="shared" si="180"/>
        <v>0</v>
      </c>
      <c r="W817" s="63">
        <f t="shared" si="180"/>
        <v>0</v>
      </c>
    </row>
    <row r="818" spans="1:23" s="8" customFormat="1" ht="20.25" customHeight="1" outlineLevel="1" x14ac:dyDescent="0.3">
      <c r="B818" s="44"/>
      <c r="C818" s="44"/>
      <c r="D818" s="44"/>
      <c r="E818" s="44"/>
      <c r="F818" s="45"/>
      <c r="G818" s="45"/>
      <c r="H818" s="45"/>
      <c r="I818" s="45"/>
      <c r="J818" s="45"/>
      <c r="K818" s="45" t="s">
        <v>1875</v>
      </c>
      <c r="L818" s="64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</row>
    <row r="819" spans="1:23" s="8" customFormat="1" ht="20.25" customHeight="1" outlineLevel="2" x14ac:dyDescent="0.3">
      <c r="B819" s="73"/>
      <c r="C819" s="73"/>
      <c r="D819" s="73"/>
      <c r="E819" s="73"/>
      <c r="F819" s="74"/>
      <c r="G819" s="74"/>
      <c r="H819" s="74"/>
      <c r="I819" s="74"/>
      <c r="J819" s="74"/>
      <c r="K819" s="73" t="s">
        <v>1876</v>
      </c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</row>
    <row r="820" spans="1:23" s="7" customFormat="1" ht="20.25" customHeight="1" outlineLevel="3" x14ac:dyDescent="0.3">
      <c r="A820" s="50">
        <f>A815+1</f>
        <v>742</v>
      </c>
      <c r="B820" s="58" t="s">
        <v>636</v>
      </c>
      <c r="C820" s="50">
        <v>42002</v>
      </c>
      <c r="D820" s="52">
        <f>SUM(F820:W820)</f>
        <v>964354.05780000007</v>
      </c>
      <c r="E820" s="52">
        <f>SUM(F820:V820)</f>
        <v>950102.52</v>
      </c>
      <c r="F820" s="52">
        <v>410085.31</v>
      </c>
      <c r="G820" s="52">
        <v>0</v>
      </c>
      <c r="H820" s="52">
        <v>0</v>
      </c>
      <c r="I820" s="52">
        <v>0</v>
      </c>
      <c r="J820" s="55">
        <v>540017.21</v>
      </c>
      <c r="K820" s="52">
        <v>0</v>
      </c>
      <c r="L820" s="52">
        <v>0</v>
      </c>
      <c r="M820" s="52">
        <v>0</v>
      </c>
      <c r="N820" s="52">
        <v>0</v>
      </c>
      <c r="O820" s="52">
        <v>0</v>
      </c>
      <c r="P820" s="52">
        <v>0</v>
      </c>
      <c r="Q820" s="52">
        <v>0</v>
      </c>
      <c r="R820" s="52">
        <v>0</v>
      </c>
      <c r="S820" s="52">
        <v>0</v>
      </c>
      <c r="T820" s="56">
        <v>0</v>
      </c>
      <c r="U820" s="56">
        <v>0</v>
      </c>
      <c r="V820" s="56">
        <v>0</v>
      </c>
      <c r="W820" s="56">
        <v>14251.5378</v>
      </c>
    </row>
    <row r="821" spans="1:23" s="7" customFormat="1" ht="20.25" customHeight="1" outlineLevel="3" x14ac:dyDescent="0.3">
      <c r="A821" s="50">
        <f>A820+1</f>
        <v>743</v>
      </c>
      <c r="B821" s="58" t="s">
        <v>637</v>
      </c>
      <c r="C821" s="50">
        <v>42004</v>
      </c>
      <c r="D821" s="52">
        <f>SUM(F821:W821)</f>
        <v>52992</v>
      </c>
      <c r="E821" s="52">
        <f>SUM(F821:V821)</f>
        <v>52992</v>
      </c>
      <c r="F821" s="52">
        <v>0</v>
      </c>
      <c r="G821" s="52">
        <v>0</v>
      </c>
      <c r="H821" s="52">
        <v>0</v>
      </c>
      <c r="I821" s="52">
        <v>0</v>
      </c>
      <c r="J821" s="55">
        <v>0</v>
      </c>
      <c r="K821" s="52">
        <v>0</v>
      </c>
      <c r="L821" s="52">
        <v>0</v>
      </c>
      <c r="M821" s="52">
        <v>0</v>
      </c>
      <c r="N821" s="52">
        <v>0</v>
      </c>
      <c r="O821" s="52">
        <v>0</v>
      </c>
      <c r="P821" s="52">
        <v>0</v>
      </c>
      <c r="Q821" s="52">
        <v>0</v>
      </c>
      <c r="R821" s="52">
        <v>0</v>
      </c>
      <c r="S821" s="52">
        <v>0</v>
      </c>
      <c r="T821" s="56">
        <v>0</v>
      </c>
      <c r="U821" s="56">
        <v>52992</v>
      </c>
      <c r="V821" s="56">
        <v>0</v>
      </c>
      <c r="W821" s="56">
        <v>0</v>
      </c>
    </row>
    <row r="822" spans="1:23" s="7" customFormat="1" ht="20.25" customHeight="1" outlineLevel="3" x14ac:dyDescent="0.3">
      <c r="A822" s="50">
        <f t="shared" ref="A822" si="181">A821+1</f>
        <v>744</v>
      </c>
      <c r="B822" s="58" t="s">
        <v>638</v>
      </c>
      <c r="C822" s="50">
        <v>42101</v>
      </c>
      <c r="D822" s="52">
        <f>SUM(F822:W822)</f>
        <v>50673.599999999999</v>
      </c>
      <c r="E822" s="52">
        <f>SUM(F822:V822)</f>
        <v>50673.599999999999</v>
      </c>
      <c r="F822" s="52">
        <v>0</v>
      </c>
      <c r="G822" s="52">
        <v>0</v>
      </c>
      <c r="H822" s="52">
        <v>0</v>
      </c>
      <c r="I822" s="52">
        <v>0</v>
      </c>
      <c r="J822" s="55">
        <v>0</v>
      </c>
      <c r="K822" s="52">
        <v>0</v>
      </c>
      <c r="L822" s="52">
        <v>0</v>
      </c>
      <c r="M822" s="52">
        <v>0</v>
      </c>
      <c r="N822" s="52">
        <v>0</v>
      </c>
      <c r="O822" s="52">
        <v>0</v>
      </c>
      <c r="P822" s="52">
        <v>0</v>
      </c>
      <c r="Q822" s="52">
        <v>0</v>
      </c>
      <c r="R822" s="52">
        <v>0</v>
      </c>
      <c r="S822" s="52">
        <v>0</v>
      </c>
      <c r="T822" s="56">
        <v>0</v>
      </c>
      <c r="U822" s="56">
        <v>50673.599999999999</v>
      </c>
      <c r="V822" s="56">
        <v>0</v>
      </c>
      <c r="W822" s="56">
        <v>0</v>
      </c>
    </row>
    <row r="823" spans="1:23" s="7" customFormat="1" ht="20.25" customHeight="1" outlineLevel="2" x14ac:dyDescent="0.3">
      <c r="A823" s="61" t="s">
        <v>24</v>
      </c>
      <c r="B823" s="57"/>
      <c r="C823" s="62" t="s">
        <v>175</v>
      </c>
      <c r="D823" s="63">
        <f t="shared" ref="D823:W823" si="182">SUM(D820:D822)</f>
        <v>1068019.6578000002</v>
      </c>
      <c r="E823" s="63">
        <f t="shared" si="182"/>
        <v>1053768.1200000001</v>
      </c>
      <c r="F823" s="63">
        <f t="shared" si="182"/>
        <v>410085.31</v>
      </c>
      <c r="G823" s="63">
        <f t="shared" si="182"/>
        <v>0</v>
      </c>
      <c r="H823" s="63">
        <f t="shared" si="182"/>
        <v>0</v>
      </c>
      <c r="I823" s="63">
        <f t="shared" si="182"/>
        <v>0</v>
      </c>
      <c r="J823" s="63">
        <f t="shared" si="182"/>
        <v>540017.21</v>
      </c>
      <c r="K823" s="63">
        <f t="shared" si="182"/>
        <v>0</v>
      </c>
      <c r="L823" s="63">
        <f t="shared" si="182"/>
        <v>0</v>
      </c>
      <c r="M823" s="63">
        <f t="shared" si="182"/>
        <v>0</v>
      </c>
      <c r="N823" s="63">
        <f t="shared" si="182"/>
        <v>0</v>
      </c>
      <c r="O823" s="63">
        <f t="shared" si="182"/>
        <v>0</v>
      </c>
      <c r="P823" s="63">
        <f t="shared" si="182"/>
        <v>0</v>
      </c>
      <c r="Q823" s="63">
        <f t="shared" si="182"/>
        <v>0</v>
      </c>
      <c r="R823" s="63">
        <f t="shared" si="182"/>
        <v>0</v>
      </c>
      <c r="S823" s="63">
        <f t="shared" si="182"/>
        <v>0</v>
      </c>
      <c r="T823" s="63">
        <f t="shared" si="182"/>
        <v>0</v>
      </c>
      <c r="U823" s="63">
        <f t="shared" si="182"/>
        <v>103665.60000000001</v>
      </c>
      <c r="V823" s="63">
        <f t="shared" si="182"/>
        <v>0</v>
      </c>
      <c r="W823" s="63">
        <f t="shared" si="182"/>
        <v>14251.5378</v>
      </c>
    </row>
    <row r="824" spans="1:23" s="8" customFormat="1" ht="20.25" customHeight="1" outlineLevel="2" x14ac:dyDescent="0.3">
      <c r="B824" s="73"/>
      <c r="C824" s="73"/>
      <c r="D824" s="73"/>
      <c r="E824" s="73"/>
      <c r="F824" s="74"/>
      <c r="G824" s="74"/>
      <c r="H824" s="74"/>
      <c r="I824" s="74"/>
      <c r="J824" s="74"/>
      <c r="K824" s="73" t="s">
        <v>1877</v>
      </c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</row>
    <row r="825" spans="1:23" s="7" customFormat="1" ht="20.25" customHeight="1" outlineLevel="3" x14ac:dyDescent="0.3">
      <c r="A825" s="50">
        <f>A822+1</f>
        <v>745</v>
      </c>
      <c r="B825" s="58" t="s">
        <v>643</v>
      </c>
      <c r="C825" s="50">
        <v>55897</v>
      </c>
      <c r="D825" s="52">
        <f t="shared" ref="D825:D835" si="183">SUM(F825:W825)</f>
        <v>1781578.8</v>
      </c>
      <c r="E825" s="52">
        <f t="shared" ref="E825:E835" si="184">SUM(F825:V825)</f>
        <v>1781578.8</v>
      </c>
      <c r="F825" s="52">
        <v>0</v>
      </c>
      <c r="G825" s="52">
        <v>1598938.8</v>
      </c>
      <c r="H825" s="52">
        <v>0</v>
      </c>
      <c r="I825" s="52">
        <v>182640</v>
      </c>
      <c r="J825" s="55">
        <v>0</v>
      </c>
      <c r="K825" s="52">
        <v>0</v>
      </c>
      <c r="L825" s="52">
        <v>0</v>
      </c>
      <c r="M825" s="52">
        <v>0</v>
      </c>
      <c r="N825" s="52">
        <v>0</v>
      </c>
      <c r="O825" s="52">
        <v>0</v>
      </c>
      <c r="P825" s="52">
        <v>0</v>
      </c>
      <c r="Q825" s="52">
        <v>0</v>
      </c>
      <c r="R825" s="52">
        <v>0</v>
      </c>
      <c r="S825" s="52">
        <v>0</v>
      </c>
      <c r="T825" s="56">
        <v>0</v>
      </c>
      <c r="U825" s="56">
        <v>0</v>
      </c>
      <c r="V825" s="56">
        <v>0</v>
      </c>
      <c r="W825" s="56">
        <v>0</v>
      </c>
    </row>
    <row r="826" spans="1:23" s="7" customFormat="1" ht="20.25" customHeight="1" outlineLevel="3" x14ac:dyDescent="0.3">
      <c r="A826" s="50">
        <f>A825+1</f>
        <v>746</v>
      </c>
      <c r="B826" s="58" t="s">
        <v>639</v>
      </c>
      <c r="C826" s="50">
        <v>42111</v>
      </c>
      <c r="D826" s="52">
        <f t="shared" si="183"/>
        <v>999030</v>
      </c>
      <c r="E826" s="52">
        <f t="shared" si="184"/>
        <v>999030</v>
      </c>
      <c r="F826" s="52">
        <v>0</v>
      </c>
      <c r="G826" s="52">
        <v>0</v>
      </c>
      <c r="H826" s="52">
        <v>0</v>
      </c>
      <c r="I826" s="52">
        <v>0</v>
      </c>
      <c r="J826" s="55">
        <v>0</v>
      </c>
      <c r="K826" s="52">
        <v>0</v>
      </c>
      <c r="L826" s="53">
        <v>0</v>
      </c>
      <c r="M826" s="52">
        <v>0</v>
      </c>
      <c r="N826" s="52">
        <v>0</v>
      </c>
      <c r="O826" s="52">
        <v>0</v>
      </c>
      <c r="P826" s="52">
        <v>999030</v>
      </c>
      <c r="Q826" s="52">
        <v>0</v>
      </c>
      <c r="R826" s="52">
        <v>0</v>
      </c>
      <c r="S826" s="52">
        <v>0</v>
      </c>
      <c r="T826" s="56">
        <v>0</v>
      </c>
      <c r="U826" s="56">
        <v>0</v>
      </c>
      <c r="V826" s="56">
        <v>0</v>
      </c>
      <c r="W826" s="56">
        <v>0</v>
      </c>
    </row>
    <row r="827" spans="1:23" s="7" customFormat="1" ht="20.25" customHeight="1" outlineLevel="3" x14ac:dyDescent="0.3">
      <c r="A827" s="50">
        <f t="shared" ref="A827:A835" si="185">A826+1</f>
        <v>747</v>
      </c>
      <c r="B827" s="58" t="s">
        <v>1534</v>
      </c>
      <c r="C827" s="50">
        <v>42123</v>
      </c>
      <c r="D827" s="52">
        <f t="shared" si="183"/>
        <v>229158.17</v>
      </c>
      <c r="E827" s="52">
        <f t="shared" si="184"/>
        <v>225771.6</v>
      </c>
      <c r="F827" s="53">
        <v>0</v>
      </c>
      <c r="G827" s="53">
        <v>0</v>
      </c>
      <c r="H827" s="53">
        <v>0</v>
      </c>
      <c r="I827" s="53">
        <v>0</v>
      </c>
      <c r="J827" s="53">
        <v>0</v>
      </c>
      <c r="K827" s="53">
        <v>0</v>
      </c>
      <c r="L827" s="53">
        <v>0</v>
      </c>
      <c r="M827" s="53">
        <v>0</v>
      </c>
      <c r="N827" s="53">
        <v>225771.6</v>
      </c>
      <c r="O827" s="53">
        <v>0</v>
      </c>
      <c r="P827" s="53">
        <v>0</v>
      </c>
      <c r="Q827" s="53">
        <v>0</v>
      </c>
      <c r="R827" s="53">
        <v>0</v>
      </c>
      <c r="S827" s="53">
        <v>0</v>
      </c>
      <c r="T827" s="53">
        <v>0</v>
      </c>
      <c r="U827" s="53">
        <v>0</v>
      </c>
      <c r="V827" s="53">
        <v>0</v>
      </c>
      <c r="W827" s="53">
        <v>3386.57</v>
      </c>
    </row>
    <row r="828" spans="1:23" s="7" customFormat="1" ht="20.25" customHeight="1" outlineLevel="3" x14ac:dyDescent="0.3">
      <c r="A828" s="50">
        <f t="shared" si="185"/>
        <v>748</v>
      </c>
      <c r="B828" s="58" t="s">
        <v>641</v>
      </c>
      <c r="C828" s="50">
        <v>42113</v>
      </c>
      <c r="D828" s="52">
        <f t="shared" si="183"/>
        <v>1134082.9609000001</v>
      </c>
      <c r="E828" s="52">
        <f t="shared" si="184"/>
        <v>1115027.32</v>
      </c>
      <c r="F828" s="52">
        <v>536795.66</v>
      </c>
      <c r="G828" s="52">
        <v>0</v>
      </c>
      <c r="H828" s="52">
        <v>0</v>
      </c>
      <c r="I828" s="52">
        <v>0</v>
      </c>
      <c r="J828" s="55">
        <v>0</v>
      </c>
      <c r="K828" s="52">
        <v>515250.86</v>
      </c>
      <c r="L828" s="52">
        <v>0</v>
      </c>
      <c r="M828" s="52">
        <v>0</v>
      </c>
      <c r="N828" s="52">
        <v>0</v>
      </c>
      <c r="O828" s="52">
        <v>0</v>
      </c>
      <c r="P828" s="52">
        <v>0</v>
      </c>
      <c r="Q828" s="52">
        <v>0</v>
      </c>
      <c r="R828" s="52">
        <v>0</v>
      </c>
      <c r="S828" s="52">
        <v>0</v>
      </c>
      <c r="T828" s="56">
        <v>62980.800000000003</v>
      </c>
      <c r="U828" s="56">
        <v>0</v>
      </c>
      <c r="V828" s="56">
        <v>0</v>
      </c>
      <c r="W828" s="56">
        <v>19055.640899999999</v>
      </c>
    </row>
    <row r="829" spans="1:23" s="7" customFormat="1" ht="20.25" customHeight="1" outlineLevel="3" x14ac:dyDescent="0.3">
      <c r="A829" s="50">
        <f t="shared" si="185"/>
        <v>749</v>
      </c>
      <c r="B829" s="58" t="s">
        <v>642</v>
      </c>
      <c r="C829" s="50">
        <v>42114</v>
      </c>
      <c r="D829" s="52">
        <f t="shared" si="183"/>
        <v>952152.0120000001</v>
      </c>
      <c r="E829" s="52">
        <f t="shared" si="184"/>
        <v>938080.8</v>
      </c>
      <c r="F829" s="52">
        <v>0</v>
      </c>
      <c r="G829" s="52">
        <v>615276</v>
      </c>
      <c r="H829" s="52">
        <v>0</v>
      </c>
      <c r="I829" s="52">
        <v>322804.8</v>
      </c>
      <c r="J829" s="55">
        <v>0</v>
      </c>
      <c r="K829" s="52">
        <v>0</v>
      </c>
      <c r="L829" s="53">
        <v>0</v>
      </c>
      <c r="M829" s="52">
        <v>0</v>
      </c>
      <c r="N829" s="52">
        <v>0</v>
      </c>
      <c r="O829" s="52">
        <v>0</v>
      </c>
      <c r="P829" s="52">
        <v>0</v>
      </c>
      <c r="Q829" s="52">
        <v>0</v>
      </c>
      <c r="R829" s="52">
        <v>0</v>
      </c>
      <c r="S829" s="52">
        <v>0</v>
      </c>
      <c r="T829" s="56">
        <v>0</v>
      </c>
      <c r="U829" s="56">
        <v>0</v>
      </c>
      <c r="V829" s="56">
        <v>0</v>
      </c>
      <c r="W829" s="56">
        <f>E829*0.015</f>
        <v>14071.212</v>
      </c>
    </row>
    <row r="830" spans="1:23" s="7" customFormat="1" ht="20.25" customHeight="1" outlineLevel="3" x14ac:dyDescent="0.3">
      <c r="A830" s="50">
        <f t="shared" si="185"/>
        <v>750</v>
      </c>
      <c r="B830" s="58" t="s">
        <v>645</v>
      </c>
      <c r="C830" s="50">
        <v>42117</v>
      </c>
      <c r="D830" s="52">
        <f t="shared" si="183"/>
        <v>1222133.942</v>
      </c>
      <c r="E830" s="52">
        <f t="shared" si="184"/>
        <v>1205003.6000000001</v>
      </c>
      <c r="F830" s="53">
        <v>711609.49</v>
      </c>
      <c r="G830" s="53">
        <v>0</v>
      </c>
      <c r="H830" s="53">
        <v>0</v>
      </c>
      <c r="I830" s="53">
        <v>430413.31</v>
      </c>
      <c r="J830" s="53">
        <v>0</v>
      </c>
      <c r="K830" s="53">
        <v>0</v>
      </c>
      <c r="L830" s="53">
        <v>0</v>
      </c>
      <c r="M830" s="53">
        <v>0</v>
      </c>
      <c r="N830" s="53">
        <v>0</v>
      </c>
      <c r="O830" s="53">
        <v>0</v>
      </c>
      <c r="P830" s="53">
        <v>0</v>
      </c>
      <c r="Q830" s="53">
        <v>0</v>
      </c>
      <c r="R830" s="53">
        <v>0</v>
      </c>
      <c r="S830" s="53">
        <v>0</v>
      </c>
      <c r="T830" s="53">
        <v>62980.800000000003</v>
      </c>
      <c r="U830" s="53">
        <v>0</v>
      </c>
      <c r="V830" s="53">
        <v>0</v>
      </c>
      <c r="W830" s="53">
        <v>17130.342000000001</v>
      </c>
    </row>
    <row r="831" spans="1:23" s="7" customFormat="1" ht="20.25" customHeight="1" outlineLevel="3" x14ac:dyDescent="0.3">
      <c r="A831" s="50">
        <f t="shared" si="185"/>
        <v>751</v>
      </c>
      <c r="B831" s="58" t="s">
        <v>647</v>
      </c>
      <c r="C831" s="50">
        <v>42133</v>
      </c>
      <c r="D831" s="52">
        <f t="shared" si="183"/>
        <v>1222670.3999999999</v>
      </c>
      <c r="E831" s="52">
        <f t="shared" si="184"/>
        <v>1222670.3999999999</v>
      </c>
      <c r="F831" s="52">
        <v>0</v>
      </c>
      <c r="G831" s="52">
        <v>686089.2</v>
      </c>
      <c r="H831" s="52">
        <v>0</v>
      </c>
      <c r="I831" s="52">
        <v>308464.8</v>
      </c>
      <c r="J831" s="55">
        <v>0</v>
      </c>
      <c r="K831" s="52">
        <v>0</v>
      </c>
      <c r="L831" s="52">
        <v>0</v>
      </c>
      <c r="M831" s="52">
        <v>0</v>
      </c>
      <c r="N831" s="52">
        <v>0</v>
      </c>
      <c r="O831" s="52">
        <v>228116.4</v>
      </c>
      <c r="P831" s="52">
        <v>0</v>
      </c>
      <c r="Q831" s="52">
        <v>0</v>
      </c>
      <c r="R831" s="52">
        <v>0</v>
      </c>
      <c r="S831" s="52">
        <v>0</v>
      </c>
      <c r="T831" s="56">
        <v>0</v>
      </c>
      <c r="U831" s="56">
        <v>0</v>
      </c>
      <c r="V831" s="56">
        <v>0</v>
      </c>
      <c r="W831" s="56">
        <v>0</v>
      </c>
    </row>
    <row r="832" spans="1:23" s="7" customFormat="1" ht="20.25" customHeight="1" outlineLevel="3" x14ac:dyDescent="0.3">
      <c r="A832" s="50">
        <f t="shared" si="185"/>
        <v>752</v>
      </c>
      <c r="B832" s="58" t="s">
        <v>648</v>
      </c>
      <c r="C832" s="50">
        <v>42134</v>
      </c>
      <c r="D832" s="52">
        <f t="shared" si="183"/>
        <v>1508354.148</v>
      </c>
      <c r="E832" s="52">
        <f t="shared" si="184"/>
        <v>1486063.2</v>
      </c>
      <c r="F832" s="53">
        <v>0</v>
      </c>
      <c r="G832" s="53">
        <v>686191.2</v>
      </c>
      <c r="H832" s="53">
        <v>0</v>
      </c>
      <c r="I832" s="53">
        <v>308464.8</v>
      </c>
      <c r="J832" s="53">
        <v>0</v>
      </c>
      <c r="K832" s="53">
        <v>491407.2</v>
      </c>
      <c r="L832" s="53">
        <v>0</v>
      </c>
      <c r="M832" s="53">
        <v>0</v>
      </c>
      <c r="N832" s="53">
        <v>0</v>
      </c>
      <c r="O832" s="53">
        <v>0</v>
      </c>
      <c r="P832" s="53">
        <v>0</v>
      </c>
      <c r="Q832" s="53">
        <v>0</v>
      </c>
      <c r="R832" s="53">
        <v>0</v>
      </c>
      <c r="S832" s="53">
        <v>0</v>
      </c>
      <c r="T832" s="53">
        <v>0</v>
      </c>
      <c r="U832" s="53">
        <v>0</v>
      </c>
      <c r="V832" s="53">
        <v>0</v>
      </c>
      <c r="W832" s="53">
        <v>22290.947999999997</v>
      </c>
    </row>
    <row r="833" spans="1:23" s="7" customFormat="1" ht="20.25" customHeight="1" outlineLevel="3" x14ac:dyDescent="0.3">
      <c r="A833" s="50">
        <f t="shared" si="185"/>
        <v>753</v>
      </c>
      <c r="B833" s="58" t="s">
        <v>649</v>
      </c>
      <c r="C833" s="50">
        <v>42127</v>
      </c>
      <c r="D833" s="52">
        <f t="shared" si="183"/>
        <v>109564.8</v>
      </c>
      <c r="E833" s="52">
        <f t="shared" si="184"/>
        <v>109564.8</v>
      </c>
      <c r="F833" s="52">
        <v>0</v>
      </c>
      <c r="G833" s="52">
        <v>0</v>
      </c>
      <c r="H833" s="52">
        <v>0</v>
      </c>
      <c r="I833" s="52">
        <v>0</v>
      </c>
      <c r="J833" s="55">
        <v>0</v>
      </c>
      <c r="K833" s="52">
        <v>0</v>
      </c>
      <c r="L833" s="52">
        <v>0</v>
      </c>
      <c r="M833" s="52">
        <v>0</v>
      </c>
      <c r="N833" s="52">
        <v>0</v>
      </c>
      <c r="O833" s="52">
        <v>0</v>
      </c>
      <c r="P833" s="52">
        <v>0</v>
      </c>
      <c r="Q833" s="52">
        <v>0</v>
      </c>
      <c r="R833" s="52">
        <v>0</v>
      </c>
      <c r="S833" s="52">
        <v>0</v>
      </c>
      <c r="T833" s="56">
        <v>62980.800000000003</v>
      </c>
      <c r="U833" s="56">
        <v>46584</v>
      </c>
      <c r="V833" s="56">
        <v>0</v>
      </c>
      <c r="W833" s="56">
        <v>0</v>
      </c>
    </row>
    <row r="834" spans="1:23" s="7" customFormat="1" ht="20.25" customHeight="1" outlineLevel="3" x14ac:dyDescent="0.3">
      <c r="A834" s="50">
        <f t="shared" si="185"/>
        <v>754</v>
      </c>
      <c r="B834" s="58" t="s">
        <v>652</v>
      </c>
      <c r="C834" s="50">
        <v>42136</v>
      </c>
      <c r="D834" s="52">
        <f t="shared" si="183"/>
        <v>1406843.59</v>
      </c>
      <c r="E834" s="52">
        <f t="shared" si="184"/>
        <v>1386052.8</v>
      </c>
      <c r="F834" s="52">
        <v>0</v>
      </c>
      <c r="G834" s="52">
        <v>0</v>
      </c>
      <c r="H834" s="52">
        <v>0</v>
      </c>
      <c r="I834" s="52">
        <v>0</v>
      </c>
      <c r="J834" s="55">
        <v>0</v>
      </c>
      <c r="K834" s="52">
        <v>0</v>
      </c>
      <c r="L834" s="52">
        <v>0</v>
      </c>
      <c r="M834" s="52">
        <v>0</v>
      </c>
      <c r="N834" s="52">
        <v>0</v>
      </c>
      <c r="O834" s="52">
        <v>0</v>
      </c>
      <c r="P834" s="52">
        <v>1386052.8</v>
      </c>
      <c r="Q834" s="52">
        <v>0</v>
      </c>
      <c r="R834" s="52">
        <v>0</v>
      </c>
      <c r="S834" s="52">
        <v>0</v>
      </c>
      <c r="T834" s="56">
        <v>0</v>
      </c>
      <c r="U834" s="56">
        <v>0</v>
      </c>
      <c r="V834" s="56">
        <v>0</v>
      </c>
      <c r="W834" s="56">
        <v>20790.79</v>
      </c>
    </row>
    <row r="835" spans="1:23" s="7" customFormat="1" ht="20.25" customHeight="1" outlineLevel="3" x14ac:dyDescent="0.3">
      <c r="A835" s="50">
        <f t="shared" si="185"/>
        <v>755</v>
      </c>
      <c r="B835" s="58" t="s">
        <v>653</v>
      </c>
      <c r="C835" s="50">
        <v>42139</v>
      </c>
      <c r="D835" s="52">
        <f t="shared" si="183"/>
        <v>69554.399999999994</v>
      </c>
      <c r="E835" s="52">
        <f t="shared" si="184"/>
        <v>69554.399999999994</v>
      </c>
      <c r="F835" s="52">
        <v>0</v>
      </c>
      <c r="G835" s="52">
        <v>0</v>
      </c>
      <c r="H835" s="52">
        <v>0</v>
      </c>
      <c r="I835" s="52">
        <v>0</v>
      </c>
      <c r="J835" s="55">
        <v>0</v>
      </c>
      <c r="K835" s="52">
        <v>0</v>
      </c>
      <c r="L835" s="52">
        <v>0</v>
      </c>
      <c r="M835" s="52">
        <v>0</v>
      </c>
      <c r="N835" s="52">
        <v>0</v>
      </c>
      <c r="O835" s="52">
        <v>0</v>
      </c>
      <c r="P835" s="52">
        <v>0</v>
      </c>
      <c r="Q835" s="52">
        <v>0</v>
      </c>
      <c r="R835" s="52">
        <v>0</v>
      </c>
      <c r="S835" s="52">
        <v>0</v>
      </c>
      <c r="T835" s="56">
        <v>22970.400000000001</v>
      </c>
      <c r="U835" s="56">
        <v>46584</v>
      </c>
      <c r="V835" s="56">
        <v>0</v>
      </c>
      <c r="W835" s="56">
        <v>0</v>
      </c>
    </row>
    <row r="836" spans="1:23" s="7" customFormat="1" ht="20.25" customHeight="1" outlineLevel="2" x14ac:dyDescent="0.3">
      <c r="A836" s="61" t="s">
        <v>24</v>
      </c>
      <c r="B836" s="57"/>
      <c r="C836" s="62" t="s">
        <v>175</v>
      </c>
      <c r="D836" s="63">
        <f t="shared" ref="D836" si="186">SUM(D825:D835)</f>
        <v>10635123.222900001</v>
      </c>
      <c r="E836" s="63">
        <f t="shared" ref="E836" si="187">SUM(E825:E835)</f>
        <v>10538397.720000001</v>
      </c>
      <c r="F836" s="63">
        <f t="shared" ref="F836" si="188">SUM(F825:F835)</f>
        <v>1248405.1499999999</v>
      </c>
      <c r="G836" s="63">
        <f t="shared" ref="G836" si="189">SUM(G825:G835)</f>
        <v>3586495.2</v>
      </c>
      <c r="H836" s="63">
        <f t="shared" ref="H836" si="190">SUM(H825:H835)</f>
        <v>0</v>
      </c>
      <c r="I836" s="63">
        <f t="shared" ref="I836" si="191">SUM(I825:I835)</f>
        <v>1552787.71</v>
      </c>
      <c r="J836" s="63">
        <f t="shared" ref="J836" si="192">SUM(J825:J835)</f>
        <v>0</v>
      </c>
      <c r="K836" s="63">
        <f t="shared" ref="K836" si="193">SUM(K825:K835)</f>
        <v>1006658.06</v>
      </c>
      <c r="L836" s="63">
        <f t="shared" ref="L836" si="194">SUM(L825:L835)</f>
        <v>0</v>
      </c>
      <c r="M836" s="63">
        <f t="shared" ref="M836" si="195">SUM(M825:M835)</f>
        <v>0</v>
      </c>
      <c r="N836" s="63">
        <f t="shared" ref="N836" si="196">SUM(N825:N835)</f>
        <v>225771.6</v>
      </c>
      <c r="O836" s="63">
        <f t="shared" ref="O836" si="197">SUM(O825:O835)</f>
        <v>228116.4</v>
      </c>
      <c r="P836" s="63">
        <f t="shared" ref="P836" si="198">SUM(P825:P835)</f>
        <v>2385082.7999999998</v>
      </c>
      <c r="Q836" s="63">
        <f t="shared" ref="Q836" si="199">SUM(Q825:Q835)</f>
        <v>0</v>
      </c>
      <c r="R836" s="63">
        <f t="shared" ref="R836" si="200">SUM(R825:R835)</f>
        <v>0</v>
      </c>
      <c r="S836" s="63">
        <f t="shared" ref="S836" si="201">SUM(S825:S835)</f>
        <v>0</v>
      </c>
      <c r="T836" s="63">
        <f t="shared" ref="T836" si="202">SUM(T825:T835)</f>
        <v>211912.80000000002</v>
      </c>
      <c r="U836" s="63">
        <f t="shared" ref="U836" si="203">SUM(U825:U835)</f>
        <v>93168</v>
      </c>
      <c r="V836" s="63">
        <f t="shared" ref="V836" si="204">SUM(V825:V835)</f>
        <v>0</v>
      </c>
      <c r="W836" s="63">
        <f t="shared" ref="W836" si="205">SUM(W825:W835)</f>
        <v>96725.502899999992</v>
      </c>
    </row>
    <row r="837" spans="1:23" s="15" customFormat="1" ht="20.25" customHeight="1" outlineLevel="1" x14ac:dyDescent="0.3">
      <c r="A837" s="71" t="s">
        <v>36</v>
      </c>
      <c r="B837" s="71"/>
      <c r="C837" s="62" t="s">
        <v>175</v>
      </c>
      <c r="D837" s="63">
        <f t="shared" ref="D837:W837" si="206">D836+D823</f>
        <v>11703142.880700001</v>
      </c>
      <c r="E837" s="63">
        <f t="shared" si="206"/>
        <v>11592165.84</v>
      </c>
      <c r="F837" s="63">
        <f t="shared" si="206"/>
        <v>1658490.46</v>
      </c>
      <c r="G837" s="63">
        <f t="shared" si="206"/>
        <v>3586495.2</v>
      </c>
      <c r="H837" s="63">
        <f t="shared" si="206"/>
        <v>0</v>
      </c>
      <c r="I837" s="63">
        <f t="shared" si="206"/>
        <v>1552787.71</v>
      </c>
      <c r="J837" s="63">
        <f t="shared" si="206"/>
        <v>540017.21</v>
      </c>
      <c r="K837" s="63">
        <f t="shared" si="206"/>
        <v>1006658.06</v>
      </c>
      <c r="L837" s="63">
        <f t="shared" si="206"/>
        <v>0</v>
      </c>
      <c r="M837" s="63">
        <f t="shared" si="206"/>
        <v>0</v>
      </c>
      <c r="N837" s="63">
        <f t="shared" si="206"/>
        <v>225771.6</v>
      </c>
      <c r="O837" s="63">
        <f t="shared" si="206"/>
        <v>228116.4</v>
      </c>
      <c r="P837" s="63">
        <f t="shared" si="206"/>
        <v>2385082.7999999998</v>
      </c>
      <c r="Q837" s="63">
        <f t="shared" si="206"/>
        <v>0</v>
      </c>
      <c r="R837" s="63">
        <f t="shared" si="206"/>
        <v>0</v>
      </c>
      <c r="S837" s="63">
        <f t="shared" si="206"/>
        <v>0</v>
      </c>
      <c r="T837" s="63">
        <f t="shared" si="206"/>
        <v>211912.80000000002</v>
      </c>
      <c r="U837" s="63">
        <f t="shared" si="206"/>
        <v>196833.6</v>
      </c>
      <c r="V837" s="63">
        <f t="shared" si="206"/>
        <v>0</v>
      </c>
      <c r="W837" s="63">
        <f t="shared" si="206"/>
        <v>110977.0407</v>
      </c>
    </row>
    <row r="838" spans="1:23" s="8" customFormat="1" ht="20.25" customHeight="1" outlineLevel="1" x14ac:dyDescent="0.3">
      <c r="B838" s="44"/>
      <c r="C838" s="44"/>
      <c r="D838" s="44"/>
      <c r="E838" s="44"/>
      <c r="F838" s="45"/>
      <c r="G838" s="45"/>
      <c r="H838" s="45"/>
      <c r="I838" s="45"/>
      <c r="J838" s="45"/>
      <c r="K838" s="45" t="s">
        <v>1878</v>
      </c>
      <c r="L838" s="64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</row>
    <row r="839" spans="1:23" s="8" customFormat="1" ht="20.25" customHeight="1" outlineLevel="2" x14ac:dyDescent="0.3">
      <c r="B839" s="73"/>
      <c r="C839" s="73"/>
      <c r="D839" s="73"/>
      <c r="E839" s="73"/>
      <c r="F839" s="74"/>
      <c r="G839" s="74"/>
      <c r="H839" s="74"/>
      <c r="I839" s="74"/>
      <c r="J839" s="74"/>
      <c r="K839" s="74" t="s">
        <v>1879</v>
      </c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</row>
    <row r="840" spans="1:23" s="7" customFormat="1" ht="20.25" customHeight="1" outlineLevel="3" x14ac:dyDescent="0.3">
      <c r="A840" s="50">
        <f>A835+1</f>
        <v>756</v>
      </c>
      <c r="B840" s="51" t="s">
        <v>1443</v>
      </c>
      <c r="C840" s="50">
        <v>42316</v>
      </c>
      <c r="D840" s="52">
        <f>SUM(F840:W840)</f>
        <v>1424249.9386499997</v>
      </c>
      <c r="E840" s="52">
        <f>SUM(F840:V840)</f>
        <v>1403201.9099999997</v>
      </c>
      <c r="F840" s="53">
        <v>0</v>
      </c>
      <c r="G840" s="52">
        <v>1078700.1399999999</v>
      </c>
      <c r="H840" s="52">
        <v>0</v>
      </c>
      <c r="I840" s="52">
        <v>58635.88</v>
      </c>
      <c r="J840" s="55">
        <v>0</v>
      </c>
      <c r="K840" s="52">
        <v>265865.89</v>
      </c>
      <c r="L840" s="52">
        <v>0</v>
      </c>
      <c r="M840" s="52">
        <v>0</v>
      </c>
      <c r="N840" s="52">
        <v>0</v>
      </c>
      <c r="O840" s="52">
        <v>0</v>
      </c>
      <c r="P840" s="52">
        <v>0</v>
      </c>
      <c r="Q840" s="52">
        <v>0</v>
      </c>
      <c r="R840" s="52">
        <v>0</v>
      </c>
      <c r="S840" s="52">
        <v>0</v>
      </c>
      <c r="T840" s="56">
        <v>0</v>
      </c>
      <c r="U840" s="56">
        <v>0</v>
      </c>
      <c r="V840" s="56">
        <v>0</v>
      </c>
      <c r="W840" s="56">
        <v>21048.028649999993</v>
      </c>
    </row>
    <row r="841" spans="1:23" s="7" customFormat="1" ht="20.25" customHeight="1" outlineLevel="2" x14ac:dyDescent="0.3">
      <c r="A841" s="61" t="s">
        <v>24</v>
      </c>
      <c r="B841" s="57"/>
      <c r="C841" s="62" t="s">
        <v>175</v>
      </c>
      <c r="D841" s="63">
        <f t="shared" ref="D841:W841" si="207">SUM(D840:D840)</f>
        <v>1424249.9386499997</v>
      </c>
      <c r="E841" s="63">
        <f t="shared" si="207"/>
        <v>1403201.9099999997</v>
      </c>
      <c r="F841" s="63">
        <f t="shared" si="207"/>
        <v>0</v>
      </c>
      <c r="G841" s="63">
        <f t="shared" si="207"/>
        <v>1078700.1399999999</v>
      </c>
      <c r="H841" s="63">
        <f t="shared" si="207"/>
        <v>0</v>
      </c>
      <c r="I841" s="63">
        <f t="shared" si="207"/>
        <v>58635.88</v>
      </c>
      <c r="J841" s="63">
        <f t="shared" si="207"/>
        <v>0</v>
      </c>
      <c r="K841" s="63">
        <f t="shared" si="207"/>
        <v>265865.89</v>
      </c>
      <c r="L841" s="63">
        <f t="shared" si="207"/>
        <v>0</v>
      </c>
      <c r="M841" s="63">
        <f t="shared" si="207"/>
        <v>0</v>
      </c>
      <c r="N841" s="63">
        <f t="shared" si="207"/>
        <v>0</v>
      </c>
      <c r="O841" s="63">
        <f t="shared" si="207"/>
        <v>0</v>
      </c>
      <c r="P841" s="63">
        <f t="shared" si="207"/>
        <v>0</v>
      </c>
      <c r="Q841" s="63">
        <f t="shared" si="207"/>
        <v>0</v>
      </c>
      <c r="R841" s="63">
        <f t="shared" si="207"/>
        <v>0</v>
      </c>
      <c r="S841" s="63">
        <f t="shared" si="207"/>
        <v>0</v>
      </c>
      <c r="T841" s="63">
        <f t="shared" si="207"/>
        <v>0</v>
      </c>
      <c r="U841" s="63">
        <f t="shared" si="207"/>
        <v>0</v>
      </c>
      <c r="V841" s="63">
        <f t="shared" si="207"/>
        <v>0</v>
      </c>
      <c r="W841" s="63">
        <f t="shared" si="207"/>
        <v>21048.028649999993</v>
      </c>
    </row>
    <row r="842" spans="1:23" s="8" customFormat="1" ht="20.25" customHeight="1" outlineLevel="2" x14ac:dyDescent="0.3">
      <c r="B842" s="73"/>
      <c r="C842" s="73"/>
      <c r="D842" s="73"/>
      <c r="E842" s="73"/>
      <c r="F842" s="74"/>
      <c r="G842" s="74"/>
      <c r="H842" s="74"/>
      <c r="I842" s="74"/>
      <c r="J842" s="74"/>
      <c r="K842" s="73" t="s">
        <v>1880</v>
      </c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</row>
    <row r="843" spans="1:23" s="7" customFormat="1" ht="20.25" customHeight="1" outlineLevel="3" x14ac:dyDescent="0.3">
      <c r="A843" s="50">
        <f>A840+1</f>
        <v>757</v>
      </c>
      <c r="B843" s="51" t="s">
        <v>44</v>
      </c>
      <c r="C843" s="50">
        <v>42481</v>
      </c>
      <c r="D843" s="52">
        <f t="shared" ref="D843:D849" si="208">SUM(F843:W843)</f>
        <v>4824020.2496499997</v>
      </c>
      <c r="E843" s="52">
        <f t="shared" ref="E843:E849" si="209">SUM(F843:V843)</f>
        <v>4752729.3099999996</v>
      </c>
      <c r="F843" s="52">
        <v>0</v>
      </c>
      <c r="G843" s="52">
        <v>0</v>
      </c>
      <c r="H843" s="52">
        <v>0</v>
      </c>
      <c r="I843" s="52">
        <v>0</v>
      </c>
      <c r="J843" s="55">
        <v>0</v>
      </c>
      <c r="K843" s="52">
        <v>0</v>
      </c>
      <c r="L843" s="52">
        <v>0</v>
      </c>
      <c r="M843" s="52">
        <v>0</v>
      </c>
      <c r="N843" s="52">
        <v>0</v>
      </c>
      <c r="O843" s="52">
        <v>0</v>
      </c>
      <c r="P843" s="52">
        <v>4752729.3099999996</v>
      </c>
      <c r="Q843" s="52">
        <v>0</v>
      </c>
      <c r="R843" s="52">
        <v>0</v>
      </c>
      <c r="S843" s="52">
        <v>0</v>
      </c>
      <c r="T843" s="56">
        <v>0</v>
      </c>
      <c r="U843" s="56">
        <v>0</v>
      </c>
      <c r="V843" s="56">
        <v>0</v>
      </c>
      <c r="W843" s="56">
        <v>71290.939649999986</v>
      </c>
    </row>
    <row r="844" spans="1:23" s="7" customFormat="1" ht="20.25" customHeight="1" outlineLevel="3" x14ac:dyDescent="0.3">
      <c r="A844" s="50">
        <f>A843+1</f>
        <v>758</v>
      </c>
      <c r="B844" s="51" t="s">
        <v>2027</v>
      </c>
      <c r="C844" s="50">
        <v>42441</v>
      </c>
      <c r="D844" s="52">
        <f t="shared" si="208"/>
        <v>2794001.34</v>
      </c>
      <c r="E844" s="52">
        <f t="shared" si="209"/>
        <v>2753831.8</v>
      </c>
      <c r="F844" s="52">
        <v>0</v>
      </c>
      <c r="G844" s="52">
        <v>0</v>
      </c>
      <c r="H844" s="52">
        <v>0</v>
      </c>
      <c r="I844" s="52">
        <v>0</v>
      </c>
      <c r="J844" s="55">
        <v>0</v>
      </c>
      <c r="K844" s="52">
        <v>0</v>
      </c>
      <c r="L844" s="52">
        <v>0</v>
      </c>
      <c r="M844" s="52">
        <v>2677969</v>
      </c>
      <c r="N844" s="52">
        <v>0</v>
      </c>
      <c r="O844" s="52">
        <v>0</v>
      </c>
      <c r="P844" s="52">
        <v>0</v>
      </c>
      <c r="Q844" s="52">
        <v>0</v>
      </c>
      <c r="R844" s="52">
        <v>0</v>
      </c>
      <c r="S844" s="52">
        <v>0</v>
      </c>
      <c r="T844" s="56">
        <v>75862.8</v>
      </c>
      <c r="U844" s="56">
        <v>0</v>
      </c>
      <c r="V844" s="56">
        <v>0</v>
      </c>
      <c r="W844" s="56">
        <v>40169.54</v>
      </c>
    </row>
    <row r="845" spans="1:23" s="7" customFormat="1" ht="20.25" customHeight="1" outlineLevel="3" x14ac:dyDescent="0.3">
      <c r="A845" s="50">
        <f t="shared" ref="A845:A849" si="210">A844+1</f>
        <v>759</v>
      </c>
      <c r="B845" s="51" t="s">
        <v>2028</v>
      </c>
      <c r="C845" s="50">
        <v>42474</v>
      </c>
      <c r="D845" s="52">
        <f t="shared" si="208"/>
        <v>2591767.7600000002</v>
      </c>
      <c r="E845" s="52">
        <f t="shared" si="209"/>
        <v>2554587.08</v>
      </c>
      <c r="F845" s="52">
        <v>0</v>
      </c>
      <c r="G845" s="52">
        <v>0</v>
      </c>
      <c r="H845" s="52">
        <v>0</v>
      </c>
      <c r="I845" s="52">
        <v>0</v>
      </c>
      <c r="J845" s="55">
        <v>0</v>
      </c>
      <c r="K845" s="52">
        <v>0</v>
      </c>
      <c r="L845" s="52">
        <v>0</v>
      </c>
      <c r="M845" s="52">
        <v>2478712</v>
      </c>
      <c r="N845" s="52">
        <v>0</v>
      </c>
      <c r="O845" s="52">
        <v>0</v>
      </c>
      <c r="P845" s="52">
        <v>0</v>
      </c>
      <c r="Q845" s="52">
        <v>0</v>
      </c>
      <c r="R845" s="52">
        <v>0</v>
      </c>
      <c r="S845" s="52">
        <v>0</v>
      </c>
      <c r="T845" s="56">
        <v>75875.08</v>
      </c>
      <c r="U845" s="56">
        <v>0</v>
      </c>
      <c r="V845" s="56">
        <v>0</v>
      </c>
      <c r="W845" s="56">
        <v>37180.68</v>
      </c>
    </row>
    <row r="846" spans="1:23" s="7" customFormat="1" ht="20.25" customHeight="1" outlineLevel="3" x14ac:dyDescent="0.3">
      <c r="A846" s="50">
        <f t="shared" si="210"/>
        <v>760</v>
      </c>
      <c r="B846" s="51" t="s">
        <v>1836</v>
      </c>
      <c r="C846" s="50">
        <v>42414</v>
      </c>
      <c r="D846" s="52">
        <f t="shared" si="208"/>
        <v>0</v>
      </c>
      <c r="E846" s="52">
        <f t="shared" si="209"/>
        <v>0</v>
      </c>
      <c r="F846" s="53">
        <v>0</v>
      </c>
      <c r="G846" s="54">
        <v>0</v>
      </c>
      <c r="H846" s="52">
        <v>0</v>
      </c>
      <c r="I846" s="52">
        <v>0</v>
      </c>
      <c r="J846" s="55">
        <v>0</v>
      </c>
      <c r="K846" s="52">
        <v>0</v>
      </c>
      <c r="L846" s="52">
        <v>0</v>
      </c>
      <c r="M846" s="53">
        <v>0</v>
      </c>
      <c r="N846" s="52">
        <v>0</v>
      </c>
      <c r="O846" s="52">
        <v>0</v>
      </c>
      <c r="P846" s="52">
        <v>0</v>
      </c>
      <c r="Q846" s="52">
        <v>0</v>
      </c>
      <c r="R846" s="52">
        <v>0</v>
      </c>
      <c r="S846" s="52">
        <v>0</v>
      </c>
      <c r="T846" s="53">
        <v>0</v>
      </c>
      <c r="U846" s="56">
        <v>0</v>
      </c>
      <c r="V846" s="56">
        <v>0</v>
      </c>
      <c r="W846" s="53">
        <v>0</v>
      </c>
    </row>
    <row r="847" spans="1:23" s="7" customFormat="1" ht="20.25" customHeight="1" outlineLevel="3" x14ac:dyDescent="0.3">
      <c r="A847" s="50">
        <f t="shared" si="210"/>
        <v>761</v>
      </c>
      <c r="B847" s="51" t="s">
        <v>1837</v>
      </c>
      <c r="C847" s="50">
        <v>42415</v>
      </c>
      <c r="D847" s="52">
        <f t="shared" si="208"/>
        <v>0</v>
      </c>
      <c r="E847" s="52">
        <f t="shared" si="209"/>
        <v>0</v>
      </c>
      <c r="F847" s="53">
        <v>0</v>
      </c>
      <c r="G847" s="54">
        <v>0</v>
      </c>
      <c r="H847" s="52">
        <v>0</v>
      </c>
      <c r="I847" s="52">
        <v>0</v>
      </c>
      <c r="J847" s="55">
        <v>0</v>
      </c>
      <c r="K847" s="52">
        <v>0</v>
      </c>
      <c r="L847" s="52">
        <v>0</v>
      </c>
      <c r="M847" s="53">
        <v>0</v>
      </c>
      <c r="N847" s="52">
        <v>0</v>
      </c>
      <c r="O847" s="52">
        <v>0</v>
      </c>
      <c r="P847" s="52">
        <v>0</v>
      </c>
      <c r="Q847" s="52">
        <v>0</v>
      </c>
      <c r="R847" s="52">
        <v>0</v>
      </c>
      <c r="S847" s="52">
        <v>0</v>
      </c>
      <c r="T847" s="53">
        <v>0</v>
      </c>
      <c r="U847" s="56">
        <v>0</v>
      </c>
      <c r="V847" s="56">
        <v>0</v>
      </c>
      <c r="W847" s="53">
        <v>0</v>
      </c>
    </row>
    <row r="848" spans="1:23" s="7" customFormat="1" ht="20.25" customHeight="1" outlineLevel="3" x14ac:dyDescent="0.3">
      <c r="A848" s="50">
        <f t="shared" si="210"/>
        <v>762</v>
      </c>
      <c r="B848" s="51" t="s">
        <v>1838</v>
      </c>
      <c r="C848" s="50">
        <v>42420</v>
      </c>
      <c r="D848" s="52">
        <f t="shared" si="208"/>
        <v>0</v>
      </c>
      <c r="E848" s="52">
        <f t="shared" si="209"/>
        <v>0</v>
      </c>
      <c r="F848" s="53">
        <v>0</v>
      </c>
      <c r="G848" s="54">
        <v>0</v>
      </c>
      <c r="H848" s="52">
        <v>0</v>
      </c>
      <c r="I848" s="52">
        <v>0</v>
      </c>
      <c r="J848" s="55">
        <v>0</v>
      </c>
      <c r="K848" s="52">
        <v>0</v>
      </c>
      <c r="L848" s="52">
        <v>0</v>
      </c>
      <c r="M848" s="53">
        <v>0</v>
      </c>
      <c r="N848" s="52">
        <v>0</v>
      </c>
      <c r="O848" s="52">
        <v>0</v>
      </c>
      <c r="P848" s="52">
        <v>0</v>
      </c>
      <c r="Q848" s="52">
        <v>0</v>
      </c>
      <c r="R848" s="52">
        <v>0</v>
      </c>
      <c r="S848" s="52">
        <v>0</v>
      </c>
      <c r="T848" s="53">
        <v>0</v>
      </c>
      <c r="U848" s="56">
        <v>0</v>
      </c>
      <c r="V848" s="56">
        <v>0</v>
      </c>
      <c r="W848" s="53">
        <v>0</v>
      </c>
    </row>
    <row r="849" spans="1:23" s="7" customFormat="1" ht="20.25" customHeight="1" outlineLevel="3" x14ac:dyDescent="0.3">
      <c r="A849" s="50">
        <f t="shared" si="210"/>
        <v>763</v>
      </c>
      <c r="B849" s="51" t="s">
        <v>1839</v>
      </c>
      <c r="C849" s="50">
        <v>42423</v>
      </c>
      <c r="D849" s="52">
        <f t="shared" si="208"/>
        <v>0</v>
      </c>
      <c r="E849" s="52">
        <f t="shared" si="209"/>
        <v>0</v>
      </c>
      <c r="F849" s="53">
        <v>0</v>
      </c>
      <c r="G849" s="54">
        <v>0</v>
      </c>
      <c r="H849" s="52">
        <v>0</v>
      </c>
      <c r="I849" s="52">
        <v>0</v>
      </c>
      <c r="J849" s="55">
        <v>0</v>
      </c>
      <c r="K849" s="52">
        <v>0</v>
      </c>
      <c r="L849" s="52">
        <v>0</v>
      </c>
      <c r="M849" s="53">
        <v>0</v>
      </c>
      <c r="N849" s="52">
        <v>0</v>
      </c>
      <c r="O849" s="52">
        <v>0</v>
      </c>
      <c r="P849" s="52">
        <v>0</v>
      </c>
      <c r="Q849" s="52">
        <v>0</v>
      </c>
      <c r="R849" s="52">
        <v>0</v>
      </c>
      <c r="S849" s="52">
        <v>0</v>
      </c>
      <c r="T849" s="53">
        <v>0</v>
      </c>
      <c r="U849" s="56">
        <v>0</v>
      </c>
      <c r="V849" s="56">
        <v>0</v>
      </c>
      <c r="W849" s="53">
        <v>0</v>
      </c>
    </row>
    <row r="850" spans="1:23" s="7" customFormat="1" ht="20.25" customHeight="1" outlineLevel="2" x14ac:dyDescent="0.3">
      <c r="A850" s="61" t="s">
        <v>24</v>
      </c>
      <c r="B850" s="57"/>
      <c r="C850" s="62" t="s">
        <v>175</v>
      </c>
      <c r="D850" s="63">
        <f>SUM(D843:D849)</f>
        <v>10209789.349649999</v>
      </c>
      <c r="E850" s="63">
        <f t="shared" ref="E850:W850" si="211">SUM(E843:E849)</f>
        <v>10061148.189999999</v>
      </c>
      <c r="F850" s="63">
        <f t="shared" si="211"/>
        <v>0</v>
      </c>
      <c r="G850" s="63">
        <f t="shared" si="211"/>
        <v>0</v>
      </c>
      <c r="H850" s="63">
        <f t="shared" si="211"/>
        <v>0</v>
      </c>
      <c r="I850" s="63">
        <f t="shared" si="211"/>
        <v>0</v>
      </c>
      <c r="J850" s="63">
        <f t="shared" si="211"/>
        <v>0</v>
      </c>
      <c r="K850" s="63">
        <f t="shared" si="211"/>
        <v>0</v>
      </c>
      <c r="L850" s="63">
        <f t="shared" si="211"/>
        <v>0</v>
      </c>
      <c r="M850" s="63">
        <f t="shared" si="211"/>
        <v>5156681</v>
      </c>
      <c r="N850" s="63">
        <f t="shared" si="211"/>
        <v>0</v>
      </c>
      <c r="O850" s="63">
        <f t="shared" si="211"/>
        <v>0</v>
      </c>
      <c r="P850" s="63">
        <f t="shared" si="211"/>
        <v>4752729.3099999996</v>
      </c>
      <c r="Q850" s="63">
        <f t="shared" si="211"/>
        <v>0</v>
      </c>
      <c r="R850" s="63">
        <f t="shared" si="211"/>
        <v>0</v>
      </c>
      <c r="S850" s="63">
        <f t="shared" si="211"/>
        <v>0</v>
      </c>
      <c r="T850" s="63">
        <f t="shared" si="211"/>
        <v>151737.88</v>
      </c>
      <c r="U850" s="63">
        <f t="shared" si="211"/>
        <v>0</v>
      </c>
      <c r="V850" s="63">
        <f t="shared" si="211"/>
        <v>0</v>
      </c>
      <c r="W850" s="63">
        <f t="shared" si="211"/>
        <v>148641.15964999999</v>
      </c>
    </row>
    <row r="851" spans="1:23" s="7" customFormat="1" ht="20.25" customHeight="1" outlineLevel="2" x14ac:dyDescent="0.3">
      <c r="B851" s="73"/>
      <c r="C851" s="73"/>
      <c r="D851" s="73"/>
      <c r="E851" s="73"/>
      <c r="F851" s="74"/>
      <c r="G851" s="74"/>
      <c r="H851" s="74"/>
      <c r="I851" s="74"/>
      <c r="J851" s="74"/>
      <c r="K851" s="73" t="s">
        <v>1881</v>
      </c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</row>
    <row r="852" spans="1:23" s="7" customFormat="1" ht="20.25" customHeight="1" outlineLevel="2" x14ac:dyDescent="0.3">
      <c r="A852" s="57">
        <f>A849+1</f>
        <v>764</v>
      </c>
      <c r="B852" s="57" t="s">
        <v>1753</v>
      </c>
      <c r="C852" s="50">
        <v>42617</v>
      </c>
      <c r="D852" s="52">
        <f>SUM(F852:W852)</f>
        <v>4893419.7480000006</v>
      </c>
      <c r="E852" s="52">
        <f>SUM(F852:V852)</f>
        <v>4821103.2</v>
      </c>
      <c r="F852" s="52">
        <v>0</v>
      </c>
      <c r="G852" s="52">
        <v>0</v>
      </c>
      <c r="H852" s="52">
        <v>0</v>
      </c>
      <c r="I852" s="52">
        <v>0</v>
      </c>
      <c r="J852" s="52">
        <v>0</v>
      </c>
      <c r="K852" s="52">
        <v>1662912</v>
      </c>
      <c r="L852" s="52">
        <v>0</v>
      </c>
      <c r="M852" s="52">
        <v>0</v>
      </c>
      <c r="N852" s="52">
        <v>0</v>
      </c>
      <c r="O852" s="52">
        <v>0</v>
      </c>
      <c r="P852" s="52">
        <v>3158191.2</v>
      </c>
      <c r="Q852" s="52">
        <v>0</v>
      </c>
      <c r="R852" s="52">
        <v>0</v>
      </c>
      <c r="S852" s="52">
        <v>0</v>
      </c>
      <c r="T852" s="52">
        <v>0</v>
      </c>
      <c r="U852" s="52">
        <v>0</v>
      </c>
      <c r="V852" s="52">
        <v>0</v>
      </c>
      <c r="W852" s="52">
        <v>72316.547999999995</v>
      </c>
    </row>
    <row r="853" spans="1:23" s="7" customFormat="1" ht="20.25" customHeight="1" outlineLevel="2" x14ac:dyDescent="0.3">
      <c r="A853" s="57">
        <f>A852+1</f>
        <v>765</v>
      </c>
      <c r="B853" s="57" t="s">
        <v>1754</v>
      </c>
      <c r="C853" s="50">
        <v>42618</v>
      </c>
      <c r="D853" s="52">
        <f>SUM(F853:W853)</f>
        <v>4289459.8319999995</v>
      </c>
      <c r="E853" s="52">
        <f>SUM(F853:V853)</f>
        <v>4226068.8</v>
      </c>
      <c r="F853" s="52">
        <v>0</v>
      </c>
      <c r="G853" s="52">
        <v>0</v>
      </c>
      <c r="H853" s="52">
        <v>0</v>
      </c>
      <c r="I853" s="52">
        <v>0</v>
      </c>
      <c r="J853" s="52">
        <v>0</v>
      </c>
      <c r="K853" s="52">
        <v>1320180</v>
      </c>
      <c r="L853" s="52">
        <v>0</v>
      </c>
      <c r="M853" s="52">
        <v>0</v>
      </c>
      <c r="N853" s="52">
        <v>0</v>
      </c>
      <c r="O853" s="52">
        <v>0</v>
      </c>
      <c r="P853" s="52">
        <v>2905888.8</v>
      </c>
      <c r="Q853" s="52">
        <v>0</v>
      </c>
      <c r="R853" s="52">
        <v>0</v>
      </c>
      <c r="S853" s="52">
        <v>0</v>
      </c>
      <c r="T853" s="52">
        <v>0</v>
      </c>
      <c r="U853" s="52">
        <v>0</v>
      </c>
      <c r="V853" s="52">
        <v>0</v>
      </c>
      <c r="W853" s="52">
        <v>63391.031999999992</v>
      </c>
    </row>
    <row r="854" spans="1:23" s="7" customFormat="1" ht="20.25" customHeight="1" outlineLevel="2" x14ac:dyDescent="0.3">
      <c r="A854" s="57">
        <f t="shared" ref="A854:A855" si="212">A853+1</f>
        <v>766</v>
      </c>
      <c r="B854" s="57" t="s">
        <v>1755</v>
      </c>
      <c r="C854" s="50">
        <v>42622</v>
      </c>
      <c r="D854" s="52">
        <f>SUM(F854:W854)</f>
        <v>1854452.5020000001</v>
      </c>
      <c r="E854" s="52">
        <f>SUM(F854:V854)</f>
        <v>1827046.8</v>
      </c>
      <c r="F854" s="52">
        <v>0</v>
      </c>
      <c r="G854" s="52">
        <v>0</v>
      </c>
      <c r="H854" s="52">
        <v>0</v>
      </c>
      <c r="I854" s="52">
        <v>0</v>
      </c>
      <c r="J854" s="52">
        <v>0</v>
      </c>
      <c r="K854" s="52">
        <v>0</v>
      </c>
      <c r="L854" s="52">
        <v>0</v>
      </c>
      <c r="M854" s="52">
        <v>0</v>
      </c>
      <c r="N854" s="52">
        <v>0</v>
      </c>
      <c r="O854" s="52">
        <v>0</v>
      </c>
      <c r="P854" s="52">
        <v>1827046.8</v>
      </c>
      <c r="Q854" s="52">
        <v>0</v>
      </c>
      <c r="R854" s="52">
        <v>0</v>
      </c>
      <c r="S854" s="52">
        <v>0</v>
      </c>
      <c r="T854" s="52">
        <v>0</v>
      </c>
      <c r="U854" s="52">
        <v>0</v>
      </c>
      <c r="V854" s="52">
        <v>0</v>
      </c>
      <c r="W854" s="52">
        <v>27405.702000000001</v>
      </c>
    </row>
    <row r="855" spans="1:23" s="7" customFormat="1" ht="20.25" customHeight="1" outlineLevel="2" x14ac:dyDescent="0.3">
      <c r="A855" s="57">
        <f t="shared" si="212"/>
        <v>767</v>
      </c>
      <c r="B855" s="57" t="s">
        <v>1756</v>
      </c>
      <c r="C855" s="50">
        <v>42623</v>
      </c>
      <c r="D855" s="52">
        <f>SUM(F855:W855)</f>
        <v>5991150.7739999993</v>
      </c>
      <c r="E855" s="52">
        <f>SUM(F855:V855)</f>
        <v>5902611.5999999996</v>
      </c>
      <c r="F855" s="52">
        <v>0</v>
      </c>
      <c r="G855" s="52">
        <v>0</v>
      </c>
      <c r="H855" s="52">
        <v>0</v>
      </c>
      <c r="I855" s="52">
        <v>0</v>
      </c>
      <c r="J855" s="52">
        <v>0</v>
      </c>
      <c r="K855" s="52">
        <v>0</v>
      </c>
      <c r="L855" s="52">
        <v>0</v>
      </c>
      <c r="M855" s="52">
        <v>0</v>
      </c>
      <c r="N855" s="52">
        <v>4723810.8</v>
      </c>
      <c r="O855" s="52">
        <v>0</v>
      </c>
      <c r="P855" s="52">
        <v>1178800.8</v>
      </c>
      <c r="Q855" s="52">
        <v>0</v>
      </c>
      <c r="R855" s="52">
        <v>0</v>
      </c>
      <c r="S855" s="52">
        <v>0</v>
      </c>
      <c r="T855" s="52">
        <v>0</v>
      </c>
      <c r="U855" s="52">
        <v>0</v>
      </c>
      <c r="V855" s="52">
        <v>0</v>
      </c>
      <c r="W855" s="52">
        <v>88539.173999999985</v>
      </c>
    </row>
    <row r="856" spans="1:23" s="7" customFormat="1" ht="20.25" customHeight="1" outlineLevel="2" x14ac:dyDescent="0.3">
      <c r="A856" s="61" t="s">
        <v>24</v>
      </c>
      <c r="B856" s="57"/>
      <c r="C856" s="62" t="s">
        <v>175</v>
      </c>
      <c r="D856" s="63">
        <f>SUM(D852:D855)</f>
        <v>17028482.855999999</v>
      </c>
      <c r="E856" s="63">
        <f t="shared" ref="E856:V856" si="213">SUM(E852:E855)</f>
        <v>16776830.4</v>
      </c>
      <c r="F856" s="63">
        <f t="shared" si="213"/>
        <v>0</v>
      </c>
      <c r="G856" s="63">
        <f t="shared" si="213"/>
        <v>0</v>
      </c>
      <c r="H856" s="63">
        <f t="shared" si="213"/>
        <v>0</v>
      </c>
      <c r="I856" s="63">
        <f t="shared" si="213"/>
        <v>0</v>
      </c>
      <c r="J856" s="63">
        <f t="shared" si="213"/>
        <v>0</v>
      </c>
      <c r="K856" s="63">
        <f t="shared" si="213"/>
        <v>2983092</v>
      </c>
      <c r="L856" s="63">
        <f t="shared" si="213"/>
        <v>0</v>
      </c>
      <c r="M856" s="63">
        <f t="shared" si="213"/>
        <v>0</v>
      </c>
      <c r="N856" s="63">
        <f t="shared" si="213"/>
        <v>4723810.8</v>
      </c>
      <c r="O856" s="63">
        <f t="shared" si="213"/>
        <v>0</v>
      </c>
      <c r="P856" s="63">
        <f t="shared" si="213"/>
        <v>9069927.5999999996</v>
      </c>
      <c r="Q856" s="63">
        <f t="shared" si="213"/>
        <v>0</v>
      </c>
      <c r="R856" s="63">
        <f t="shared" si="213"/>
        <v>0</v>
      </c>
      <c r="S856" s="63">
        <f t="shared" si="213"/>
        <v>0</v>
      </c>
      <c r="T856" s="63">
        <f t="shared" si="213"/>
        <v>0</v>
      </c>
      <c r="U856" s="63">
        <f t="shared" si="213"/>
        <v>0</v>
      </c>
      <c r="V856" s="63">
        <f t="shared" si="213"/>
        <v>0</v>
      </c>
      <c r="W856" s="63">
        <f>SUM(W852:W855)</f>
        <v>251652.45599999995</v>
      </c>
    </row>
    <row r="857" spans="1:23" s="7" customFormat="1" ht="20.25" customHeight="1" outlineLevel="1" x14ac:dyDescent="0.3">
      <c r="A857" s="71" t="s">
        <v>36</v>
      </c>
      <c r="B857" s="71"/>
      <c r="C857" s="62" t="s">
        <v>175</v>
      </c>
      <c r="D857" s="63">
        <f>D841+D850+D856</f>
        <v>28662522.144299999</v>
      </c>
      <c r="E857" s="63">
        <f t="shared" ref="E857:W857" si="214">E841+E850+E856</f>
        <v>28241180.5</v>
      </c>
      <c r="F857" s="63">
        <f t="shared" si="214"/>
        <v>0</v>
      </c>
      <c r="G857" s="63">
        <f t="shared" si="214"/>
        <v>1078700.1399999999</v>
      </c>
      <c r="H857" s="63">
        <f t="shared" si="214"/>
        <v>0</v>
      </c>
      <c r="I857" s="63">
        <f t="shared" si="214"/>
        <v>58635.88</v>
      </c>
      <c r="J857" s="63">
        <f t="shared" si="214"/>
        <v>0</v>
      </c>
      <c r="K857" s="63">
        <f t="shared" si="214"/>
        <v>3248957.89</v>
      </c>
      <c r="L857" s="63">
        <f t="shared" si="214"/>
        <v>0</v>
      </c>
      <c r="M857" s="63">
        <f t="shared" si="214"/>
        <v>5156681</v>
      </c>
      <c r="N857" s="63">
        <f t="shared" si="214"/>
        <v>4723810.8</v>
      </c>
      <c r="O857" s="63">
        <f t="shared" si="214"/>
        <v>0</v>
      </c>
      <c r="P857" s="63">
        <f t="shared" si="214"/>
        <v>13822656.91</v>
      </c>
      <c r="Q857" s="63">
        <f t="shared" si="214"/>
        <v>0</v>
      </c>
      <c r="R857" s="63">
        <f t="shared" si="214"/>
        <v>0</v>
      </c>
      <c r="S857" s="63">
        <f t="shared" si="214"/>
        <v>0</v>
      </c>
      <c r="T857" s="63">
        <f t="shared" si="214"/>
        <v>151737.88</v>
      </c>
      <c r="U857" s="63">
        <f t="shared" si="214"/>
        <v>0</v>
      </c>
      <c r="V857" s="63">
        <f t="shared" si="214"/>
        <v>0</v>
      </c>
      <c r="W857" s="63">
        <f t="shared" si="214"/>
        <v>421341.64429999993</v>
      </c>
    </row>
    <row r="858" spans="1:23" s="8" customFormat="1" ht="20.25" customHeight="1" outlineLevel="1" x14ac:dyDescent="0.3">
      <c r="B858" s="44"/>
      <c r="C858" s="44"/>
      <c r="D858" s="44"/>
      <c r="E858" s="44"/>
      <c r="F858" s="45"/>
      <c r="G858" s="45"/>
      <c r="H858" s="45"/>
      <c r="I858" s="45"/>
      <c r="J858" s="45"/>
      <c r="K858" s="45" t="s">
        <v>1882</v>
      </c>
      <c r="L858" s="64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</row>
    <row r="859" spans="1:23" s="8" customFormat="1" ht="20.25" customHeight="1" outlineLevel="2" x14ac:dyDescent="0.3">
      <c r="B859" s="73"/>
      <c r="C859" s="73"/>
      <c r="D859" s="73"/>
      <c r="E859" s="73"/>
      <c r="F859" s="74"/>
      <c r="G859" s="74"/>
      <c r="H859" s="74"/>
      <c r="I859" s="74"/>
      <c r="J859" s="74"/>
      <c r="K859" s="73" t="s">
        <v>1883</v>
      </c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</row>
    <row r="860" spans="1:23" s="7" customFormat="1" ht="20.25" customHeight="1" outlineLevel="3" x14ac:dyDescent="0.3">
      <c r="A860" s="50">
        <f>A855+1</f>
        <v>768</v>
      </c>
      <c r="B860" s="51" t="s">
        <v>654</v>
      </c>
      <c r="C860" s="50">
        <v>42662</v>
      </c>
      <c r="D860" s="52">
        <f t="shared" ref="D860:D875" si="215">SUM(F860:W860)</f>
        <v>3234293.034</v>
      </c>
      <c r="E860" s="52">
        <f t="shared" ref="E860:E875" si="216">SUM(F860:V860)</f>
        <v>3186495.6</v>
      </c>
      <c r="F860" s="53">
        <v>0</v>
      </c>
      <c r="G860" s="53">
        <v>0</v>
      </c>
      <c r="H860" s="53">
        <v>0</v>
      </c>
      <c r="I860" s="53">
        <v>0</v>
      </c>
      <c r="J860" s="53">
        <v>0</v>
      </c>
      <c r="K860" s="53">
        <v>0</v>
      </c>
      <c r="L860" s="53">
        <v>0</v>
      </c>
      <c r="M860" s="53">
        <v>0</v>
      </c>
      <c r="N860" s="53">
        <v>3186495.6</v>
      </c>
      <c r="O860" s="53">
        <v>0</v>
      </c>
      <c r="P860" s="53">
        <v>0</v>
      </c>
      <c r="Q860" s="53">
        <v>0</v>
      </c>
      <c r="R860" s="53">
        <v>0</v>
      </c>
      <c r="S860" s="53">
        <v>0</v>
      </c>
      <c r="T860" s="53">
        <v>0</v>
      </c>
      <c r="U860" s="53">
        <v>0</v>
      </c>
      <c r="V860" s="53">
        <v>0</v>
      </c>
      <c r="W860" s="53">
        <v>47797.434000000001</v>
      </c>
    </row>
    <row r="861" spans="1:23" s="7" customFormat="1" ht="20.25" customHeight="1" outlineLevel="3" x14ac:dyDescent="0.3">
      <c r="A861" s="50">
        <f>A860+1</f>
        <v>769</v>
      </c>
      <c r="B861" s="51" t="s">
        <v>655</v>
      </c>
      <c r="C861" s="50">
        <v>42710</v>
      </c>
      <c r="D861" s="52">
        <f t="shared" si="215"/>
        <v>11953332.635999998</v>
      </c>
      <c r="E861" s="52">
        <f t="shared" si="216"/>
        <v>11776682.399999999</v>
      </c>
      <c r="F861" s="53">
        <v>0</v>
      </c>
      <c r="G861" s="53">
        <v>0</v>
      </c>
      <c r="H861" s="53">
        <v>0</v>
      </c>
      <c r="I861" s="53">
        <v>0</v>
      </c>
      <c r="J861" s="53">
        <v>0</v>
      </c>
      <c r="K861" s="53">
        <v>0</v>
      </c>
      <c r="L861" s="53">
        <v>0</v>
      </c>
      <c r="M861" s="53">
        <v>0</v>
      </c>
      <c r="N861" s="53">
        <v>10961821.199999999</v>
      </c>
      <c r="O861" s="53">
        <v>814861.2</v>
      </c>
      <c r="P861" s="53">
        <v>0</v>
      </c>
      <c r="Q861" s="53">
        <v>0</v>
      </c>
      <c r="R861" s="53">
        <v>0</v>
      </c>
      <c r="S861" s="53">
        <v>0</v>
      </c>
      <c r="T861" s="53">
        <v>0</v>
      </c>
      <c r="U861" s="53">
        <v>0</v>
      </c>
      <c r="V861" s="53">
        <v>0</v>
      </c>
      <c r="W861" s="53">
        <v>176650.23599999998</v>
      </c>
    </row>
    <row r="862" spans="1:23" s="7" customFormat="1" ht="20.25" customHeight="1" outlineLevel="3" x14ac:dyDescent="0.3">
      <c r="A862" s="50">
        <f t="shared" ref="A862:A875" si="217">A861+1</f>
        <v>770</v>
      </c>
      <c r="B862" s="51" t="s">
        <v>656</v>
      </c>
      <c r="C862" s="50">
        <v>42712</v>
      </c>
      <c r="D862" s="52">
        <f t="shared" si="215"/>
        <v>11939655.714</v>
      </c>
      <c r="E862" s="52">
        <f t="shared" si="216"/>
        <v>11763207.6</v>
      </c>
      <c r="F862" s="53">
        <v>0</v>
      </c>
      <c r="G862" s="53">
        <v>0</v>
      </c>
      <c r="H862" s="53">
        <v>0</v>
      </c>
      <c r="I862" s="53">
        <v>0</v>
      </c>
      <c r="J862" s="53">
        <v>0</v>
      </c>
      <c r="K862" s="53">
        <v>0</v>
      </c>
      <c r="L862" s="53">
        <v>0</v>
      </c>
      <c r="M862" s="53">
        <v>0</v>
      </c>
      <c r="N862" s="53">
        <v>10961821.199999999</v>
      </c>
      <c r="O862" s="53">
        <v>801386.4</v>
      </c>
      <c r="P862" s="53">
        <v>0</v>
      </c>
      <c r="Q862" s="53">
        <v>0</v>
      </c>
      <c r="R862" s="53">
        <v>0</v>
      </c>
      <c r="S862" s="53">
        <v>0</v>
      </c>
      <c r="T862" s="53">
        <v>0</v>
      </c>
      <c r="U862" s="53">
        <v>0</v>
      </c>
      <c r="V862" s="53">
        <v>0</v>
      </c>
      <c r="W862" s="53">
        <v>176448.114</v>
      </c>
    </row>
    <row r="863" spans="1:23" s="7" customFormat="1" ht="20.25" customHeight="1" outlineLevel="3" x14ac:dyDescent="0.3">
      <c r="A863" s="50">
        <f t="shared" si="217"/>
        <v>771</v>
      </c>
      <c r="B863" s="51" t="s">
        <v>657</v>
      </c>
      <c r="C863" s="50">
        <v>42714</v>
      </c>
      <c r="D863" s="52">
        <f t="shared" si="215"/>
        <v>11919888.791999999</v>
      </c>
      <c r="E863" s="52">
        <f t="shared" si="216"/>
        <v>11743732.799999999</v>
      </c>
      <c r="F863" s="53">
        <v>0</v>
      </c>
      <c r="G863" s="53">
        <v>0</v>
      </c>
      <c r="H863" s="53">
        <v>0</v>
      </c>
      <c r="I863" s="53">
        <v>0</v>
      </c>
      <c r="J863" s="53">
        <v>0</v>
      </c>
      <c r="K863" s="53">
        <v>0</v>
      </c>
      <c r="L863" s="53">
        <v>0</v>
      </c>
      <c r="M863" s="53">
        <v>0</v>
      </c>
      <c r="N863" s="53">
        <v>10961821.199999999</v>
      </c>
      <c r="O863" s="53">
        <v>781911.6</v>
      </c>
      <c r="P863" s="53">
        <v>0</v>
      </c>
      <c r="Q863" s="53">
        <v>0</v>
      </c>
      <c r="R863" s="53">
        <v>0</v>
      </c>
      <c r="S863" s="53">
        <v>0</v>
      </c>
      <c r="T863" s="53">
        <v>0</v>
      </c>
      <c r="U863" s="53">
        <v>0</v>
      </c>
      <c r="V863" s="53">
        <v>0</v>
      </c>
      <c r="W863" s="53">
        <v>176155.99199999997</v>
      </c>
    </row>
    <row r="864" spans="1:23" s="7" customFormat="1" ht="20.25" customHeight="1" outlineLevel="3" x14ac:dyDescent="0.3">
      <c r="A864" s="50">
        <f t="shared" si="217"/>
        <v>772</v>
      </c>
      <c r="B864" s="51" t="s">
        <v>658</v>
      </c>
      <c r="C864" s="50">
        <v>42792</v>
      </c>
      <c r="D864" s="52">
        <f t="shared" si="215"/>
        <v>12077748.9</v>
      </c>
      <c r="E864" s="52">
        <f t="shared" si="216"/>
        <v>11899260</v>
      </c>
      <c r="F864" s="53">
        <v>0</v>
      </c>
      <c r="G864" s="53">
        <v>0</v>
      </c>
      <c r="H864" s="53">
        <v>0</v>
      </c>
      <c r="I864" s="53">
        <v>0</v>
      </c>
      <c r="J864" s="53">
        <v>0</v>
      </c>
      <c r="K864" s="53">
        <v>0</v>
      </c>
      <c r="L864" s="53">
        <v>0</v>
      </c>
      <c r="M864" s="53">
        <v>0</v>
      </c>
      <c r="N864" s="53">
        <v>11003472</v>
      </c>
      <c r="O864" s="53">
        <v>895788</v>
      </c>
      <c r="P864" s="53">
        <v>0</v>
      </c>
      <c r="Q864" s="53">
        <v>0</v>
      </c>
      <c r="R864" s="53">
        <v>0</v>
      </c>
      <c r="S864" s="53">
        <v>0</v>
      </c>
      <c r="T864" s="53">
        <v>0</v>
      </c>
      <c r="U864" s="53">
        <v>0</v>
      </c>
      <c r="V864" s="53">
        <v>0</v>
      </c>
      <c r="W864" s="53">
        <v>178488.9</v>
      </c>
    </row>
    <row r="865" spans="1:23" s="7" customFormat="1" ht="20.25" customHeight="1" outlineLevel="3" x14ac:dyDescent="0.3">
      <c r="A865" s="50">
        <f t="shared" si="217"/>
        <v>773</v>
      </c>
      <c r="B865" s="51" t="s">
        <v>660</v>
      </c>
      <c r="C865" s="50">
        <v>42816</v>
      </c>
      <c r="D865" s="52">
        <f t="shared" si="215"/>
        <v>3848444.1320000002</v>
      </c>
      <c r="E865" s="52">
        <f t="shared" si="216"/>
        <v>3796850</v>
      </c>
      <c r="F865" s="53">
        <v>0</v>
      </c>
      <c r="G865" s="53">
        <v>0</v>
      </c>
      <c r="H865" s="53">
        <v>0</v>
      </c>
      <c r="I865" s="53">
        <v>0</v>
      </c>
      <c r="J865" s="53">
        <v>0</v>
      </c>
      <c r="K865" s="53">
        <v>0</v>
      </c>
      <c r="L865" s="53">
        <v>0</v>
      </c>
      <c r="M865" s="53">
        <v>0</v>
      </c>
      <c r="N865" s="53">
        <v>3439608.8</v>
      </c>
      <c r="O865" s="53">
        <v>0</v>
      </c>
      <c r="P865" s="53">
        <v>0</v>
      </c>
      <c r="Q865" s="53">
        <v>0</v>
      </c>
      <c r="R865" s="53">
        <v>0</v>
      </c>
      <c r="S865" s="53">
        <v>0</v>
      </c>
      <c r="T865" s="53">
        <v>0</v>
      </c>
      <c r="U865" s="53">
        <v>357241.2</v>
      </c>
      <c r="V865" s="53">
        <v>0</v>
      </c>
      <c r="W865" s="53">
        <v>51594.131999999998</v>
      </c>
    </row>
    <row r="866" spans="1:23" s="7" customFormat="1" ht="20.25" customHeight="1" outlineLevel="3" x14ac:dyDescent="0.3">
      <c r="A866" s="50">
        <f t="shared" si="217"/>
        <v>774</v>
      </c>
      <c r="B866" s="51" t="s">
        <v>661</v>
      </c>
      <c r="C866" s="50">
        <v>42842</v>
      </c>
      <c r="D866" s="52">
        <f t="shared" si="215"/>
        <v>887913.47399999993</v>
      </c>
      <c r="E866" s="52">
        <f t="shared" si="216"/>
        <v>874791.6</v>
      </c>
      <c r="F866" s="53">
        <v>0</v>
      </c>
      <c r="G866" s="53">
        <v>0</v>
      </c>
      <c r="H866" s="53">
        <v>0</v>
      </c>
      <c r="I866" s="53">
        <v>0</v>
      </c>
      <c r="J866" s="53">
        <v>0</v>
      </c>
      <c r="K866" s="53">
        <v>0</v>
      </c>
      <c r="L866" s="53">
        <v>0</v>
      </c>
      <c r="M866" s="53">
        <v>0</v>
      </c>
      <c r="N866" s="53">
        <v>874791.6</v>
      </c>
      <c r="O866" s="53">
        <v>0</v>
      </c>
      <c r="P866" s="53">
        <v>0</v>
      </c>
      <c r="Q866" s="53">
        <v>0</v>
      </c>
      <c r="R866" s="53">
        <v>0</v>
      </c>
      <c r="S866" s="53">
        <v>0</v>
      </c>
      <c r="T866" s="53">
        <v>0</v>
      </c>
      <c r="U866" s="53">
        <v>0</v>
      </c>
      <c r="V866" s="53">
        <v>0</v>
      </c>
      <c r="W866" s="53">
        <v>13121.874</v>
      </c>
    </row>
    <row r="867" spans="1:23" s="7" customFormat="1" ht="20.25" customHeight="1" outlineLevel="3" x14ac:dyDescent="0.3">
      <c r="A867" s="50">
        <f t="shared" si="217"/>
        <v>775</v>
      </c>
      <c r="B867" s="51" t="s">
        <v>662</v>
      </c>
      <c r="C867" s="50">
        <v>42843</v>
      </c>
      <c r="D867" s="52">
        <f t="shared" si="215"/>
        <v>3122621.9219999998</v>
      </c>
      <c r="E867" s="52">
        <f t="shared" si="216"/>
        <v>3076474.8</v>
      </c>
      <c r="F867" s="53">
        <v>0</v>
      </c>
      <c r="G867" s="53">
        <v>0</v>
      </c>
      <c r="H867" s="53">
        <v>0</v>
      </c>
      <c r="I867" s="53">
        <v>0</v>
      </c>
      <c r="J867" s="53">
        <v>0</v>
      </c>
      <c r="K867" s="53">
        <v>0</v>
      </c>
      <c r="L867" s="53">
        <v>0</v>
      </c>
      <c r="M867" s="53">
        <v>0</v>
      </c>
      <c r="N867" s="53">
        <v>3076474.8</v>
      </c>
      <c r="O867" s="53">
        <v>0</v>
      </c>
      <c r="P867" s="53">
        <v>0</v>
      </c>
      <c r="Q867" s="53">
        <v>0</v>
      </c>
      <c r="R867" s="53">
        <v>0</v>
      </c>
      <c r="S867" s="53">
        <v>0</v>
      </c>
      <c r="T867" s="53">
        <v>0</v>
      </c>
      <c r="U867" s="53">
        <v>0</v>
      </c>
      <c r="V867" s="53">
        <v>0</v>
      </c>
      <c r="W867" s="53">
        <v>46147.121999999996</v>
      </c>
    </row>
    <row r="868" spans="1:23" s="7" customFormat="1" ht="20.25" customHeight="1" outlineLevel="3" x14ac:dyDescent="0.3">
      <c r="A868" s="50">
        <f t="shared" si="217"/>
        <v>776</v>
      </c>
      <c r="B868" s="51" t="s">
        <v>663</v>
      </c>
      <c r="C868" s="50">
        <v>42846</v>
      </c>
      <c r="D868" s="52">
        <f t="shared" si="215"/>
        <v>771218.11200000008</v>
      </c>
      <c r="E868" s="52">
        <f t="shared" si="216"/>
        <v>759820.80000000005</v>
      </c>
      <c r="F868" s="53">
        <v>0</v>
      </c>
      <c r="G868" s="53">
        <v>0</v>
      </c>
      <c r="H868" s="53">
        <v>0</v>
      </c>
      <c r="I868" s="53">
        <v>0</v>
      </c>
      <c r="J868" s="53">
        <v>0</v>
      </c>
      <c r="K868" s="53">
        <v>0</v>
      </c>
      <c r="L868" s="53">
        <v>0</v>
      </c>
      <c r="M868" s="53">
        <v>0</v>
      </c>
      <c r="N868" s="53">
        <v>759820.80000000005</v>
      </c>
      <c r="O868" s="53">
        <v>0</v>
      </c>
      <c r="P868" s="53">
        <v>0</v>
      </c>
      <c r="Q868" s="53">
        <v>0</v>
      </c>
      <c r="R868" s="53">
        <v>0</v>
      </c>
      <c r="S868" s="53">
        <v>0</v>
      </c>
      <c r="T868" s="53">
        <v>0</v>
      </c>
      <c r="U868" s="53">
        <v>0</v>
      </c>
      <c r="V868" s="53">
        <v>0</v>
      </c>
      <c r="W868" s="53">
        <v>11397.312</v>
      </c>
    </row>
    <row r="869" spans="1:23" s="7" customFormat="1" ht="20.25" customHeight="1" outlineLevel="3" x14ac:dyDescent="0.3">
      <c r="A869" s="50">
        <f t="shared" si="217"/>
        <v>777</v>
      </c>
      <c r="B869" s="51" t="s">
        <v>664</v>
      </c>
      <c r="C869" s="50">
        <v>42848</v>
      </c>
      <c r="D869" s="52">
        <f t="shared" si="215"/>
        <v>933292.5</v>
      </c>
      <c r="E869" s="52">
        <f t="shared" si="216"/>
        <v>919500</v>
      </c>
      <c r="F869" s="53">
        <v>0</v>
      </c>
      <c r="G869" s="53">
        <v>0</v>
      </c>
      <c r="H869" s="53">
        <v>0</v>
      </c>
      <c r="I869" s="53">
        <v>0</v>
      </c>
      <c r="J869" s="53">
        <v>0</v>
      </c>
      <c r="K869" s="53">
        <v>0</v>
      </c>
      <c r="L869" s="53">
        <v>0</v>
      </c>
      <c r="M869" s="53">
        <v>0</v>
      </c>
      <c r="N869" s="53">
        <v>919500</v>
      </c>
      <c r="O869" s="53">
        <v>0</v>
      </c>
      <c r="P869" s="53">
        <v>0</v>
      </c>
      <c r="Q869" s="53">
        <v>0</v>
      </c>
      <c r="R869" s="53">
        <v>0</v>
      </c>
      <c r="S869" s="53">
        <v>0</v>
      </c>
      <c r="T869" s="53">
        <v>0</v>
      </c>
      <c r="U869" s="53">
        <v>0</v>
      </c>
      <c r="V869" s="53">
        <v>0</v>
      </c>
      <c r="W869" s="53">
        <v>13792.5</v>
      </c>
    </row>
    <row r="870" spans="1:23" s="7" customFormat="1" ht="20.25" customHeight="1" outlineLevel="3" x14ac:dyDescent="0.3">
      <c r="A870" s="50">
        <f t="shared" si="217"/>
        <v>778</v>
      </c>
      <c r="B870" s="51" t="s">
        <v>665</v>
      </c>
      <c r="C870" s="50">
        <v>42850</v>
      </c>
      <c r="D870" s="52">
        <f t="shared" si="215"/>
        <v>933292.5</v>
      </c>
      <c r="E870" s="52">
        <f t="shared" si="216"/>
        <v>919500</v>
      </c>
      <c r="F870" s="53">
        <v>0</v>
      </c>
      <c r="G870" s="53">
        <v>0</v>
      </c>
      <c r="H870" s="53">
        <v>0</v>
      </c>
      <c r="I870" s="53">
        <v>0</v>
      </c>
      <c r="J870" s="53">
        <v>0</v>
      </c>
      <c r="K870" s="53">
        <v>0</v>
      </c>
      <c r="L870" s="53">
        <v>0</v>
      </c>
      <c r="M870" s="53">
        <v>0</v>
      </c>
      <c r="N870" s="53">
        <v>919500</v>
      </c>
      <c r="O870" s="53">
        <v>0</v>
      </c>
      <c r="P870" s="53">
        <v>0</v>
      </c>
      <c r="Q870" s="53">
        <v>0</v>
      </c>
      <c r="R870" s="53">
        <v>0</v>
      </c>
      <c r="S870" s="53">
        <v>0</v>
      </c>
      <c r="T870" s="53">
        <v>0</v>
      </c>
      <c r="U870" s="53">
        <v>0</v>
      </c>
      <c r="V870" s="53">
        <v>0</v>
      </c>
      <c r="W870" s="53">
        <v>13792.5</v>
      </c>
    </row>
    <row r="871" spans="1:23" s="7" customFormat="1" ht="20.25" customHeight="1" outlineLevel="3" x14ac:dyDescent="0.3">
      <c r="A871" s="50">
        <f t="shared" si="217"/>
        <v>779</v>
      </c>
      <c r="B871" s="51" t="s">
        <v>666</v>
      </c>
      <c r="C871" s="50">
        <v>42851</v>
      </c>
      <c r="D871" s="52">
        <f t="shared" si="215"/>
        <v>1017796.1220000001</v>
      </c>
      <c r="E871" s="52">
        <f t="shared" si="216"/>
        <v>1002754.8</v>
      </c>
      <c r="F871" s="53">
        <v>0</v>
      </c>
      <c r="G871" s="53">
        <v>0</v>
      </c>
      <c r="H871" s="53">
        <v>0</v>
      </c>
      <c r="I871" s="53">
        <v>0</v>
      </c>
      <c r="J871" s="53">
        <v>0</v>
      </c>
      <c r="K871" s="53">
        <v>0</v>
      </c>
      <c r="L871" s="53">
        <v>0</v>
      </c>
      <c r="M871" s="53">
        <v>0</v>
      </c>
      <c r="N871" s="53">
        <v>1002754.8</v>
      </c>
      <c r="O871" s="53">
        <v>0</v>
      </c>
      <c r="P871" s="53">
        <v>0</v>
      </c>
      <c r="Q871" s="53">
        <v>0</v>
      </c>
      <c r="R871" s="53">
        <v>0</v>
      </c>
      <c r="S871" s="53">
        <v>0</v>
      </c>
      <c r="T871" s="53">
        <v>0</v>
      </c>
      <c r="U871" s="53">
        <v>0</v>
      </c>
      <c r="V871" s="53">
        <v>0</v>
      </c>
      <c r="W871" s="53">
        <v>15041.322</v>
      </c>
    </row>
    <row r="872" spans="1:23" s="7" customFormat="1" ht="20.25" customHeight="1" outlineLevel="3" x14ac:dyDescent="0.3">
      <c r="A872" s="50">
        <f t="shared" si="217"/>
        <v>780</v>
      </c>
      <c r="B872" s="51" t="s">
        <v>667</v>
      </c>
      <c r="C872" s="50">
        <v>42636</v>
      </c>
      <c r="D872" s="52">
        <f t="shared" si="215"/>
        <v>6569758.9335000003</v>
      </c>
      <c r="E872" s="52">
        <f t="shared" si="216"/>
        <v>6472668.9000000004</v>
      </c>
      <c r="F872" s="52">
        <v>0</v>
      </c>
      <c r="G872" s="52">
        <v>0</v>
      </c>
      <c r="H872" s="52">
        <v>0</v>
      </c>
      <c r="I872" s="52">
        <v>0</v>
      </c>
      <c r="J872" s="55">
        <v>0</v>
      </c>
      <c r="K872" s="52">
        <v>0</v>
      </c>
      <c r="L872" s="52">
        <v>0</v>
      </c>
      <c r="M872" s="52">
        <v>0</v>
      </c>
      <c r="N872" s="52">
        <v>6472668.9000000004</v>
      </c>
      <c r="O872" s="52">
        <v>0</v>
      </c>
      <c r="P872" s="52">
        <v>0</v>
      </c>
      <c r="Q872" s="52">
        <v>0</v>
      </c>
      <c r="R872" s="52">
        <v>0</v>
      </c>
      <c r="S872" s="52">
        <v>0</v>
      </c>
      <c r="T872" s="56">
        <v>0</v>
      </c>
      <c r="U872" s="56">
        <v>0</v>
      </c>
      <c r="V872" s="56">
        <v>0</v>
      </c>
      <c r="W872" s="56">
        <v>97090.033500000005</v>
      </c>
    </row>
    <row r="873" spans="1:23" s="7" customFormat="1" ht="20.25" customHeight="1" outlineLevel="3" x14ac:dyDescent="0.3">
      <c r="A873" s="50">
        <f t="shared" si="217"/>
        <v>781</v>
      </c>
      <c r="B873" s="51" t="s">
        <v>668</v>
      </c>
      <c r="C873" s="50">
        <v>42876</v>
      </c>
      <c r="D873" s="52">
        <f t="shared" si="215"/>
        <v>2155745.5080000004</v>
      </c>
      <c r="E873" s="52">
        <f t="shared" si="216"/>
        <v>2123887.2000000002</v>
      </c>
      <c r="F873" s="52">
        <v>0</v>
      </c>
      <c r="G873" s="52">
        <v>0</v>
      </c>
      <c r="H873" s="52">
        <v>0</v>
      </c>
      <c r="I873" s="52">
        <v>0</v>
      </c>
      <c r="J873" s="52">
        <v>0</v>
      </c>
      <c r="K873" s="52">
        <v>0</v>
      </c>
      <c r="L873" s="52">
        <v>0</v>
      </c>
      <c r="M873" s="52">
        <v>0</v>
      </c>
      <c r="N873" s="52">
        <v>2123887.2000000002</v>
      </c>
      <c r="O873" s="52">
        <v>0</v>
      </c>
      <c r="P873" s="52">
        <v>0</v>
      </c>
      <c r="Q873" s="52">
        <v>0</v>
      </c>
      <c r="R873" s="52">
        <v>0</v>
      </c>
      <c r="S873" s="52">
        <v>0</v>
      </c>
      <c r="T873" s="52">
        <v>0</v>
      </c>
      <c r="U873" s="52">
        <v>0</v>
      </c>
      <c r="V873" s="52">
        <v>0</v>
      </c>
      <c r="W873" s="56">
        <v>31858.308000000001</v>
      </c>
    </row>
    <row r="874" spans="1:23" s="7" customFormat="1" ht="20.25" customHeight="1" outlineLevel="3" x14ac:dyDescent="0.3">
      <c r="A874" s="50">
        <f t="shared" si="217"/>
        <v>782</v>
      </c>
      <c r="B874" s="51" t="s">
        <v>669</v>
      </c>
      <c r="C874" s="50">
        <v>42933</v>
      </c>
      <c r="D874" s="52">
        <f t="shared" si="215"/>
        <v>12407615.7597</v>
      </c>
      <c r="E874" s="52">
        <f t="shared" si="216"/>
        <v>12224251.98</v>
      </c>
      <c r="F874" s="52">
        <v>0</v>
      </c>
      <c r="G874" s="52">
        <v>0</v>
      </c>
      <c r="H874" s="52">
        <v>0</v>
      </c>
      <c r="I874" s="52">
        <v>0</v>
      </c>
      <c r="J874" s="55">
        <v>0</v>
      </c>
      <c r="K874" s="52">
        <v>0</v>
      </c>
      <c r="L874" s="52">
        <v>0</v>
      </c>
      <c r="M874" s="52">
        <v>0</v>
      </c>
      <c r="N874" s="52">
        <v>12224251.98</v>
      </c>
      <c r="O874" s="52">
        <v>0</v>
      </c>
      <c r="P874" s="52">
        <v>0</v>
      </c>
      <c r="Q874" s="52">
        <v>0</v>
      </c>
      <c r="R874" s="52">
        <v>0</v>
      </c>
      <c r="S874" s="52">
        <v>0</v>
      </c>
      <c r="T874" s="56">
        <v>0</v>
      </c>
      <c r="U874" s="56">
        <v>0</v>
      </c>
      <c r="V874" s="56">
        <v>0</v>
      </c>
      <c r="W874" s="56">
        <v>183363.77970000001</v>
      </c>
    </row>
    <row r="875" spans="1:23" s="7" customFormat="1" ht="20.25" customHeight="1" outlineLevel="3" x14ac:dyDescent="0.3">
      <c r="A875" s="50">
        <f t="shared" si="217"/>
        <v>783</v>
      </c>
      <c r="B875" s="51" t="s">
        <v>670</v>
      </c>
      <c r="C875" s="50">
        <v>42936</v>
      </c>
      <c r="D875" s="52">
        <f t="shared" si="215"/>
        <v>5692186.5738500003</v>
      </c>
      <c r="E875" s="52">
        <f t="shared" si="216"/>
        <v>5608065.5899999999</v>
      </c>
      <c r="F875" s="52">
        <v>0</v>
      </c>
      <c r="G875" s="52">
        <v>0</v>
      </c>
      <c r="H875" s="52">
        <v>0</v>
      </c>
      <c r="I875" s="52">
        <v>0</v>
      </c>
      <c r="J875" s="55">
        <v>0</v>
      </c>
      <c r="K875" s="52">
        <v>0</v>
      </c>
      <c r="L875" s="52">
        <v>0</v>
      </c>
      <c r="M875" s="52">
        <v>0</v>
      </c>
      <c r="N875" s="52">
        <v>5608065.5899999999</v>
      </c>
      <c r="O875" s="52">
        <v>0</v>
      </c>
      <c r="P875" s="52">
        <v>0</v>
      </c>
      <c r="Q875" s="52">
        <v>0</v>
      </c>
      <c r="R875" s="52">
        <v>0</v>
      </c>
      <c r="S875" s="52">
        <v>0</v>
      </c>
      <c r="T875" s="56">
        <v>0</v>
      </c>
      <c r="U875" s="56">
        <v>0</v>
      </c>
      <c r="V875" s="56">
        <v>0</v>
      </c>
      <c r="W875" s="56">
        <v>84120.98384999999</v>
      </c>
    </row>
    <row r="876" spans="1:23" s="7" customFormat="1" ht="20.25" customHeight="1" outlineLevel="2" x14ac:dyDescent="0.3">
      <c r="A876" s="61" t="s">
        <v>24</v>
      </c>
      <c r="B876" s="57"/>
      <c r="C876" s="62" t="s">
        <v>175</v>
      </c>
      <c r="D876" s="63">
        <f t="shared" ref="D876:W876" si="218">SUM(D860:D875)</f>
        <v>89464804.613050014</v>
      </c>
      <c r="E876" s="63">
        <f t="shared" si="218"/>
        <v>88147944.070000008</v>
      </c>
      <c r="F876" s="63">
        <f t="shared" si="218"/>
        <v>0</v>
      </c>
      <c r="G876" s="63">
        <f t="shared" si="218"/>
        <v>0</v>
      </c>
      <c r="H876" s="63">
        <f t="shared" si="218"/>
        <v>0</v>
      </c>
      <c r="I876" s="63">
        <f t="shared" si="218"/>
        <v>0</v>
      </c>
      <c r="J876" s="63">
        <f t="shared" si="218"/>
        <v>0</v>
      </c>
      <c r="K876" s="63">
        <f t="shared" si="218"/>
        <v>0</v>
      </c>
      <c r="L876" s="63">
        <f t="shared" si="218"/>
        <v>0</v>
      </c>
      <c r="M876" s="63">
        <f t="shared" si="218"/>
        <v>0</v>
      </c>
      <c r="N876" s="63">
        <f t="shared" si="218"/>
        <v>84496755.670000002</v>
      </c>
      <c r="O876" s="63">
        <f t="shared" si="218"/>
        <v>3293947.2</v>
      </c>
      <c r="P876" s="63">
        <f t="shared" si="218"/>
        <v>0</v>
      </c>
      <c r="Q876" s="63">
        <f t="shared" si="218"/>
        <v>0</v>
      </c>
      <c r="R876" s="63">
        <f t="shared" si="218"/>
        <v>0</v>
      </c>
      <c r="S876" s="63">
        <f t="shared" si="218"/>
        <v>0</v>
      </c>
      <c r="T876" s="63">
        <f t="shared" si="218"/>
        <v>0</v>
      </c>
      <c r="U876" s="63">
        <f t="shared" si="218"/>
        <v>357241.2</v>
      </c>
      <c r="V876" s="63">
        <f t="shared" si="218"/>
        <v>0</v>
      </c>
      <c r="W876" s="63">
        <f t="shared" si="218"/>
        <v>1316860.54305</v>
      </c>
    </row>
    <row r="877" spans="1:23" s="7" customFormat="1" ht="20.25" customHeight="1" outlineLevel="1" x14ac:dyDescent="0.3">
      <c r="A877" s="71" t="s">
        <v>36</v>
      </c>
      <c r="B877" s="71"/>
      <c r="C877" s="62" t="s">
        <v>175</v>
      </c>
      <c r="D877" s="63">
        <f>D876</f>
        <v>89464804.613050014</v>
      </c>
      <c r="E877" s="63">
        <f t="shared" ref="E877:W877" si="219">E876</f>
        <v>88147944.070000008</v>
      </c>
      <c r="F877" s="63">
        <f t="shared" si="219"/>
        <v>0</v>
      </c>
      <c r="G877" s="63">
        <f t="shared" si="219"/>
        <v>0</v>
      </c>
      <c r="H877" s="63">
        <f t="shared" si="219"/>
        <v>0</v>
      </c>
      <c r="I877" s="63">
        <f t="shared" si="219"/>
        <v>0</v>
      </c>
      <c r="J877" s="63">
        <f t="shared" si="219"/>
        <v>0</v>
      </c>
      <c r="K877" s="63">
        <f t="shared" si="219"/>
        <v>0</v>
      </c>
      <c r="L877" s="63">
        <f t="shared" si="219"/>
        <v>0</v>
      </c>
      <c r="M877" s="63">
        <f t="shared" si="219"/>
        <v>0</v>
      </c>
      <c r="N877" s="63">
        <f t="shared" si="219"/>
        <v>84496755.670000002</v>
      </c>
      <c r="O877" s="63">
        <f t="shared" si="219"/>
        <v>3293947.2</v>
      </c>
      <c r="P877" s="63">
        <f t="shared" si="219"/>
        <v>0</v>
      </c>
      <c r="Q877" s="63">
        <f t="shared" si="219"/>
        <v>0</v>
      </c>
      <c r="R877" s="63">
        <f t="shared" si="219"/>
        <v>0</v>
      </c>
      <c r="S877" s="63">
        <f t="shared" si="219"/>
        <v>0</v>
      </c>
      <c r="T877" s="63">
        <f t="shared" si="219"/>
        <v>0</v>
      </c>
      <c r="U877" s="63">
        <f t="shared" si="219"/>
        <v>357241.2</v>
      </c>
      <c r="V877" s="63">
        <f t="shared" si="219"/>
        <v>0</v>
      </c>
      <c r="W877" s="63">
        <f t="shared" si="219"/>
        <v>1316860.54305</v>
      </c>
    </row>
    <row r="878" spans="1:23" s="8" customFormat="1" ht="20.25" customHeight="1" outlineLevel="1" x14ac:dyDescent="0.3">
      <c r="B878" s="44"/>
      <c r="C878" s="44"/>
      <c r="D878" s="44"/>
      <c r="E878" s="44"/>
      <c r="F878" s="45"/>
      <c r="G878" s="45"/>
      <c r="H878" s="45"/>
      <c r="I878" s="45"/>
      <c r="J878" s="45"/>
      <c r="K878" s="45" t="s">
        <v>1884</v>
      </c>
      <c r="L878" s="64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</row>
    <row r="879" spans="1:23" s="8" customFormat="1" ht="20.25" customHeight="1" outlineLevel="2" x14ac:dyDescent="0.3">
      <c r="B879" s="73"/>
      <c r="C879" s="73"/>
      <c r="D879" s="73"/>
      <c r="E879" s="73"/>
      <c r="F879" s="74"/>
      <c r="G879" s="74"/>
      <c r="H879" s="74"/>
      <c r="I879" s="74"/>
      <c r="J879" s="74"/>
      <c r="K879" s="73" t="s">
        <v>1886</v>
      </c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</row>
    <row r="880" spans="1:23" s="7" customFormat="1" ht="20.25" customHeight="1" outlineLevel="3" x14ac:dyDescent="0.3">
      <c r="A880" s="50">
        <f>A875+1</f>
        <v>784</v>
      </c>
      <c r="B880" s="51" t="s">
        <v>671</v>
      </c>
      <c r="C880" s="50">
        <v>43312</v>
      </c>
      <c r="D880" s="52">
        <f t="shared" ref="D880:D893" si="220">SUM(F880:W880)</f>
        <v>56856</v>
      </c>
      <c r="E880" s="52">
        <f t="shared" ref="E880:E893" si="221">SUM(F880:V880)</f>
        <v>56856</v>
      </c>
      <c r="F880" s="52">
        <v>0</v>
      </c>
      <c r="G880" s="52">
        <v>0</v>
      </c>
      <c r="H880" s="52">
        <v>0</v>
      </c>
      <c r="I880" s="52">
        <v>0</v>
      </c>
      <c r="J880" s="55">
        <v>0</v>
      </c>
      <c r="K880" s="52">
        <v>0</v>
      </c>
      <c r="L880" s="52">
        <v>0</v>
      </c>
      <c r="M880" s="52">
        <v>0</v>
      </c>
      <c r="N880" s="52">
        <v>0</v>
      </c>
      <c r="O880" s="52">
        <v>0</v>
      </c>
      <c r="P880" s="52">
        <v>0</v>
      </c>
      <c r="Q880" s="52">
        <v>0</v>
      </c>
      <c r="R880" s="52">
        <v>0</v>
      </c>
      <c r="S880" s="52">
        <v>0</v>
      </c>
      <c r="T880" s="56">
        <v>0</v>
      </c>
      <c r="U880" s="56">
        <v>56856</v>
      </c>
      <c r="V880" s="56">
        <v>0</v>
      </c>
      <c r="W880" s="56">
        <v>0</v>
      </c>
    </row>
    <row r="881" spans="1:23" s="7" customFormat="1" ht="20.25" customHeight="1" outlineLevel="3" x14ac:dyDescent="0.3">
      <c r="A881" s="50">
        <f>A880+1</f>
        <v>785</v>
      </c>
      <c r="B881" s="51" t="s">
        <v>673</v>
      </c>
      <c r="C881" s="50">
        <v>43298</v>
      </c>
      <c r="D881" s="52">
        <f t="shared" si="220"/>
        <v>173533.81200000001</v>
      </c>
      <c r="E881" s="52">
        <f t="shared" si="221"/>
        <v>171632.4</v>
      </c>
      <c r="F881" s="53">
        <v>0</v>
      </c>
      <c r="G881" s="53">
        <v>0</v>
      </c>
      <c r="H881" s="53">
        <v>0</v>
      </c>
      <c r="I881" s="53">
        <v>0</v>
      </c>
      <c r="J881" s="53">
        <v>0</v>
      </c>
      <c r="K881" s="53">
        <v>0</v>
      </c>
      <c r="L881" s="53">
        <v>0</v>
      </c>
      <c r="M881" s="53">
        <v>0</v>
      </c>
      <c r="N881" s="53">
        <v>0</v>
      </c>
      <c r="O881" s="53">
        <v>126760.8</v>
      </c>
      <c r="P881" s="53">
        <v>0</v>
      </c>
      <c r="Q881" s="53">
        <v>0</v>
      </c>
      <c r="R881" s="53">
        <v>0</v>
      </c>
      <c r="S881" s="53">
        <v>0</v>
      </c>
      <c r="T881" s="53">
        <v>44871.6</v>
      </c>
      <c r="U881" s="53">
        <v>0</v>
      </c>
      <c r="V881" s="53">
        <v>0</v>
      </c>
      <c r="W881" s="53">
        <v>1901.4119999999998</v>
      </c>
    </row>
    <row r="882" spans="1:23" s="7" customFormat="1" ht="20.25" customHeight="1" outlineLevel="3" x14ac:dyDescent="0.3">
      <c r="A882" s="50">
        <f t="shared" ref="A882:A893" si="222">A881+1</f>
        <v>786</v>
      </c>
      <c r="B882" s="51" t="s">
        <v>675</v>
      </c>
      <c r="C882" s="50">
        <v>43381</v>
      </c>
      <c r="D882" s="52">
        <f t="shared" si="220"/>
        <v>157114.38</v>
      </c>
      <c r="E882" s="52">
        <f t="shared" si="221"/>
        <v>157114.38</v>
      </c>
      <c r="F882" s="52">
        <v>0</v>
      </c>
      <c r="G882" s="52">
        <v>0</v>
      </c>
      <c r="H882" s="52">
        <v>0</v>
      </c>
      <c r="I882" s="52">
        <v>0</v>
      </c>
      <c r="J882" s="55">
        <v>0</v>
      </c>
      <c r="K882" s="52">
        <v>0</v>
      </c>
      <c r="L882" s="52">
        <v>0</v>
      </c>
      <c r="M882" s="52">
        <v>0</v>
      </c>
      <c r="N882" s="52">
        <v>0</v>
      </c>
      <c r="O882" s="52">
        <v>0</v>
      </c>
      <c r="P882" s="52">
        <v>0</v>
      </c>
      <c r="Q882" s="52">
        <v>0</v>
      </c>
      <c r="R882" s="52">
        <v>0</v>
      </c>
      <c r="S882" s="52">
        <v>0</v>
      </c>
      <c r="T882" s="56">
        <v>0</v>
      </c>
      <c r="U882" s="56">
        <v>157114.38</v>
      </c>
      <c r="V882" s="56">
        <v>0</v>
      </c>
      <c r="W882" s="56">
        <v>0</v>
      </c>
    </row>
    <row r="883" spans="1:23" s="7" customFormat="1" ht="20.25" customHeight="1" outlineLevel="3" x14ac:dyDescent="0.3">
      <c r="A883" s="50">
        <f t="shared" si="222"/>
        <v>787</v>
      </c>
      <c r="B883" s="51" t="s">
        <v>676</v>
      </c>
      <c r="C883" s="50">
        <v>43382</v>
      </c>
      <c r="D883" s="52">
        <f t="shared" si="220"/>
        <v>109522.8</v>
      </c>
      <c r="E883" s="52">
        <f t="shared" si="221"/>
        <v>109522.8</v>
      </c>
      <c r="F883" s="53">
        <v>0</v>
      </c>
      <c r="G883" s="53">
        <v>0</v>
      </c>
      <c r="H883" s="53">
        <v>0</v>
      </c>
      <c r="I883" s="53">
        <v>0</v>
      </c>
      <c r="J883" s="53">
        <v>0</v>
      </c>
      <c r="K883" s="53">
        <v>0</v>
      </c>
      <c r="L883" s="53">
        <v>0</v>
      </c>
      <c r="M883" s="53">
        <v>0</v>
      </c>
      <c r="N883" s="53">
        <v>0</v>
      </c>
      <c r="O883" s="53">
        <v>0</v>
      </c>
      <c r="P883" s="53">
        <v>0</v>
      </c>
      <c r="Q883" s="53">
        <v>0</v>
      </c>
      <c r="R883" s="53">
        <v>0</v>
      </c>
      <c r="S883" s="53">
        <v>0</v>
      </c>
      <c r="T883" s="53">
        <v>0</v>
      </c>
      <c r="U883" s="53">
        <v>109522.8</v>
      </c>
      <c r="V883" s="53">
        <v>0</v>
      </c>
      <c r="W883" s="53">
        <v>0</v>
      </c>
    </row>
    <row r="884" spans="1:23" s="7" customFormat="1" ht="20.25" customHeight="1" outlineLevel="3" x14ac:dyDescent="0.3">
      <c r="A884" s="50">
        <f t="shared" si="222"/>
        <v>788</v>
      </c>
      <c r="B884" s="51" t="s">
        <v>677</v>
      </c>
      <c r="C884" s="50">
        <v>43416</v>
      </c>
      <c r="D884" s="52">
        <f t="shared" si="220"/>
        <v>1784244.5459999999</v>
      </c>
      <c r="E884" s="52">
        <f t="shared" si="221"/>
        <v>1757876.4</v>
      </c>
      <c r="F884" s="52">
        <v>0</v>
      </c>
      <c r="G884" s="52">
        <v>0</v>
      </c>
      <c r="H884" s="52">
        <v>0</v>
      </c>
      <c r="I884" s="52">
        <v>0</v>
      </c>
      <c r="J884" s="55">
        <v>0</v>
      </c>
      <c r="K884" s="52">
        <v>0</v>
      </c>
      <c r="L884" s="52">
        <v>0</v>
      </c>
      <c r="M884" s="52">
        <v>0</v>
      </c>
      <c r="N884" s="52">
        <v>1757876.4</v>
      </c>
      <c r="O884" s="52">
        <v>0</v>
      </c>
      <c r="P884" s="52">
        <v>0</v>
      </c>
      <c r="Q884" s="52">
        <v>0</v>
      </c>
      <c r="R884" s="52">
        <v>0</v>
      </c>
      <c r="S884" s="52">
        <v>0</v>
      </c>
      <c r="T884" s="56">
        <v>0</v>
      </c>
      <c r="U884" s="56">
        <v>0</v>
      </c>
      <c r="V884" s="56">
        <v>0</v>
      </c>
      <c r="W884" s="56">
        <v>26368.145999999997</v>
      </c>
    </row>
    <row r="885" spans="1:23" s="7" customFormat="1" ht="20.25" customHeight="1" outlineLevel="3" x14ac:dyDescent="0.3">
      <c r="A885" s="50">
        <f t="shared" si="222"/>
        <v>789</v>
      </c>
      <c r="B885" s="51" t="s">
        <v>678</v>
      </c>
      <c r="C885" s="50">
        <v>43419</v>
      </c>
      <c r="D885" s="52">
        <f t="shared" si="220"/>
        <v>1867348.686</v>
      </c>
      <c r="E885" s="52">
        <f t="shared" si="221"/>
        <v>1839752.4</v>
      </c>
      <c r="F885" s="52">
        <v>0</v>
      </c>
      <c r="G885" s="52">
        <v>0</v>
      </c>
      <c r="H885" s="52">
        <v>0</v>
      </c>
      <c r="I885" s="52">
        <v>0</v>
      </c>
      <c r="J885" s="55">
        <v>0</v>
      </c>
      <c r="K885" s="52">
        <v>0</v>
      </c>
      <c r="L885" s="52">
        <v>0</v>
      </c>
      <c r="M885" s="52">
        <v>0</v>
      </c>
      <c r="N885" s="52">
        <v>1839752.4</v>
      </c>
      <c r="O885" s="52">
        <v>0</v>
      </c>
      <c r="P885" s="52">
        <v>0</v>
      </c>
      <c r="Q885" s="52">
        <v>0</v>
      </c>
      <c r="R885" s="52">
        <v>0</v>
      </c>
      <c r="S885" s="52">
        <v>0</v>
      </c>
      <c r="T885" s="56">
        <v>0</v>
      </c>
      <c r="U885" s="56">
        <v>0</v>
      </c>
      <c r="V885" s="56">
        <v>0</v>
      </c>
      <c r="W885" s="56">
        <v>27596.285999999996</v>
      </c>
    </row>
    <row r="886" spans="1:23" s="7" customFormat="1" ht="20.25" customHeight="1" outlineLevel="3" x14ac:dyDescent="0.3">
      <c r="A886" s="50">
        <f t="shared" si="222"/>
        <v>790</v>
      </c>
      <c r="B886" s="51" t="s">
        <v>681</v>
      </c>
      <c r="C886" s="50">
        <v>43519</v>
      </c>
      <c r="D886" s="52">
        <f t="shared" si="220"/>
        <v>105804.6</v>
      </c>
      <c r="E886" s="52">
        <f t="shared" si="221"/>
        <v>105804.6</v>
      </c>
      <c r="F886" s="52">
        <v>0</v>
      </c>
      <c r="G886" s="52">
        <v>0</v>
      </c>
      <c r="H886" s="52">
        <v>0</v>
      </c>
      <c r="I886" s="52">
        <v>0</v>
      </c>
      <c r="J886" s="55">
        <v>0</v>
      </c>
      <c r="K886" s="52">
        <v>0</v>
      </c>
      <c r="L886" s="52">
        <v>0</v>
      </c>
      <c r="M886" s="52">
        <v>0</v>
      </c>
      <c r="N886" s="52">
        <v>0</v>
      </c>
      <c r="O886" s="52">
        <v>0</v>
      </c>
      <c r="P886" s="52">
        <v>0</v>
      </c>
      <c r="Q886" s="52">
        <v>0</v>
      </c>
      <c r="R886" s="52">
        <v>0</v>
      </c>
      <c r="S886" s="52">
        <v>0</v>
      </c>
      <c r="T886" s="56">
        <v>0</v>
      </c>
      <c r="U886" s="56">
        <v>105804.6</v>
      </c>
      <c r="V886" s="56">
        <v>0</v>
      </c>
      <c r="W886" s="56">
        <v>0</v>
      </c>
    </row>
    <row r="887" spans="1:23" s="7" customFormat="1" ht="20.25" customHeight="1" outlineLevel="3" x14ac:dyDescent="0.3">
      <c r="A887" s="50">
        <f t="shared" si="222"/>
        <v>791</v>
      </c>
      <c r="B887" s="51" t="s">
        <v>680</v>
      </c>
      <c r="C887" s="50">
        <v>46734</v>
      </c>
      <c r="D887" s="52">
        <f t="shared" si="220"/>
        <v>5499273.6539999992</v>
      </c>
      <c r="E887" s="52">
        <f t="shared" si="221"/>
        <v>5418003.5999999996</v>
      </c>
      <c r="F887" s="52">
        <v>0</v>
      </c>
      <c r="G887" s="52">
        <v>0</v>
      </c>
      <c r="H887" s="52">
        <v>0</v>
      </c>
      <c r="I887" s="52">
        <v>0</v>
      </c>
      <c r="J887" s="55">
        <v>0</v>
      </c>
      <c r="K887" s="52">
        <v>0</v>
      </c>
      <c r="L887" s="52">
        <v>0</v>
      </c>
      <c r="M887" s="52">
        <v>0</v>
      </c>
      <c r="N887" s="52">
        <v>5418003.5999999996</v>
      </c>
      <c r="O887" s="52">
        <v>0</v>
      </c>
      <c r="P887" s="52">
        <v>0</v>
      </c>
      <c r="Q887" s="52">
        <v>0</v>
      </c>
      <c r="R887" s="52">
        <v>0</v>
      </c>
      <c r="S887" s="52">
        <v>0</v>
      </c>
      <c r="T887" s="56">
        <v>0</v>
      </c>
      <c r="U887" s="56">
        <v>0</v>
      </c>
      <c r="V887" s="56">
        <v>0</v>
      </c>
      <c r="W887" s="56">
        <v>81270.053999999989</v>
      </c>
    </row>
    <row r="888" spans="1:23" s="7" customFormat="1" ht="20.25" customHeight="1" outlineLevel="3" x14ac:dyDescent="0.3">
      <c r="A888" s="50">
        <f t="shared" si="222"/>
        <v>792</v>
      </c>
      <c r="B888" s="51" t="s">
        <v>682</v>
      </c>
      <c r="C888" s="50">
        <v>43278</v>
      </c>
      <c r="D888" s="52">
        <f t="shared" si="220"/>
        <v>1498763.007</v>
      </c>
      <c r="E888" s="52">
        <f t="shared" si="221"/>
        <v>1476613.8</v>
      </c>
      <c r="F888" s="52">
        <v>1476613.8</v>
      </c>
      <c r="G888" s="52">
        <v>0</v>
      </c>
      <c r="H888" s="52">
        <v>0</v>
      </c>
      <c r="I888" s="52">
        <v>0</v>
      </c>
      <c r="J888" s="55">
        <v>0</v>
      </c>
      <c r="K888" s="52">
        <v>0</v>
      </c>
      <c r="L888" s="52">
        <v>0</v>
      </c>
      <c r="M888" s="52">
        <v>0</v>
      </c>
      <c r="N888" s="52">
        <v>0</v>
      </c>
      <c r="O888" s="52">
        <v>0</v>
      </c>
      <c r="P888" s="52">
        <v>0</v>
      </c>
      <c r="Q888" s="52">
        <v>0</v>
      </c>
      <c r="R888" s="52">
        <v>0</v>
      </c>
      <c r="S888" s="52">
        <v>0</v>
      </c>
      <c r="T888" s="56">
        <v>0</v>
      </c>
      <c r="U888" s="56">
        <v>0</v>
      </c>
      <c r="V888" s="56">
        <v>0</v>
      </c>
      <c r="W888" s="56">
        <v>22149.206999999999</v>
      </c>
    </row>
    <row r="889" spans="1:23" s="7" customFormat="1" ht="20.25" customHeight="1" outlineLevel="3" x14ac:dyDescent="0.3">
      <c r="A889" s="50">
        <f t="shared" si="222"/>
        <v>793</v>
      </c>
      <c r="B889" s="51" t="s">
        <v>683</v>
      </c>
      <c r="C889" s="50">
        <v>43279</v>
      </c>
      <c r="D889" s="52">
        <f t="shared" si="220"/>
        <v>1745077.86</v>
      </c>
      <c r="E889" s="52">
        <f t="shared" si="221"/>
        <v>1719634</v>
      </c>
      <c r="F889" s="52">
        <v>0</v>
      </c>
      <c r="G889" s="52">
        <v>0</v>
      </c>
      <c r="H889" s="52">
        <v>0</v>
      </c>
      <c r="I889" s="52">
        <v>763124.9</v>
      </c>
      <c r="J889" s="55">
        <v>0</v>
      </c>
      <c r="K889" s="52">
        <v>933132.7</v>
      </c>
      <c r="L889" s="53">
        <v>0</v>
      </c>
      <c r="M889" s="52">
        <v>0</v>
      </c>
      <c r="N889" s="52">
        <v>0</v>
      </c>
      <c r="O889" s="52">
        <v>0</v>
      </c>
      <c r="P889" s="52">
        <v>0</v>
      </c>
      <c r="Q889" s="52">
        <v>0</v>
      </c>
      <c r="R889" s="52">
        <v>0</v>
      </c>
      <c r="S889" s="52">
        <v>0</v>
      </c>
      <c r="T889" s="56">
        <v>23376.400000000001</v>
      </c>
      <c r="U889" s="56">
        <v>0</v>
      </c>
      <c r="V889" s="56">
        <v>0</v>
      </c>
      <c r="W889" s="56">
        <v>25443.86</v>
      </c>
    </row>
    <row r="890" spans="1:23" s="7" customFormat="1" ht="20.25" customHeight="1" outlineLevel="3" x14ac:dyDescent="0.3">
      <c r="A890" s="50">
        <f t="shared" si="222"/>
        <v>794</v>
      </c>
      <c r="B890" s="51" t="s">
        <v>684</v>
      </c>
      <c r="C890" s="50">
        <v>43281</v>
      </c>
      <c r="D890" s="52">
        <f t="shared" si="220"/>
        <v>1480744.4225000001</v>
      </c>
      <c r="E890" s="52">
        <f t="shared" si="221"/>
        <v>1458861.5</v>
      </c>
      <c r="F890" s="52">
        <v>0</v>
      </c>
      <c r="G890" s="52">
        <v>0</v>
      </c>
      <c r="H890" s="52">
        <v>0</v>
      </c>
      <c r="I890" s="52">
        <v>0</v>
      </c>
      <c r="J890" s="55">
        <v>0</v>
      </c>
      <c r="K890" s="52">
        <v>0</v>
      </c>
      <c r="L890" s="52">
        <v>0</v>
      </c>
      <c r="M890" s="52">
        <v>0</v>
      </c>
      <c r="N890" s="52">
        <v>1458861.5</v>
      </c>
      <c r="O890" s="52">
        <v>0</v>
      </c>
      <c r="P890" s="52">
        <v>0</v>
      </c>
      <c r="Q890" s="52">
        <v>0</v>
      </c>
      <c r="R890" s="52">
        <v>0</v>
      </c>
      <c r="S890" s="52">
        <v>0</v>
      </c>
      <c r="T890" s="56">
        <v>0</v>
      </c>
      <c r="U890" s="56">
        <v>0</v>
      </c>
      <c r="V890" s="56">
        <v>0</v>
      </c>
      <c r="W890" s="56">
        <v>21882.922500000001</v>
      </c>
    </row>
    <row r="891" spans="1:23" s="7" customFormat="1" ht="20.25" customHeight="1" outlineLevel="3" x14ac:dyDescent="0.3">
      <c r="A891" s="50">
        <f t="shared" si="222"/>
        <v>795</v>
      </c>
      <c r="B891" s="51" t="s">
        <v>685</v>
      </c>
      <c r="C891" s="50">
        <v>43282</v>
      </c>
      <c r="D891" s="52">
        <f t="shared" si="220"/>
        <v>1168562.42545</v>
      </c>
      <c r="E891" s="52">
        <f t="shared" si="221"/>
        <v>1151293.03</v>
      </c>
      <c r="F891" s="52">
        <v>1151293.03</v>
      </c>
      <c r="G891" s="52">
        <v>0</v>
      </c>
      <c r="H891" s="52">
        <v>0</v>
      </c>
      <c r="I891" s="52">
        <v>0</v>
      </c>
      <c r="J891" s="55">
        <v>0</v>
      </c>
      <c r="K891" s="52">
        <v>0</v>
      </c>
      <c r="L891" s="52">
        <v>0</v>
      </c>
      <c r="M891" s="52">
        <v>0</v>
      </c>
      <c r="N891" s="52">
        <v>0</v>
      </c>
      <c r="O891" s="52">
        <v>0</v>
      </c>
      <c r="P891" s="52">
        <v>0</v>
      </c>
      <c r="Q891" s="52">
        <v>0</v>
      </c>
      <c r="R891" s="52">
        <v>0</v>
      </c>
      <c r="S891" s="52">
        <v>0</v>
      </c>
      <c r="T891" s="56">
        <v>0</v>
      </c>
      <c r="U891" s="56">
        <v>0</v>
      </c>
      <c r="V891" s="56">
        <v>0</v>
      </c>
      <c r="W891" s="56">
        <v>17269.39545</v>
      </c>
    </row>
    <row r="892" spans="1:23" s="7" customFormat="1" ht="20.25" customHeight="1" outlineLevel="3" x14ac:dyDescent="0.3">
      <c r="A892" s="50">
        <f t="shared" si="222"/>
        <v>796</v>
      </c>
      <c r="B892" s="51" t="s">
        <v>686</v>
      </c>
      <c r="C892" s="50">
        <v>43272</v>
      </c>
      <c r="D892" s="52">
        <f t="shared" si="220"/>
        <v>1427260.0226499999</v>
      </c>
      <c r="E892" s="52">
        <f t="shared" si="221"/>
        <v>1406167.51</v>
      </c>
      <c r="F892" s="52">
        <v>0</v>
      </c>
      <c r="G892" s="52">
        <v>0</v>
      </c>
      <c r="H892" s="52">
        <v>0</v>
      </c>
      <c r="I892" s="52">
        <v>0</v>
      </c>
      <c r="J892" s="55">
        <v>0</v>
      </c>
      <c r="K892" s="52">
        <v>0</v>
      </c>
      <c r="L892" s="52">
        <v>0</v>
      </c>
      <c r="M892" s="52">
        <v>0</v>
      </c>
      <c r="N892" s="52">
        <v>1406167.51</v>
      </c>
      <c r="O892" s="52">
        <v>0</v>
      </c>
      <c r="P892" s="52">
        <v>0</v>
      </c>
      <c r="Q892" s="52">
        <v>0</v>
      </c>
      <c r="R892" s="52">
        <v>0</v>
      </c>
      <c r="S892" s="52">
        <v>0</v>
      </c>
      <c r="T892" s="56">
        <v>0</v>
      </c>
      <c r="U892" s="56">
        <v>0</v>
      </c>
      <c r="V892" s="56">
        <v>0</v>
      </c>
      <c r="W892" s="56">
        <v>21092.512650000001</v>
      </c>
    </row>
    <row r="893" spans="1:23" s="7" customFormat="1" ht="20.25" customHeight="1" outlineLevel="3" x14ac:dyDescent="0.3">
      <c r="A893" s="50">
        <f t="shared" si="222"/>
        <v>797</v>
      </c>
      <c r="B893" s="51" t="s">
        <v>687</v>
      </c>
      <c r="C893" s="50">
        <v>43275</v>
      </c>
      <c r="D893" s="52">
        <f t="shared" si="220"/>
        <v>1192496.5212999999</v>
      </c>
      <c r="E893" s="52">
        <f t="shared" si="221"/>
        <v>1174873.42</v>
      </c>
      <c r="F893" s="52">
        <v>0</v>
      </c>
      <c r="G893" s="52">
        <v>0</v>
      </c>
      <c r="H893" s="52">
        <v>0</v>
      </c>
      <c r="I893" s="52">
        <v>0</v>
      </c>
      <c r="J893" s="55">
        <v>0</v>
      </c>
      <c r="K893" s="52">
        <v>0</v>
      </c>
      <c r="L893" s="52">
        <v>0</v>
      </c>
      <c r="M893" s="52">
        <v>0</v>
      </c>
      <c r="N893" s="52">
        <v>0</v>
      </c>
      <c r="O893" s="52">
        <v>0</v>
      </c>
      <c r="P893" s="52">
        <v>1174873.42</v>
      </c>
      <c r="Q893" s="52">
        <v>0</v>
      </c>
      <c r="R893" s="52">
        <v>0</v>
      </c>
      <c r="S893" s="52">
        <v>0</v>
      </c>
      <c r="T893" s="56">
        <v>0</v>
      </c>
      <c r="U893" s="56">
        <v>0</v>
      </c>
      <c r="V893" s="56">
        <v>0</v>
      </c>
      <c r="W893" s="56">
        <v>17623.101299999998</v>
      </c>
    </row>
    <row r="894" spans="1:23" s="7" customFormat="1" ht="20.25" customHeight="1" outlineLevel="2" x14ac:dyDescent="0.3">
      <c r="A894" s="61" t="s">
        <v>24</v>
      </c>
      <c r="B894" s="57"/>
      <c r="C894" s="62" t="s">
        <v>175</v>
      </c>
      <c r="D894" s="63">
        <f>SUM(D880:D893)</f>
        <v>18266602.736899994</v>
      </c>
      <c r="E894" s="63">
        <f t="shared" ref="E894:W894" si="223">SUM(E880:E893)</f>
        <v>18004005.839999996</v>
      </c>
      <c r="F894" s="63">
        <f t="shared" si="223"/>
        <v>2627906.83</v>
      </c>
      <c r="G894" s="63">
        <f t="shared" si="223"/>
        <v>0</v>
      </c>
      <c r="H894" s="63">
        <f t="shared" si="223"/>
        <v>0</v>
      </c>
      <c r="I894" s="63">
        <f t="shared" si="223"/>
        <v>763124.9</v>
      </c>
      <c r="J894" s="63">
        <f t="shared" si="223"/>
        <v>0</v>
      </c>
      <c r="K894" s="63">
        <f t="shared" si="223"/>
        <v>933132.7</v>
      </c>
      <c r="L894" s="63">
        <f t="shared" si="223"/>
        <v>0</v>
      </c>
      <c r="M894" s="63">
        <f t="shared" si="223"/>
        <v>0</v>
      </c>
      <c r="N894" s="63">
        <f t="shared" si="223"/>
        <v>11880661.409999998</v>
      </c>
      <c r="O894" s="63">
        <f t="shared" si="223"/>
        <v>126760.8</v>
      </c>
      <c r="P894" s="63">
        <f t="shared" si="223"/>
        <v>1174873.42</v>
      </c>
      <c r="Q894" s="63">
        <f t="shared" si="223"/>
        <v>0</v>
      </c>
      <c r="R894" s="63">
        <f t="shared" si="223"/>
        <v>0</v>
      </c>
      <c r="S894" s="63">
        <f t="shared" si="223"/>
        <v>0</v>
      </c>
      <c r="T894" s="63">
        <f t="shared" si="223"/>
        <v>68248</v>
      </c>
      <c r="U894" s="63">
        <f t="shared" si="223"/>
        <v>429297.78</v>
      </c>
      <c r="V894" s="63">
        <f t="shared" si="223"/>
        <v>0</v>
      </c>
      <c r="W894" s="63">
        <f t="shared" si="223"/>
        <v>262596.89689999993</v>
      </c>
    </row>
    <row r="895" spans="1:23" s="7" customFormat="1" ht="20.25" customHeight="1" outlineLevel="1" x14ac:dyDescent="0.3">
      <c r="A895" s="71" t="s">
        <v>36</v>
      </c>
      <c r="B895" s="71"/>
      <c r="C895" s="62" t="s">
        <v>175</v>
      </c>
      <c r="D895" s="63">
        <f>D894</f>
        <v>18266602.736899994</v>
      </c>
      <c r="E895" s="63">
        <f t="shared" ref="E895:W895" si="224">E894</f>
        <v>18004005.839999996</v>
      </c>
      <c r="F895" s="63">
        <f t="shared" si="224"/>
        <v>2627906.83</v>
      </c>
      <c r="G895" s="63">
        <f t="shared" si="224"/>
        <v>0</v>
      </c>
      <c r="H895" s="63">
        <f t="shared" si="224"/>
        <v>0</v>
      </c>
      <c r="I895" s="63">
        <f t="shared" si="224"/>
        <v>763124.9</v>
      </c>
      <c r="J895" s="63">
        <f t="shared" si="224"/>
        <v>0</v>
      </c>
      <c r="K895" s="63">
        <f t="shared" si="224"/>
        <v>933132.7</v>
      </c>
      <c r="L895" s="63">
        <f t="shared" si="224"/>
        <v>0</v>
      </c>
      <c r="M895" s="63">
        <f t="shared" si="224"/>
        <v>0</v>
      </c>
      <c r="N895" s="63">
        <f t="shared" si="224"/>
        <v>11880661.409999998</v>
      </c>
      <c r="O895" s="63">
        <f t="shared" si="224"/>
        <v>126760.8</v>
      </c>
      <c r="P895" s="63">
        <f t="shared" si="224"/>
        <v>1174873.42</v>
      </c>
      <c r="Q895" s="63">
        <f t="shared" si="224"/>
        <v>0</v>
      </c>
      <c r="R895" s="63">
        <f t="shared" si="224"/>
        <v>0</v>
      </c>
      <c r="S895" s="63">
        <f t="shared" si="224"/>
        <v>0</v>
      </c>
      <c r="T895" s="63">
        <f t="shared" si="224"/>
        <v>68248</v>
      </c>
      <c r="U895" s="63">
        <f t="shared" si="224"/>
        <v>429297.78</v>
      </c>
      <c r="V895" s="63">
        <f t="shared" si="224"/>
        <v>0</v>
      </c>
      <c r="W895" s="63">
        <f t="shared" si="224"/>
        <v>262596.89689999993</v>
      </c>
    </row>
    <row r="896" spans="1:23" s="8" customFormat="1" ht="20.25" customHeight="1" outlineLevel="1" x14ac:dyDescent="0.3">
      <c r="B896" s="44"/>
      <c r="C896" s="44"/>
      <c r="D896" s="44"/>
      <c r="E896" s="44"/>
      <c r="F896" s="45"/>
      <c r="G896" s="45"/>
      <c r="H896" s="45"/>
      <c r="I896" s="45"/>
      <c r="J896" s="45"/>
      <c r="K896" s="45" t="s">
        <v>1885</v>
      </c>
      <c r="L896" s="64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</row>
    <row r="897" spans="1:23" s="8" customFormat="1" ht="20.25" customHeight="1" outlineLevel="2" x14ac:dyDescent="0.3">
      <c r="B897" s="73"/>
      <c r="C897" s="73"/>
      <c r="D897" s="73"/>
      <c r="E897" s="73"/>
      <c r="F897" s="74"/>
      <c r="G897" s="74"/>
      <c r="H897" s="74"/>
      <c r="I897" s="74"/>
      <c r="J897" s="74"/>
      <c r="K897" s="73" t="s">
        <v>1887</v>
      </c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</row>
    <row r="898" spans="1:23" s="7" customFormat="1" ht="20.25" customHeight="1" outlineLevel="3" x14ac:dyDescent="0.3">
      <c r="A898" s="50">
        <f>A893+1</f>
        <v>798</v>
      </c>
      <c r="B898" s="51" t="s">
        <v>689</v>
      </c>
      <c r="C898" s="50">
        <v>42213</v>
      </c>
      <c r="D898" s="52">
        <f>SUM(F898:W898)</f>
        <v>2043120.3779999998</v>
      </c>
      <c r="E898" s="52">
        <f>SUM(F898:V898)</f>
        <v>2013668.4</v>
      </c>
      <c r="F898" s="52">
        <v>0</v>
      </c>
      <c r="G898" s="52">
        <v>1840644</v>
      </c>
      <c r="H898" s="52">
        <v>0</v>
      </c>
      <c r="I898" s="52">
        <v>0</v>
      </c>
      <c r="J898" s="55">
        <v>0</v>
      </c>
      <c r="K898" s="52">
        <v>0</v>
      </c>
      <c r="L898" s="52">
        <v>0</v>
      </c>
      <c r="M898" s="52">
        <v>0</v>
      </c>
      <c r="N898" s="52">
        <v>0</v>
      </c>
      <c r="O898" s="52">
        <v>122821.2</v>
      </c>
      <c r="P898" s="52">
        <v>0</v>
      </c>
      <c r="Q898" s="52">
        <v>0</v>
      </c>
      <c r="R898" s="52">
        <v>0</v>
      </c>
      <c r="S898" s="52">
        <v>0</v>
      </c>
      <c r="T898" s="56">
        <v>50203.199999999997</v>
      </c>
      <c r="U898" s="56">
        <v>0</v>
      </c>
      <c r="V898" s="56">
        <v>0</v>
      </c>
      <c r="W898" s="56">
        <v>29451.977999999999</v>
      </c>
    </row>
    <row r="899" spans="1:23" s="7" customFormat="1" ht="24" customHeight="1" outlineLevel="2" x14ac:dyDescent="0.3">
      <c r="A899" s="61" t="s">
        <v>24</v>
      </c>
      <c r="B899" s="57"/>
      <c r="C899" s="62" t="s">
        <v>175</v>
      </c>
      <c r="D899" s="63">
        <f>SUM(D898)</f>
        <v>2043120.3779999998</v>
      </c>
      <c r="E899" s="63">
        <f t="shared" ref="E899:W899" si="225">SUM(E898)</f>
        <v>2013668.4</v>
      </c>
      <c r="F899" s="63">
        <f t="shared" si="225"/>
        <v>0</v>
      </c>
      <c r="G899" s="63">
        <f t="shared" si="225"/>
        <v>1840644</v>
      </c>
      <c r="H899" s="63">
        <f t="shared" si="225"/>
        <v>0</v>
      </c>
      <c r="I899" s="63">
        <f t="shared" si="225"/>
        <v>0</v>
      </c>
      <c r="J899" s="63">
        <f t="shared" si="225"/>
        <v>0</v>
      </c>
      <c r="K899" s="63">
        <f t="shared" si="225"/>
        <v>0</v>
      </c>
      <c r="L899" s="63">
        <f t="shared" si="225"/>
        <v>0</v>
      </c>
      <c r="M899" s="63">
        <f t="shared" si="225"/>
        <v>0</v>
      </c>
      <c r="N899" s="63">
        <f t="shared" si="225"/>
        <v>0</v>
      </c>
      <c r="O899" s="63">
        <f t="shared" si="225"/>
        <v>122821.2</v>
      </c>
      <c r="P899" s="63">
        <f t="shared" si="225"/>
        <v>0</v>
      </c>
      <c r="Q899" s="63">
        <f t="shared" si="225"/>
        <v>0</v>
      </c>
      <c r="R899" s="63">
        <f t="shared" si="225"/>
        <v>0</v>
      </c>
      <c r="S899" s="63">
        <f t="shared" si="225"/>
        <v>0</v>
      </c>
      <c r="T899" s="63">
        <f t="shared" si="225"/>
        <v>50203.199999999997</v>
      </c>
      <c r="U899" s="63">
        <f t="shared" si="225"/>
        <v>0</v>
      </c>
      <c r="V899" s="63">
        <f t="shared" si="225"/>
        <v>0</v>
      </c>
      <c r="W899" s="63">
        <f t="shared" si="225"/>
        <v>29451.977999999999</v>
      </c>
    </row>
    <row r="900" spans="1:23" s="7" customFormat="1" ht="20.25" customHeight="1" outlineLevel="1" x14ac:dyDescent="0.3">
      <c r="A900" s="71" t="s">
        <v>36</v>
      </c>
      <c r="B900" s="71"/>
      <c r="C900" s="62" t="s">
        <v>175</v>
      </c>
      <c r="D900" s="63">
        <f>D899</f>
        <v>2043120.3779999998</v>
      </c>
      <c r="E900" s="63">
        <f t="shared" ref="E900:W900" si="226">E899</f>
        <v>2013668.4</v>
      </c>
      <c r="F900" s="63">
        <f t="shared" si="226"/>
        <v>0</v>
      </c>
      <c r="G900" s="63">
        <f t="shared" si="226"/>
        <v>1840644</v>
      </c>
      <c r="H900" s="63">
        <f t="shared" si="226"/>
        <v>0</v>
      </c>
      <c r="I900" s="63">
        <f t="shared" si="226"/>
        <v>0</v>
      </c>
      <c r="J900" s="63">
        <f t="shared" si="226"/>
        <v>0</v>
      </c>
      <c r="K900" s="63">
        <f t="shared" si="226"/>
        <v>0</v>
      </c>
      <c r="L900" s="63">
        <f t="shared" si="226"/>
        <v>0</v>
      </c>
      <c r="M900" s="63">
        <f t="shared" si="226"/>
        <v>0</v>
      </c>
      <c r="N900" s="63">
        <f t="shared" si="226"/>
        <v>0</v>
      </c>
      <c r="O900" s="63">
        <f t="shared" si="226"/>
        <v>122821.2</v>
      </c>
      <c r="P900" s="63">
        <f t="shared" si="226"/>
        <v>0</v>
      </c>
      <c r="Q900" s="63">
        <f t="shared" si="226"/>
        <v>0</v>
      </c>
      <c r="R900" s="63">
        <f t="shared" si="226"/>
        <v>0</v>
      </c>
      <c r="S900" s="63">
        <f t="shared" si="226"/>
        <v>0</v>
      </c>
      <c r="T900" s="63">
        <f t="shared" si="226"/>
        <v>50203.199999999997</v>
      </c>
      <c r="U900" s="63">
        <f t="shared" si="226"/>
        <v>0</v>
      </c>
      <c r="V900" s="63">
        <f t="shared" si="226"/>
        <v>0</v>
      </c>
      <c r="W900" s="63">
        <f t="shared" si="226"/>
        <v>29451.977999999999</v>
      </c>
    </row>
    <row r="901" spans="1:23" s="8" customFormat="1" ht="20.25" customHeight="1" outlineLevel="1" x14ac:dyDescent="0.3">
      <c r="B901" s="44"/>
      <c r="C901" s="44"/>
      <c r="D901" s="44"/>
      <c r="E901" s="44"/>
      <c r="F901" s="45"/>
      <c r="G901" s="45"/>
      <c r="H901" s="45"/>
      <c r="I901" s="45"/>
      <c r="J901" s="45"/>
      <c r="K901" s="45" t="s">
        <v>1888</v>
      </c>
      <c r="L901" s="64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</row>
    <row r="902" spans="1:23" s="8" customFormat="1" ht="20.25" customHeight="1" outlineLevel="2" x14ac:dyDescent="0.3">
      <c r="B902" s="73"/>
      <c r="C902" s="73"/>
      <c r="D902" s="73"/>
      <c r="E902" s="73"/>
      <c r="F902" s="74"/>
      <c r="G902" s="74"/>
      <c r="H902" s="74"/>
      <c r="I902" s="74"/>
      <c r="J902" s="74"/>
      <c r="K902" s="73" t="s">
        <v>1889</v>
      </c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</row>
    <row r="903" spans="1:23" s="7" customFormat="1" ht="20.25" customHeight="1" outlineLevel="3" x14ac:dyDescent="0.3">
      <c r="A903" s="50">
        <f>A898+1</f>
        <v>799</v>
      </c>
      <c r="B903" s="51" t="s">
        <v>1124</v>
      </c>
      <c r="C903" s="50">
        <v>43720</v>
      </c>
      <c r="D903" s="52">
        <f t="shared" ref="D903:D916" si="227">SUM(F903:W903)</f>
        <v>1424961.34</v>
      </c>
      <c r="E903" s="52">
        <f t="shared" ref="E903:E916" si="228">SUM(F903:V903)</f>
        <v>1403902.8</v>
      </c>
      <c r="F903" s="53">
        <v>0</v>
      </c>
      <c r="G903" s="53">
        <v>0</v>
      </c>
      <c r="H903" s="53">
        <v>0</v>
      </c>
      <c r="I903" s="53">
        <v>0</v>
      </c>
      <c r="J903" s="53">
        <v>0</v>
      </c>
      <c r="K903" s="53">
        <v>0</v>
      </c>
      <c r="L903" s="53">
        <v>0</v>
      </c>
      <c r="M903" s="53">
        <v>0</v>
      </c>
      <c r="N903" s="53">
        <v>1403902.8</v>
      </c>
      <c r="O903" s="53">
        <v>0</v>
      </c>
      <c r="P903" s="53">
        <v>0</v>
      </c>
      <c r="Q903" s="53">
        <v>0</v>
      </c>
      <c r="R903" s="53">
        <v>0</v>
      </c>
      <c r="S903" s="53">
        <v>0</v>
      </c>
      <c r="T903" s="53">
        <v>0</v>
      </c>
      <c r="U903" s="53">
        <v>0</v>
      </c>
      <c r="V903" s="53">
        <v>0</v>
      </c>
      <c r="W903" s="53">
        <v>21058.54</v>
      </c>
    </row>
    <row r="904" spans="1:23" s="7" customFormat="1" ht="20.25" customHeight="1" outlineLevel="3" x14ac:dyDescent="0.3">
      <c r="A904" s="50">
        <f>A903+1</f>
        <v>800</v>
      </c>
      <c r="B904" s="51" t="s">
        <v>1125</v>
      </c>
      <c r="C904" s="50">
        <v>43738</v>
      </c>
      <c r="D904" s="52">
        <f t="shared" si="227"/>
        <v>1413990.8199999998</v>
      </c>
      <c r="E904" s="52">
        <f t="shared" si="228"/>
        <v>1393094.4</v>
      </c>
      <c r="F904" s="53">
        <v>0</v>
      </c>
      <c r="G904" s="53">
        <v>0</v>
      </c>
      <c r="H904" s="53">
        <v>0</v>
      </c>
      <c r="I904" s="53">
        <v>0</v>
      </c>
      <c r="J904" s="53">
        <v>0</v>
      </c>
      <c r="K904" s="53">
        <v>0</v>
      </c>
      <c r="L904" s="53">
        <v>0</v>
      </c>
      <c r="M904" s="53">
        <v>0</v>
      </c>
      <c r="N904" s="53">
        <v>1393094.4</v>
      </c>
      <c r="O904" s="53">
        <v>0</v>
      </c>
      <c r="P904" s="53">
        <v>0</v>
      </c>
      <c r="Q904" s="53">
        <v>0</v>
      </c>
      <c r="R904" s="53">
        <v>0</v>
      </c>
      <c r="S904" s="53">
        <v>0</v>
      </c>
      <c r="T904" s="53">
        <v>0</v>
      </c>
      <c r="U904" s="53">
        <v>0</v>
      </c>
      <c r="V904" s="53">
        <v>0</v>
      </c>
      <c r="W904" s="53">
        <v>20896.419999999998</v>
      </c>
    </row>
    <row r="905" spans="1:23" s="7" customFormat="1" ht="20.25" customHeight="1" outlineLevel="3" x14ac:dyDescent="0.3">
      <c r="A905" s="50">
        <f t="shared" ref="A905:A916" si="229">A904+1</f>
        <v>801</v>
      </c>
      <c r="B905" s="51" t="s">
        <v>1126</v>
      </c>
      <c r="C905" s="50">
        <v>43740</v>
      </c>
      <c r="D905" s="52">
        <f t="shared" si="227"/>
        <v>2540460.5499999998</v>
      </c>
      <c r="E905" s="52">
        <f t="shared" si="228"/>
        <v>2502916.7999999998</v>
      </c>
      <c r="F905" s="53">
        <v>0</v>
      </c>
      <c r="G905" s="53">
        <v>0</v>
      </c>
      <c r="H905" s="53">
        <v>0</v>
      </c>
      <c r="I905" s="53">
        <v>0</v>
      </c>
      <c r="J905" s="53">
        <v>0</v>
      </c>
      <c r="K905" s="53">
        <v>0</v>
      </c>
      <c r="L905" s="53">
        <v>0</v>
      </c>
      <c r="M905" s="53">
        <v>0</v>
      </c>
      <c r="N905" s="53">
        <v>2502916.7999999998</v>
      </c>
      <c r="O905" s="53">
        <v>0</v>
      </c>
      <c r="P905" s="53">
        <v>0</v>
      </c>
      <c r="Q905" s="53">
        <v>0</v>
      </c>
      <c r="R905" s="53">
        <v>0</v>
      </c>
      <c r="S905" s="53">
        <v>0</v>
      </c>
      <c r="T905" s="53">
        <v>0</v>
      </c>
      <c r="U905" s="53">
        <v>0</v>
      </c>
      <c r="V905" s="53">
        <v>0</v>
      </c>
      <c r="W905" s="53">
        <v>37543.75</v>
      </c>
    </row>
    <row r="906" spans="1:23" s="7" customFormat="1" ht="20.25" customHeight="1" outlineLevel="3" x14ac:dyDescent="0.3">
      <c r="A906" s="50">
        <f t="shared" si="229"/>
        <v>802</v>
      </c>
      <c r="B906" s="51" t="s">
        <v>1127</v>
      </c>
      <c r="C906" s="50">
        <v>43741</v>
      </c>
      <c r="D906" s="52">
        <f t="shared" si="227"/>
        <v>2165460.2799999998</v>
      </c>
      <c r="E906" s="52">
        <f t="shared" si="228"/>
        <v>2133458.4</v>
      </c>
      <c r="F906" s="53">
        <v>0</v>
      </c>
      <c r="G906" s="53">
        <v>0</v>
      </c>
      <c r="H906" s="53">
        <v>0</v>
      </c>
      <c r="I906" s="53">
        <v>0</v>
      </c>
      <c r="J906" s="53">
        <v>0</v>
      </c>
      <c r="K906" s="53">
        <v>0</v>
      </c>
      <c r="L906" s="53">
        <v>0</v>
      </c>
      <c r="M906" s="53">
        <v>0</v>
      </c>
      <c r="N906" s="53">
        <v>2133458.4</v>
      </c>
      <c r="O906" s="53">
        <v>0</v>
      </c>
      <c r="P906" s="53">
        <v>0</v>
      </c>
      <c r="Q906" s="53">
        <v>0</v>
      </c>
      <c r="R906" s="53">
        <v>0</v>
      </c>
      <c r="S906" s="53">
        <v>0</v>
      </c>
      <c r="T906" s="53">
        <v>0</v>
      </c>
      <c r="U906" s="53">
        <v>0</v>
      </c>
      <c r="V906" s="53">
        <v>0</v>
      </c>
      <c r="W906" s="53">
        <v>32001.88</v>
      </c>
    </row>
    <row r="907" spans="1:23" s="7" customFormat="1" ht="20.25" customHeight="1" outlineLevel="3" x14ac:dyDescent="0.3">
      <c r="A907" s="50">
        <f t="shared" si="229"/>
        <v>803</v>
      </c>
      <c r="B907" s="51" t="s">
        <v>1493</v>
      </c>
      <c r="C907" s="50">
        <v>43750</v>
      </c>
      <c r="D907" s="52">
        <f t="shared" si="227"/>
        <v>10658103.91</v>
      </c>
      <c r="E907" s="52">
        <f t="shared" si="228"/>
        <v>10589521.5</v>
      </c>
      <c r="F907" s="53">
        <v>5931902.7000000002</v>
      </c>
      <c r="G907" s="53">
        <v>0</v>
      </c>
      <c r="H907" s="53">
        <v>0</v>
      </c>
      <c r="I907" s="53">
        <v>0</v>
      </c>
      <c r="J907" s="53">
        <v>0</v>
      </c>
      <c r="K907" s="53">
        <v>0</v>
      </c>
      <c r="L907" s="53">
        <v>0</v>
      </c>
      <c r="M907" s="53">
        <v>0</v>
      </c>
      <c r="N907" s="53">
        <v>4118025.6</v>
      </c>
      <c r="O907" s="53">
        <v>454135.2</v>
      </c>
      <c r="P907" s="53">
        <v>0</v>
      </c>
      <c r="Q907" s="53">
        <v>0</v>
      </c>
      <c r="R907" s="53">
        <v>0</v>
      </c>
      <c r="S907" s="53">
        <v>0</v>
      </c>
      <c r="T907" s="53">
        <v>85458</v>
      </c>
      <c r="U907" s="53">
        <v>0</v>
      </c>
      <c r="V907" s="53">
        <v>0</v>
      </c>
      <c r="W907" s="53">
        <v>68582.41</v>
      </c>
    </row>
    <row r="908" spans="1:23" s="7" customFormat="1" ht="20.25" customHeight="1" outlineLevel="3" x14ac:dyDescent="0.3">
      <c r="A908" s="50">
        <f t="shared" si="229"/>
        <v>804</v>
      </c>
      <c r="B908" s="51" t="s">
        <v>700</v>
      </c>
      <c r="C908" s="50">
        <v>43769</v>
      </c>
      <c r="D908" s="52">
        <f t="shared" si="227"/>
        <v>4613305.3260000004</v>
      </c>
      <c r="E908" s="52">
        <f t="shared" si="228"/>
        <v>4545128.4000000004</v>
      </c>
      <c r="F908" s="52">
        <v>0</v>
      </c>
      <c r="G908" s="54">
        <v>0</v>
      </c>
      <c r="H908" s="52">
        <v>0</v>
      </c>
      <c r="I908" s="52">
        <v>0</v>
      </c>
      <c r="J908" s="55">
        <v>0</v>
      </c>
      <c r="K908" s="52">
        <v>0</v>
      </c>
      <c r="L908" s="52">
        <v>0</v>
      </c>
      <c r="M908" s="52">
        <v>0</v>
      </c>
      <c r="N908" s="52">
        <v>4545128.4000000004</v>
      </c>
      <c r="O908" s="52">
        <v>0</v>
      </c>
      <c r="P908" s="52">
        <v>0</v>
      </c>
      <c r="Q908" s="52">
        <v>0</v>
      </c>
      <c r="R908" s="52">
        <v>0</v>
      </c>
      <c r="S908" s="52">
        <v>0</v>
      </c>
      <c r="T908" s="56">
        <v>0</v>
      </c>
      <c r="U908" s="56">
        <v>0</v>
      </c>
      <c r="V908" s="56">
        <v>0</v>
      </c>
      <c r="W908" s="56">
        <v>68176.926000000007</v>
      </c>
    </row>
    <row r="909" spans="1:23" s="7" customFormat="1" ht="20.25" customHeight="1" outlineLevel="3" x14ac:dyDescent="0.3">
      <c r="A909" s="50">
        <f t="shared" si="229"/>
        <v>805</v>
      </c>
      <c r="B909" s="51" t="s">
        <v>701</v>
      </c>
      <c r="C909" s="50">
        <v>43790</v>
      </c>
      <c r="D909" s="52">
        <f t="shared" si="227"/>
        <v>3406289.25</v>
      </c>
      <c r="E909" s="52">
        <f t="shared" si="228"/>
        <v>3355950</v>
      </c>
      <c r="F909" s="52">
        <v>0</v>
      </c>
      <c r="G909" s="54">
        <v>0</v>
      </c>
      <c r="H909" s="52">
        <v>0</v>
      </c>
      <c r="I909" s="52">
        <v>0</v>
      </c>
      <c r="J909" s="55">
        <v>0</v>
      </c>
      <c r="K909" s="52">
        <v>0</v>
      </c>
      <c r="L909" s="52">
        <v>0</v>
      </c>
      <c r="M909" s="52">
        <v>0</v>
      </c>
      <c r="N909" s="52">
        <v>3355950</v>
      </c>
      <c r="O909" s="52">
        <v>0</v>
      </c>
      <c r="P909" s="52">
        <v>0</v>
      </c>
      <c r="Q909" s="52">
        <v>0</v>
      </c>
      <c r="R909" s="52">
        <v>0</v>
      </c>
      <c r="S909" s="52">
        <v>0</v>
      </c>
      <c r="T909" s="56">
        <v>0</v>
      </c>
      <c r="U909" s="56">
        <v>0</v>
      </c>
      <c r="V909" s="56">
        <v>0</v>
      </c>
      <c r="W909" s="56">
        <v>50339.25</v>
      </c>
    </row>
    <row r="910" spans="1:23" s="7" customFormat="1" ht="20.25" customHeight="1" outlineLevel="3" x14ac:dyDescent="0.3">
      <c r="A910" s="50">
        <f t="shared" si="229"/>
        <v>806</v>
      </c>
      <c r="B910" s="51" t="s">
        <v>702</v>
      </c>
      <c r="C910" s="50">
        <v>43821</v>
      </c>
      <c r="D910" s="52">
        <f t="shared" si="227"/>
        <v>6867640.6260000002</v>
      </c>
      <c r="E910" s="52">
        <f t="shared" si="228"/>
        <v>6766148.4000000004</v>
      </c>
      <c r="F910" s="52">
        <v>0</v>
      </c>
      <c r="G910" s="54">
        <v>0</v>
      </c>
      <c r="H910" s="52">
        <v>0</v>
      </c>
      <c r="I910" s="52">
        <v>0</v>
      </c>
      <c r="J910" s="55">
        <v>0</v>
      </c>
      <c r="K910" s="52">
        <v>0</v>
      </c>
      <c r="L910" s="52">
        <v>0</v>
      </c>
      <c r="M910" s="52">
        <v>0</v>
      </c>
      <c r="N910" s="52">
        <v>6766148.4000000004</v>
      </c>
      <c r="O910" s="52">
        <v>0</v>
      </c>
      <c r="P910" s="52">
        <v>0</v>
      </c>
      <c r="Q910" s="52">
        <v>0</v>
      </c>
      <c r="R910" s="52">
        <v>0</v>
      </c>
      <c r="S910" s="52">
        <v>0</v>
      </c>
      <c r="T910" s="56">
        <v>0</v>
      </c>
      <c r="U910" s="56">
        <v>0</v>
      </c>
      <c r="V910" s="56">
        <v>0</v>
      </c>
      <c r="W910" s="56">
        <v>101492.226</v>
      </c>
    </row>
    <row r="911" spans="1:23" s="7" customFormat="1" ht="20.25" customHeight="1" outlineLevel="3" x14ac:dyDescent="0.3">
      <c r="A911" s="50">
        <f t="shared" si="229"/>
        <v>807</v>
      </c>
      <c r="B911" s="51" t="s">
        <v>703</v>
      </c>
      <c r="C911" s="50">
        <v>43822</v>
      </c>
      <c r="D911" s="52">
        <f t="shared" si="227"/>
        <v>4805863.818</v>
      </c>
      <c r="E911" s="52">
        <f t="shared" si="228"/>
        <v>4734841.2</v>
      </c>
      <c r="F911" s="52">
        <v>0</v>
      </c>
      <c r="G911" s="54">
        <v>0</v>
      </c>
      <c r="H911" s="52">
        <v>0</v>
      </c>
      <c r="I911" s="52">
        <v>0</v>
      </c>
      <c r="J911" s="55">
        <v>0</v>
      </c>
      <c r="K911" s="52">
        <v>0</v>
      </c>
      <c r="L911" s="52">
        <v>0</v>
      </c>
      <c r="M911" s="52">
        <v>0</v>
      </c>
      <c r="N911" s="52">
        <v>4734841.2</v>
      </c>
      <c r="O911" s="52">
        <v>0</v>
      </c>
      <c r="P911" s="52">
        <v>0</v>
      </c>
      <c r="Q911" s="52">
        <v>0</v>
      </c>
      <c r="R911" s="52">
        <v>0</v>
      </c>
      <c r="S911" s="52">
        <v>0</v>
      </c>
      <c r="T911" s="56">
        <v>0</v>
      </c>
      <c r="U911" s="56">
        <v>0</v>
      </c>
      <c r="V911" s="56">
        <v>0</v>
      </c>
      <c r="W911" s="56">
        <v>71022.618000000002</v>
      </c>
    </row>
    <row r="912" spans="1:23" s="7" customFormat="1" ht="20.25" customHeight="1" outlineLevel="3" x14ac:dyDescent="0.3">
      <c r="A912" s="50">
        <f t="shared" si="229"/>
        <v>808</v>
      </c>
      <c r="B912" s="51" t="s">
        <v>1497</v>
      </c>
      <c r="C912" s="50">
        <v>43817</v>
      </c>
      <c r="D912" s="52">
        <f t="shared" si="227"/>
        <v>1337797.608</v>
      </c>
      <c r="E912" s="52">
        <f t="shared" si="228"/>
        <v>1318027.2</v>
      </c>
      <c r="F912" s="53">
        <v>0</v>
      </c>
      <c r="G912" s="53">
        <v>0</v>
      </c>
      <c r="H912" s="53">
        <v>0</v>
      </c>
      <c r="I912" s="53">
        <v>0</v>
      </c>
      <c r="J912" s="53">
        <v>0</v>
      </c>
      <c r="K912" s="53">
        <v>0</v>
      </c>
      <c r="L912" s="53">
        <v>0</v>
      </c>
      <c r="M912" s="53">
        <v>0</v>
      </c>
      <c r="N912" s="53">
        <v>1318027.2</v>
      </c>
      <c r="O912" s="53">
        <v>0</v>
      </c>
      <c r="P912" s="53">
        <v>0</v>
      </c>
      <c r="Q912" s="53">
        <v>0</v>
      </c>
      <c r="R912" s="53">
        <v>0</v>
      </c>
      <c r="S912" s="53">
        <v>0</v>
      </c>
      <c r="T912" s="53">
        <v>0</v>
      </c>
      <c r="U912" s="53">
        <v>0</v>
      </c>
      <c r="V912" s="53">
        <v>0</v>
      </c>
      <c r="W912" s="53">
        <v>19770.407999999999</v>
      </c>
    </row>
    <row r="913" spans="1:23" s="7" customFormat="1" ht="20.25" customHeight="1" outlineLevel="3" x14ac:dyDescent="0.3">
      <c r="A913" s="50">
        <f t="shared" si="229"/>
        <v>809</v>
      </c>
      <c r="B913" s="51" t="s">
        <v>1794</v>
      </c>
      <c r="C913" s="50">
        <v>43768</v>
      </c>
      <c r="D913" s="52">
        <f t="shared" si="227"/>
        <v>0</v>
      </c>
      <c r="E913" s="52">
        <f t="shared" si="228"/>
        <v>0</v>
      </c>
      <c r="F913" s="53">
        <v>0</v>
      </c>
      <c r="G913" s="54">
        <v>0</v>
      </c>
      <c r="H913" s="52">
        <v>0</v>
      </c>
      <c r="I913" s="52">
        <v>0</v>
      </c>
      <c r="J913" s="55">
        <v>0</v>
      </c>
      <c r="K913" s="52">
        <v>0</v>
      </c>
      <c r="L913" s="52">
        <v>0</v>
      </c>
      <c r="M913" s="53">
        <v>0</v>
      </c>
      <c r="N913" s="52">
        <v>0</v>
      </c>
      <c r="O913" s="52">
        <v>0</v>
      </c>
      <c r="P913" s="52">
        <v>0</v>
      </c>
      <c r="Q913" s="52">
        <v>0</v>
      </c>
      <c r="R913" s="52">
        <v>0</v>
      </c>
      <c r="S913" s="52">
        <v>0</v>
      </c>
      <c r="T913" s="53">
        <v>0</v>
      </c>
      <c r="U913" s="56">
        <v>0</v>
      </c>
      <c r="V913" s="56">
        <v>0</v>
      </c>
      <c r="W913" s="53">
        <v>0</v>
      </c>
    </row>
    <row r="914" spans="1:23" s="7" customFormat="1" ht="20.25" customHeight="1" outlineLevel="3" x14ac:dyDescent="0.3">
      <c r="A914" s="50">
        <f t="shared" si="229"/>
        <v>810</v>
      </c>
      <c r="B914" s="51" t="s">
        <v>1795</v>
      </c>
      <c r="C914" s="50">
        <v>43770</v>
      </c>
      <c r="D914" s="52">
        <f t="shared" si="227"/>
        <v>0</v>
      </c>
      <c r="E914" s="52">
        <f t="shared" si="228"/>
        <v>0</v>
      </c>
      <c r="F914" s="53">
        <v>0</v>
      </c>
      <c r="G914" s="54">
        <v>0</v>
      </c>
      <c r="H914" s="52">
        <v>0</v>
      </c>
      <c r="I914" s="52">
        <v>0</v>
      </c>
      <c r="J914" s="55">
        <v>0</v>
      </c>
      <c r="K914" s="52">
        <v>0</v>
      </c>
      <c r="L914" s="52">
        <v>0</v>
      </c>
      <c r="M914" s="53">
        <v>0</v>
      </c>
      <c r="N914" s="52">
        <v>0</v>
      </c>
      <c r="O914" s="52">
        <v>0</v>
      </c>
      <c r="P914" s="52">
        <v>0</v>
      </c>
      <c r="Q914" s="52">
        <v>0</v>
      </c>
      <c r="R914" s="52">
        <v>0</v>
      </c>
      <c r="S914" s="52">
        <v>0</v>
      </c>
      <c r="T914" s="53">
        <v>0</v>
      </c>
      <c r="U914" s="56">
        <v>0</v>
      </c>
      <c r="V914" s="56">
        <v>0</v>
      </c>
      <c r="W914" s="53">
        <v>0</v>
      </c>
    </row>
    <row r="915" spans="1:23" s="7" customFormat="1" ht="20.25" customHeight="1" outlineLevel="3" x14ac:dyDescent="0.3">
      <c r="A915" s="50">
        <f t="shared" si="229"/>
        <v>811</v>
      </c>
      <c r="B915" s="51" t="s">
        <v>1796</v>
      </c>
      <c r="C915" s="50">
        <v>43792</v>
      </c>
      <c r="D915" s="52">
        <f t="shared" si="227"/>
        <v>0</v>
      </c>
      <c r="E915" s="52">
        <f t="shared" si="228"/>
        <v>0</v>
      </c>
      <c r="F915" s="53">
        <v>0</v>
      </c>
      <c r="G915" s="54">
        <v>0</v>
      </c>
      <c r="H915" s="52">
        <v>0</v>
      </c>
      <c r="I915" s="52">
        <v>0</v>
      </c>
      <c r="J915" s="55">
        <v>0</v>
      </c>
      <c r="K915" s="52">
        <v>0</v>
      </c>
      <c r="L915" s="52">
        <v>0</v>
      </c>
      <c r="M915" s="53">
        <v>0</v>
      </c>
      <c r="N915" s="52">
        <v>0</v>
      </c>
      <c r="O915" s="52">
        <v>0</v>
      </c>
      <c r="P915" s="52">
        <v>0</v>
      </c>
      <c r="Q915" s="52">
        <v>0</v>
      </c>
      <c r="R915" s="52">
        <v>0</v>
      </c>
      <c r="S915" s="52">
        <v>0</v>
      </c>
      <c r="T915" s="53">
        <v>0</v>
      </c>
      <c r="U915" s="56">
        <v>0</v>
      </c>
      <c r="V915" s="56">
        <v>0</v>
      </c>
      <c r="W915" s="53">
        <v>0</v>
      </c>
    </row>
    <row r="916" spans="1:23" s="7" customFormat="1" ht="20.25" customHeight="1" outlineLevel="3" x14ac:dyDescent="0.3">
      <c r="A916" s="50">
        <f t="shared" si="229"/>
        <v>812</v>
      </c>
      <c r="B916" s="51" t="s">
        <v>1797</v>
      </c>
      <c r="C916" s="50">
        <v>43794</v>
      </c>
      <c r="D916" s="52">
        <f t="shared" si="227"/>
        <v>0</v>
      </c>
      <c r="E916" s="52">
        <f t="shared" si="228"/>
        <v>0</v>
      </c>
      <c r="F916" s="53">
        <v>0</v>
      </c>
      <c r="G916" s="54">
        <v>0</v>
      </c>
      <c r="H916" s="52">
        <v>0</v>
      </c>
      <c r="I916" s="52">
        <v>0</v>
      </c>
      <c r="J916" s="55">
        <v>0</v>
      </c>
      <c r="K916" s="52">
        <v>0</v>
      </c>
      <c r="L916" s="52">
        <v>0</v>
      </c>
      <c r="M916" s="53">
        <v>0</v>
      </c>
      <c r="N916" s="52">
        <v>0</v>
      </c>
      <c r="O916" s="52">
        <v>0</v>
      </c>
      <c r="P916" s="52">
        <v>0</v>
      </c>
      <c r="Q916" s="52">
        <v>0</v>
      </c>
      <c r="R916" s="52">
        <v>0</v>
      </c>
      <c r="S916" s="52">
        <v>0</v>
      </c>
      <c r="T916" s="53">
        <v>0</v>
      </c>
      <c r="U916" s="56">
        <v>0</v>
      </c>
      <c r="V916" s="56">
        <v>0</v>
      </c>
      <c r="W916" s="53">
        <v>0</v>
      </c>
    </row>
    <row r="917" spans="1:23" s="7" customFormat="1" ht="20.25" customHeight="1" outlineLevel="2" x14ac:dyDescent="0.3">
      <c r="A917" s="61" t="s">
        <v>24</v>
      </c>
      <c r="B917" s="57"/>
      <c r="C917" s="62" t="s">
        <v>175</v>
      </c>
      <c r="D917" s="63">
        <f>SUM(D903:D916)</f>
        <v>39233873.528000005</v>
      </c>
      <c r="E917" s="63">
        <f t="shared" ref="E917:W917" si="230">SUM(E903:E916)</f>
        <v>38742989.100000001</v>
      </c>
      <c r="F917" s="63">
        <f t="shared" si="230"/>
        <v>5931902.7000000002</v>
      </c>
      <c r="G917" s="63">
        <f t="shared" si="230"/>
        <v>0</v>
      </c>
      <c r="H917" s="63">
        <f t="shared" si="230"/>
        <v>0</v>
      </c>
      <c r="I917" s="63">
        <f t="shared" si="230"/>
        <v>0</v>
      </c>
      <c r="J917" s="63">
        <f t="shared" si="230"/>
        <v>0</v>
      </c>
      <c r="K917" s="63">
        <f t="shared" si="230"/>
        <v>0</v>
      </c>
      <c r="L917" s="63">
        <f t="shared" si="230"/>
        <v>0</v>
      </c>
      <c r="M917" s="63">
        <f t="shared" si="230"/>
        <v>0</v>
      </c>
      <c r="N917" s="63">
        <f t="shared" si="230"/>
        <v>32271493.199999996</v>
      </c>
      <c r="O917" s="63">
        <f t="shared" si="230"/>
        <v>454135.2</v>
      </c>
      <c r="P917" s="63">
        <f t="shared" si="230"/>
        <v>0</v>
      </c>
      <c r="Q917" s="63">
        <f t="shared" si="230"/>
        <v>0</v>
      </c>
      <c r="R917" s="63">
        <f t="shared" si="230"/>
        <v>0</v>
      </c>
      <c r="S917" s="63">
        <f t="shared" si="230"/>
        <v>0</v>
      </c>
      <c r="T917" s="63">
        <f t="shared" si="230"/>
        <v>85458</v>
      </c>
      <c r="U917" s="63">
        <f t="shared" si="230"/>
        <v>0</v>
      </c>
      <c r="V917" s="63">
        <f t="shared" si="230"/>
        <v>0</v>
      </c>
      <c r="W917" s="63">
        <f t="shared" si="230"/>
        <v>490884.42800000001</v>
      </c>
    </row>
    <row r="918" spans="1:23" s="8" customFormat="1" ht="20.25" customHeight="1" outlineLevel="2" x14ac:dyDescent="0.3">
      <c r="B918" s="73"/>
      <c r="C918" s="73"/>
      <c r="D918" s="73"/>
      <c r="E918" s="73"/>
      <c r="F918" s="74"/>
      <c r="G918" s="74"/>
      <c r="H918" s="74"/>
      <c r="I918" s="74"/>
      <c r="J918" s="74"/>
      <c r="K918" s="73" t="s">
        <v>1890</v>
      </c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</row>
    <row r="919" spans="1:23" s="7" customFormat="1" ht="20.25" customHeight="1" outlineLevel="3" x14ac:dyDescent="0.3">
      <c r="A919" s="50">
        <f>A916+1</f>
        <v>813</v>
      </c>
      <c r="B919" s="51" t="s">
        <v>704</v>
      </c>
      <c r="C919" s="50">
        <v>55991</v>
      </c>
      <c r="D919" s="52">
        <f>SUM(F919:W919)</f>
        <v>809820.77469999995</v>
      </c>
      <c r="E919" s="52">
        <f>SUM(F919:V919)</f>
        <v>797852.98</v>
      </c>
      <c r="F919" s="52">
        <v>0</v>
      </c>
      <c r="G919" s="54">
        <v>0</v>
      </c>
      <c r="H919" s="52">
        <v>0</v>
      </c>
      <c r="I919" s="52">
        <v>0</v>
      </c>
      <c r="J919" s="55">
        <v>0</v>
      </c>
      <c r="K919" s="52">
        <v>0</v>
      </c>
      <c r="L919" s="52">
        <v>0</v>
      </c>
      <c r="M919" s="52">
        <v>0</v>
      </c>
      <c r="N919" s="52">
        <v>0</v>
      </c>
      <c r="O919" s="52">
        <v>0</v>
      </c>
      <c r="P919" s="52">
        <v>797852.98</v>
      </c>
      <c r="Q919" s="52">
        <v>0</v>
      </c>
      <c r="R919" s="52">
        <v>0</v>
      </c>
      <c r="S919" s="52">
        <v>0</v>
      </c>
      <c r="T919" s="56">
        <v>0</v>
      </c>
      <c r="U919" s="56">
        <v>0</v>
      </c>
      <c r="V919" s="56">
        <v>0</v>
      </c>
      <c r="W919" s="56">
        <v>11967.794699999999</v>
      </c>
    </row>
    <row r="920" spans="1:23" s="7" customFormat="1" ht="20.25" customHeight="1" outlineLevel="2" x14ac:dyDescent="0.3">
      <c r="A920" s="61" t="s">
        <v>24</v>
      </c>
      <c r="B920" s="57"/>
      <c r="C920" s="62" t="s">
        <v>175</v>
      </c>
      <c r="D920" s="63">
        <f>SUM(D919)</f>
        <v>809820.77469999995</v>
      </c>
      <c r="E920" s="63">
        <f t="shared" ref="E920:W920" si="231">SUM(E919)</f>
        <v>797852.98</v>
      </c>
      <c r="F920" s="63">
        <f t="shared" si="231"/>
        <v>0</v>
      </c>
      <c r="G920" s="63">
        <f t="shared" si="231"/>
        <v>0</v>
      </c>
      <c r="H920" s="63">
        <f t="shared" si="231"/>
        <v>0</v>
      </c>
      <c r="I920" s="63">
        <f t="shared" si="231"/>
        <v>0</v>
      </c>
      <c r="J920" s="63">
        <f t="shared" si="231"/>
        <v>0</v>
      </c>
      <c r="K920" s="63">
        <f t="shared" si="231"/>
        <v>0</v>
      </c>
      <c r="L920" s="63">
        <f t="shared" si="231"/>
        <v>0</v>
      </c>
      <c r="M920" s="63">
        <f t="shared" si="231"/>
        <v>0</v>
      </c>
      <c r="N920" s="63">
        <f t="shared" si="231"/>
        <v>0</v>
      </c>
      <c r="O920" s="63">
        <f t="shared" si="231"/>
        <v>0</v>
      </c>
      <c r="P920" s="63">
        <f t="shared" si="231"/>
        <v>797852.98</v>
      </c>
      <c r="Q920" s="63">
        <f t="shared" si="231"/>
        <v>0</v>
      </c>
      <c r="R920" s="63">
        <f t="shared" si="231"/>
        <v>0</v>
      </c>
      <c r="S920" s="63">
        <f t="shared" si="231"/>
        <v>0</v>
      </c>
      <c r="T920" s="63">
        <f t="shared" si="231"/>
        <v>0</v>
      </c>
      <c r="U920" s="63">
        <f t="shared" si="231"/>
        <v>0</v>
      </c>
      <c r="V920" s="63">
        <f t="shared" si="231"/>
        <v>0</v>
      </c>
      <c r="W920" s="63">
        <f t="shared" si="231"/>
        <v>11967.794699999999</v>
      </c>
    </row>
    <row r="921" spans="1:23" s="8" customFormat="1" ht="20.25" customHeight="1" outlineLevel="2" x14ac:dyDescent="0.3">
      <c r="B921" s="73"/>
      <c r="C921" s="73"/>
      <c r="D921" s="73"/>
      <c r="E921" s="73"/>
      <c r="F921" s="74"/>
      <c r="G921" s="74"/>
      <c r="H921" s="74"/>
      <c r="I921" s="74"/>
      <c r="J921" s="74"/>
      <c r="K921" s="73" t="s">
        <v>1891</v>
      </c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</row>
    <row r="922" spans="1:23" s="7" customFormat="1" ht="20.25" customHeight="1" outlineLevel="3" x14ac:dyDescent="0.3">
      <c r="A922" s="50">
        <f>A919+1</f>
        <v>814</v>
      </c>
      <c r="B922" s="51" t="s">
        <v>1489</v>
      </c>
      <c r="C922" s="50">
        <v>43919</v>
      </c>
      <c r="D922" s="52">
        <f>SUM(F922:W922)</f>
        <v>1279904.8500000001</v>
      </c>
      <c r="E922" s="52">
        <f>SUM(F922:V922)</f>
        <v>1260990</v>
      </c>
      <c r="F922" s="53">
        <v>0</v>
      </c>
      <c r="G922" s="53">
        <v>755133.6</v>
      </c>
      <c r="H922" s="53">
        <v>0</v>
      </c>
      <c r="I922" s="53">
        <v>255291.6</v>
      </c>
      <c r="J922" s="53">
        <v>0</v>
      </c>
      <c r="K922" s="53">
        <v>250564.8</v>
      </c>
      <c r="L922" s="53">
        <v>0</v>
      </c>
      <c r="M922" s="53">
        <v>0</v>
      </c>
      <c r="N922" s="53">
        <v>0</v>
      </c>
      <c r="O922" s="53">
        <v>0</v>
      </c>
      <c r="P922" s="53">
        <v>0</v>
      </c>
      <c r="Q922" s="53">
        <v>0</v>
      </c>
      <c r="R922" s="53">
        <v>0</v>
      </c>
      <c r="S922" s="53">
        <v>0</v>
      </c>
      <c r="T922" s="53">
        <v>0</v>
      </c>
      <c r="U922" s="53">
        <v>0</v>
      </c>
      <c r="V922" s="53">
        <v>0</v>
      </c>
      <c r="W922" s="53">
        <v>18914.849999999999</v>
      </c>
    </row>
    <row r="923" spans="1:23" s="7" customFormat="1" ht="20.25" customHeight="1" outlineLevel="2" x14ac:dyDescent="0.3">
      <c r="A923" s="61" t="s">
        <v>24</v>
      </c>
      <c r="B923" s="57"/>
      <c r="C923" s="62" t="s">
        <v>175</v>
      </c>
      <c r="D923" s="63">
        <f t="shared" ref="D923:W923" si="232">SUM(D922:D922)</f>
        <v>1279904.8500000001</v>
      </c>
      <c r="E923" s="63">
        <f t="shared" si="232"/>
        <v>1260990</v>
      </c>
      <c r="F923" s="63">
        <f t="shared" si="232"/>
        <v>0</v>
      </c>
      <c r="G923" s="63">
        <f t="shared" si="232"/>
        <v>755133.6</v>
      </c>
      <c r="H923" s="63">
        <f t="shared" si="232"/>
        <v>0</v>
      </c>
      <c r="I923" s="63">
        <f t="shared" si="232"/>
        <v>255291.6</v>
      </c>
      <c r="J923" s="63">
        <f t="shared" si="232"/>
        <v>0</v>
      </c>
      <c r="K923" s="63">
        <f t="shared" si="232"/>
        <v>250564.8</v>
      </c>
      <c r="L923" s="63">
        <f t="shared" si="232"/>
        <v>0</v>
      </c>
      <c r="M923" s="63">
        <f t="shared" si="232"/>
        <v>0</v>
      </c>
      <c r="N923" s="63">
        <f t="shared" si="232"/>
        <v>0</v>
      </c>
      <c r="O923" s="63">
        <f t="shared" si="232"/>
        <v>0</v>
      </c>
      <c r="P923" s="63">
        <f t="shared" si="232"/>
        <v>0</v>
      </c>
      <c r="Q923" s="63">
        <f t="shared" si="232"/>
        <v>0</v>
      </c>
      <c r="R923" s="63">
        <f t="shared" si="232"/>
        <v>0</v>
      </c>
      <c r="S923" s="63">
        <f t="shared" si="232"/>
        <v>0</v>
      </c>
      <c r="T923" s="63">
        <f t="shared" si="232"/>
        <v>0</v>
      </c>
      <c r="U923" s="63">
        <f t="shared" si="232"/>
        <v>0</v>
      </c>
      <c r="V923" s="63">
        <f t="shared" si="232"/>
        <v>0</v>
      </c>
      <c r="W923" s="63">
        <f t="shared" si="232"/>
        <v>18914.849999999999</v>
      </c>
    </row>
    <row r="924" spans="1:23" s="7" customFormat="1" ht="20.25" customHeight="1" outlineLevel="1" x14ac:dyDescent="0.3">
      <c r="A924" s="71" t="s">
        <v>36</v>
      </c>
      <c r="B924" s="71"/>
      <c r="C924" s="62" t="s">
        <v>175</v>
      </c>
      <c r="D924" s="63">
        <f t="shared" ref="D924:W924" si="233">D923+D920+D917</f>
        <v>41323599.152700007</v>
      </c>
      <c r="E924" s="63">
        <f t="shared" si="233"/>
        <v>40801832.079999998</v>
      </c>
      <c r="F924" s="63">
        <f t="shared" si="233"/>
        <v>5931902.7000000002</v>
      </c>
      <c r="G924" s="63">
        <f t="shared" si="233"/>
        <v>755133.6</v>
      </c>
      <c r="H924" s="63">
        <f t="shared" si="233"/>
        <v>0</v>
      </c>
      <c r="I924" s="63">
        <f t="shared" si="233"/>
        <v>255291.6</v>
      </c>
      <c r="J924" s="63">
        <f t="shared" si="233"/>
        <v>0</v>
      </c>
      <c r="K924" s="63">
        <f t="shared" si="233"/>
        <v>250564.8</v>
      </c>
      <c r="L924" s="63">
        <f t="shared" si="233"/>
        <v>0</v>
      </c>
      <c r="M924" s="63">
        <f t="shared" si="233"/>
        <v>0</v>
      </c>
      <c r="N924" s="63">
        <f t="shared" si="233"/>
        <v>32271493.199999996</v>
      </c>
      <c r="O924" s="63">
        <f t="shared" si="233"/>
        <v>454135.2</v>
      </c>
      <c r="P924" s="63">
        <f t="shared" si="233"/>
        <v>797852.98</v>
      </c>
      <c r="Q924" s="63">
        <f t="shared" si="233"/>
        <v>0</v>
      </c>
      <c r="R924" s="63">
        <f t="shared" si="233"/>
        <v>0</v>
      </c>
      <c r="S924" s="63">
        <f t="shared" si="233"/>
        <v>0</v>
      </c>
      <c r="T924" s="63">
        <f t="shared" si="233"/>
        <v>85458</v>
      </c>
      <c r="U924" s="63">
        <f t="shared" si="233"/>
        <v>0</v>
      </c>
      <c r="V924" s="63">
        <f t="shared" si="233"/>
        <v>0</v>
      </c>
      <c r="W924" s="63">
        <f t="shared" si="233"/>
        <v>521767.07270000002</v>
      </c>
    </row>
    <row r="925" spans="1:23" s="8" customFormat="1" ht="20.25" customHeight="1" outlineLevel="1" x14ac:dyDescent="0.3">
      <c r="B925" s="44"/>
      <c r="C925" s="44"/>
      <c r="D925" s="44"/>
      <c r="E925" s="44"/>
      <c r="F925" s="45"/>
      <c r="G925" s="45"/>
      <c r="H925" s="45"/>
      <c r="I925" s="45"/>
      <c r="J925" s="45"/>
      <c r="K925" s="45" t="s">
        <v>1892</v>
      </c>
      <c r="L925" s="64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</row>
    <row r="926" spans="1:23" s="8" customFormat="1" ht="20.25" customHeight="1" outlineLevel="2" x14ac:dyDescent="0.3">
      <c r="B926" s="73"/>
      <c r="C926" s="73"/>
      <c r="D926" s="73"/>
      <c r="E926" s="73"/>
      <c r="F926" s="74"/>
      <c r="G926" s="74"/>
      <c r="H926" s="74"/>
      <c r="I926" s="74"/>
      <c r="J926" s="74"/>
      <c r="K926" s="73" t="s">
        <v>1893</v>
      </c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</row>
    <row r="927" spans="1:23" s="7" customFormat="1" ht="20.25" customHeight="1" outlineLevel="3" x14ac:dyDescent="0.3">
      <c r="A927" s="50">
        <f>A922+1</f>
        <v>815</v>
      </c>
      <c r="B927" s="58" t="s">
        <v>714</v>
      </c>
      <c r="C927" s="50">
        <v>43935</v>
      </c>
      <c r="D927" s="52">
        <f>SUM(F927:W927)</f>
        <v>1195342.77415</v>
      </c>
      <c r="E927" s="52">
        <f>SUM(F927:V927)</f>
        <v>1177677.6099999999</v>
      </c>
      <c r="F927" s="52">
        <v>0</v>
      </c>
      <c r="G927" s="52">
        <v>884069.95</v>
      </c>
      <c r="H927" s="52">
        <v>0</v>
      </c>
      <c r="I927" s="52">
        <v>110707.08</v>
      </c>
      <c r="J927" s="55">
        <v>134876.4</v>
      </c>
      <c r="K927" s="52">
        <v>48024.18</v>
      </c>
      <c r="L927" s="53">
        <v>0</v>
      </c>
      <c r="M927" s="52">
        <v>0</v>
      </c>
      <c r="N927" s="52">
        <v>0</v>
      </c>
      <c r="O927" s="52">
        <v>0</v>
      </c>
      <c r="P927" s="52">
        <v>0</v>
      </c>
      <c r="Q927" s="52">
        <v>0</v>
      </c>
      <c r="R927" s="52">
        <v>0</v>
      </c>
      <c r="S927" s="52">
        <v>0</v>
      </c>
      <c r="T927" s="56">
        <v>0</v>
      </c>
      <c r="U927" s="56">
        <v>0</v>
      </c>
      <c r="V927" s="56">
        <v>0</v>
      </c>
      <c r="W927" s="56">
        <v>17665.164149999997</v>
      </c>
    </row>
    <row r="928" spans="1:23" s="7" customFormat="1" ht="20.25" customHeight="1" outlineLevel="2" x14ac:dyDescent="0.3">
      <c r="A928" s="61" t="s">
        <v>24</v>
      </c>
      <c r="B928" s="57"/>
      <c r="C928" s="62" t="s">
        <v>175</v>
      </c>
      <c r="D928" s="63">
        <f>D927</f>
        <v>1195342.77415</v>
      </c>
      <c r="E928" s="63">
        <f t="shared" ref="E928:W928" si="234">E927</f>
        <v>1177677.6099999999</v>
      </c>
      <c r="F928" s="63">
        <f t="shared" si="234"/>
        <v>0</v>
      </c>
      <c r="G928" s="63">
        <f t="shared" si="234"/>
        <v>884069.95</v>
      </c>
      <c r="H928" s="63">
        <f t="shared" si="234"/>
        <v>0</v>
      </c>
      <c r="I928" s="63">
        <f t="shared" si="234"/>
        <v>110707.08</v>
      </c>
      <c r="J928" s="63">
        <f t="shared" si="234"/>
        <v>134876.4</v>
      </c>
      <c r="K928" s="63">
        <f t="shared" si="234"/>
        <v>48024.18</v>
      </c>
      <c r="L928" s="63">
        <f t="shared" si="234"/>
        <v>0</v>
      </c>
      <c r="M928" s="63">
        <f t="shared" si="234"/>
        <v>0</v>
      </c>
      <c r="N928" s="63">
        <f t="shared" si="234"/>
        <v>0</v>
      </c>
      <c r="O928" s="63">
        <f t="shared" si="234"/>
        <v>0</v>
      </c>
      <c r="P928" s="63">
        <f t="shared" si="234"/>
        <v>0</v>
      </c>
      <c r="Q928" s="63">
        <f t="shared" si="234"/>
        <v>0</v>
      </c>
      <c r="R928" s="63">
        <f t="shared" si="234"/>
        <v>0</v>
      </c>
      <c r="S928" s="63">
        <f t="shared" si="234"/>
        <v>0</v>
      </c>
      <c r="T928" s="63">
        <f t="shared" si="234"/>
        <v>0</v>
      </c>
      <c r="U928" s="63">
        <f t="shared" si="234"/>
        <v>0</v>
      </c>
      <c r="V928" s="63">
        <f t="shared" si="234"/>
        <v>0</v>
      </c>
      <c r="W928" s="63">
        <f t="shared" si="234"/>
        <v>17665.164149999997</v>
      </c>
    </row>
    <row r="929" spans="1:23" s="8" customFormat="1" ht="20.25" customHeight="1" outlineLevel="2" x14ac:dyDescent="0.3">
      <c r="B929" s="73"/>
      <c r="C929" s="73"/>
      <c r="D929" s="73"/>
      <c r="E929" s="73"/>
      <c r="F929" s="74"/>
      <c r="G929" s="74"/>
      <c r="H929" s="74"/>
      <c r="I929" s="74"/>
      <c r="J929" s="74"/>
      <c r="K929" s="73" t="s">
        <v>1894</v>
      </c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</row>
    <row r="930" spans="1:23" s="7" customFormat="1" ht="20.25" customHeight="1" outlineLevel="3" x14ac:dyDescent="0.3">
      <c r="A930" s="50">
        <f>A927+1</f>
        <v>816</v>
      </c>
      <c r="B930" s="58" t="s">
        <v>715</v>
      </c>
      <c r="C930" s="50">
        <v>43943</v>
      </c>
      <c r="D930" s="52">
        <f>SUM(F930:W930)</f>
        <v>700610.652</v>
      </c>
      <c r="E930" s="52">
        <f>SUM(F930:V930)</f>
        <v>690256.8</v>
      </c>
      <c r="F930" s="53">
        <v>0</v>
      </c>
      <c r="G930" s="53">
        <v>0</v>
      </c>
      <c r="H930" s="53">
        <v>0</v>
      </c>
      <c r="I930" s="53">
        <v>0</v>
      </c>
      <c r="J930" s="53">
        <v>0</v>
      </c>
      <c r="K930" s="53">
        <v>0</v>
      </c>
      <c r="L930" s="53">
        <v>0</v>
      </c>
      <c r="M930" s="53">
        <v>0</v>
      </c>
      <c r="N930" s="53">
        <v>690256.8</v>
      </c>
      <c r="O930" s="53">
        <v>0</v>
      </c>
      <c r="P930" s="53">
        <v>0</v>
      </c>
      <c r="Q930" s="53">
        <v>0</v>
      </c>
      <c r="R930" s="53">
        <v>0</v>
      </c>
      <c r="S930" s="53">
        <v>0</v>
      </c>
      <c r="T930" s="53">
        <v>0</v>
      </c>
      <c r="U930" s="53">
        <v>0</v>
      </c>
      <c r="V930" s="53">
        <v>0</v>
      </c>
      <c r="W930" s="53">
        <v>10353.852000000001</v>
      </c>
    </row>
    <row r="931" spans="1:23" s="7" customFormat="1" ht="20.25" customHeight="1" outlineLevel="2" x14ac:dyDescent="0.3">
      <c r="A931" s="61" t="s">
        <v>24</v>
      </c>
      <c r="B931" s="57"/>
      <c r="C931" s="62" t="s">
        <v>175</v>
      </c>
      <c r="D931" s="63">
        <f>D930</f>
        <v>700610.652</v>
      </c>
      <c r="E931" s="63">
        <f t="shared" ref="E931:W931" si="235">E930</f>
        <v>690256.8</v>
      </c>
      <c r="F931" s="63">
        <f t="shared" si="235"/>
        <v>0</v>
      </c>
      <c r="G931" s="63">
        <f t="shared" si="235"/>
        <v>0</v>
      </c>
      <c r="H931" s="63">
        <f t="shared" si="235"/>
        <v>0</v>
      </c>
      <c r="I931" s="63">
        <f t="shared" si="235"/>
        <v>0</v>
      </c>
      <c r="J931" s="63">
        <f t="shared" si="235"/>
        <v>0</v>
      </c>
      <c r="K931" s="63">
        <f t="shared" si="235"/>
        <v>0</v>
      </c>
      <c r="L931" s="63">
        <f t="shared" si="235"/>
        <v>0</v>
      </c>
      <c r="M931" s="63">
        <f t="shared" si="235"/>
        <v>0</v>
      </c>
      <c r="N931" s="63">
        <f t="shared" si="235"/>
        <v>690256.8</v>
      </c>
      <c r="O931" s="63">
        <f t="shared" si="235"/>
        <v>0</v>
      </c>
      <c r="P931" s="63">
        <f t="shared" si="235"/>
        <v>0</v>
      </c>
      <c r="Q931" s="63">
        <f t="shared" si="235"/>
        <v>0</v>
      </c>
      <c r="R931" s="63">
        <f t="shared" si="235"/>
        <v>0</v>
      </c>
      <c r="S931" s="63">
        <f t="shared" si="235"/>
        <v>0</v>
      </c>
      <c r="T931" s="63">
        <f t="shared" si="235"/>
        <v>0</v>
      </c>
      <c r="U931" s="63">
        <f t="shared" si="235"/>
        <v>0</v>
      </c>
      <c r="V931" s="63">
        <f t="shared" si="235"/>
        <v>0</v>
      </c>
      <c r="W931" s="63">
        <f t="shared" si="235"/>
        <v>10353.852000000001</v>
      </c>
    </row>
    <row r="932" spans="1:23" s="8" customFormat="1" ht="20.25" customHeight="1" outlineLevel="2" x14ac:dyDescent="0.3">
      <c r="B932" s="73"/>
      <c r="C932" s="73"/>
      <c r="D932" s="73"/>
      <c r="E932" s="73"/>
      <c r="F932" s="74"/>
      <c r="G932" s="74"/>
      <c r="H932" s="74"/>
      <c r="I932" s="74"/>
      <c r="J932" s="74"/>
      <c r="K932" s="73" t="s">
        <v>1895</v>
      </c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</row>
    <row r="933" spans="1:23" s="7" customFormat="1" ht="20.25" customHeight="1" outlineLevel="3" x14ac:dyDescent="0.3">
      <c r="A933" s="50">
        <f>A930+1</f>
        <v>817</v>
      </c>
      <c r="B933" s="58" t="s">
        <v>716</v>
      </c>
      <c r="C933" s="50">
        <v>43950</v>
      </c>
      <c r="D933" s="52">
        <f>SUM(F933:W933)</f>
        <v>1403308.5120000001</v>
      </c>
      <c r="E933" s="52">
        <f>SUM(F933:V933)</f>
        <v>1392138</v>
      </c>
      <c r="F933" s="53">
        <v>0</v>
      </c>
      <c r="G933" s="53">
        <v>647437.19999999995</v>
      </c>
      <c r="H933" s="53">
        <v>0</v>
      </c>
      <c r="I933" s="53">
        <v>0</v>
      </c>
      <c r="J933" s="53">
        <v>0</v>
      </c>
      <c r="K933" s="53">
        <v>0</v>
      </c>
      <c r="L933" s="53">
        <v>0</v>
      </c>
      <c r="M933" s="53">
        <v>0</v>
      </c>
      <c r="N933" s="53">
        <v>744700.8</v>
      </c>
      <c r="O933" s="53">
        <v>0</v>
      </c>
      <c r="P933" s="53">
        <v>0</v>
      </c>
      <c r="Q933" s="53">
        <v>0</v>
      </c>
      <c r="R933" s="53">
        <v>0</v>
      </c>
      <c r="S933" s="53">
        <v>0</v>
      </c>
      <c r="T933" s="53">
        <v>0</v>
      </c>
      <c r="U933" s="53">
        <v>0</v>
      </c>
      <c r="V933" s="53">
        <v>0</v>
      </c>
      <c r="W933" s="53">
        <v>11170.512000000001</v>
      </c>
    </row>
    <row r="934" spans="1:23" s="7" customFormat="1" ht="20.25" customHeight="1" outlineLevel="2" x14ac:dyDescent="0.3">
      <c r="A934" s="61" t="s">
        <v>24</v>
      </c>
      <c r="B934" s="57"/>
      <c r="C934" s="62" t="s">
        <v>175</v>
      </c>
      <c r="D934" s="63">
        <f>D933</f>
        <v>1403308.5120000001</v>
      </c>
      <c r="E934" s="63">
        <f t="shared" ref="E934" si="236">E933</f>
        <v>1392138</v>
      </c>
      <c r="F934" s="63">
        <f t="shared" ref="F934" si="237">F933</f>
        <v>0</v>
      </c>
      <c r="G934" s="63">
        <f t="shared" ref="G934" si="238">G933</f>
        <v>647437.19999999995</v>
      </c>
      <c r="H934" s="63">
        <f t="shared" ref="H934" si="239">H933</f>
        <v>0</v>
      </c>
      <c r="I934" s="63">
        <f t="shared" ref="I934" si="240">I933</f>
        <v>0</v>
      </c>
      <c r="J934" s="63">
        <f t="shared" ref="J934" si="241">J933</f>
        <v>0</v>
      </c>
      <c r="K934" s="63">
        <f t="shared" ref="K934" si="242">K933</f>
        <v>0</v>
      </c>
      <c r="L934" s="63">
        <f t="shared" ref="L934" si="243">L933</f>
        <v>0</v>
      </c>
      <c r="M934" s="63">
        <f t="shared" ref="M934" si="244">M933</f>
        <v>0</v>
      </c>
      <c r="N934" s="63">
        <f t="shared" ref="N934" si="245">N933</f>
        <v>744700.8</v>
      </c>
      <c r="O934" s="63">
        <f t="shared" ref="O934" si="246">O933</f>
        <v>0</v>
      </c>
      <c r="P934" s="63">
        <f t="shared" ref="P934" si="247">P933</f>
        <v>0</v>
      </c>
      <c r="Q934" s="63">
        <f t="shared" ref="Q934" si="248">Q933</f>
        <v>0</v>
      </c>
      <c r="R934" s="63">
        <f t="shared" ref="R934" si="249">R933</f>
        <v>0</v>
      </c>
      <c r="S934" s="63">
        <f t="shared" ref="S934" si="250">S933</f>
        <v>0</v>
      </c>
      <c r="T934" s="63">
        <f t="shared" ref="T934" si="251">T933</f>
        <v>0</v>
      </c>
      <c r="U934" s="63">
        <f t="shared" ref="U934" si="252">U933</f>
        <v>0</v>
      </c>
      <c r="V934" s="63">
        <f t="shared" ref="V934" si="253">V933</f>
        <v>0</v>
      </c>
      <c r="W934" s="63">
        <f t="shared" ref="W934" si="254">W933</f>
        <v>11170.512000000001</v>
      </c>
    </row>
    <row r="935" spans="1:23" s="7" customFormat="1" ht="20.25" customHeight="1" outlineLevel="1" x14ac:dyDescent="0.3">
      <c r="A935" s="71" t="s">
        <v>36</v>
      </c>
      <c r="B935" s="71"/>
      <c r="C935" s="62" t="s">
        <v>175</v>
      </c>
      <c r="D935" s="63">
        <f>D934+D931+D928</f>
        <v>3299261.9381499998</v>
      </c>
      <c r="E935" s="63">
        <f t="shared" ref="E935:W935" si="255">E934+E931+E928</f>
        <v>3260072.41</v>
      </c>
      <c r="F935" s="63">
        <f t="shared" si="255"/>
        <v>0</v>
      </c>
      <c r="G935" s="63">
        <f t="shared" si="255"/>
        <v>1531507.15</v>
      </c>
      <c r="H935" s="63">
        <f t="shared" si="255"/>
        <v>0</v>
      </c>
      <c r="I935" s="63">
        <f t="shared" si="255"/>
        <v>110707.08</v>
      </c>
      <c r="J935" s="63">
        <f t="shared" si="255"/>
        <v>134876.4</v>
      </c>
      <c r="K935" s="63">
        <f t="shared" si="255"/>
        <v>48024.18</v>
      </c>
      <c r="L935" s="63">
        <f t="shared" si="255"/>
        <v>0</v>
      </c>
      <c r="M935" s="63">
        <f t="shared" si="255"/>
        <v>0</v>
      </c>
      <c r="N935" s="63">
        <f t="shared" si="255"/>
        <v>1434957.6</v>
      </c>
      <c r="O935" s="63">
        <f t="shared" si="255"/>
        <v>0</v>
      </c>
      <c r="P935" s="63">
        <f t="shared" si="255"/>
        <v>0</v>
      </c>
      <c r="Q935" s="63">
        <f t="shared" si="255"/>
        <v>0</v>
      </c>
      <c r="R935" s="63">
        <f t="shared" si="255"/>
        <v>0</v>
      </c>
      <c r="S935" s="63">
        <f t="shared" si="255"/>
        <v>0</v>
      </c>
      <c r="T935" s="63">
        <f t="shared" si="255"/>
        <v>0</v>
      </c>
      <c r="U935" s="63">
        <f t="shared" si="255"/>
        <v>0</v>
      </c>
      <c r="V935" s="63">
        <f t="shared" si="255"/>
        <v>0</v>
      </c>
      <c r="W935" s="63">
        <f t="shared" si="255"/>
        <v>39189.528149999998</v>
      </c>
    </row>
    <row r="936" spans="1:23" s="8" customFormat="1" ht="20.25" customHeight="1" outlineLevel="1" x14ac:dyDescent="0.3">
      <c r="B936" s="44"/>
      <c r="C936" s="44"/>
      <c r="D936" s="44"/>
      <c r="E936" s="44"/>
      <c r="F936" s="45"/>
      <c r="G936" s="45"/>
      <c r="H936" s="45"/>
      <c r="I936" s="45"/>
      <c r="J936" s="45"/>
      <c r="K936" s="45" t="s">
        <v>1896</v>
      </c>
      <c r="L936" s="64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</row>
    <row r="937" spans="1:23" s="8" customFormat="1" ht="20.25" customHeight="1" outlineLevel="2" x14ac:dyDescent="0.3">
      <c r="B937" s="73"/>
      <c r="C937" s="73"/>
      <c r="D937" s="73"/>
      <c r="E937" s="73"/>
      <c r="F937" s="74"/>
      <c r="G937" s="74"/>
      <c r="H937" s="74"/>
      <c r="I937" s="74"/>
      <c r="J937" s="74"/>
      <c r="K937" s="73" t="s">
        <v>1897</v>
      </c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</row>
    <row r="938" spans="1:23" s="7" customFormat="1" ht="20.25" customHeight="1" outlineLevel="3" x14ac:dyDescent="0.3">
      <c r="A938" s="50">
        <f>A933+1</f>
        <v>818</v>
      </c>
      <c r="B938" s="51" t="s">
        <v>1635</v>
      </c>
      <c r="C938" s="50">
        <v>44061</v>
      </c>
      <c r="D938" s="52">
        <f>SUM(F938:W938)</f>
        <v>0</v>
      </c>
      <c r="E938" s="52">
        <f>SUM(F938:V938)</f>
        <v>0</v>
      </c>
      <c r="F938" s="52">
        <v>0</v>
      </c>
      <c r="G938" s="52">
        <v>0</v>
      </c>
      <c r="H938" s="52">
        <v>0</v>
      </c>
      <c r="I938" s="52">
        <v>0</v>
      </c>
      <c r="J938" s="55">
        <v>0</v>
      </c>
      <c r="K938" s="52">
        <v>0</v>
      </c>
      <c r="L938" s="52">
        <v>0</v>
      </c>
      <c r="M938" s="52">
        <v>0</v>
      </c>
      <c r="N938" s="52">
        <v>0</v>
      </c>
      <c r="O938" s="52">
        <v>0</v>
      </c>
      <c r="P938" s="52">
        <v>0</v>
      </c>
      <c r="Q938" s="52">
        <v>0</v>
      </c>
      <c r="R938" s="52">
        <v>0</v>
      </c>
      <c r="S938" s="52">
        <v>0</v>
      </c>
      <c r="T938" s="56">
        <v>0</v>
      </c>
      <c r="U938" s="56">
        <v>0</v>
      </c>
      <c r="V938" s="56">
        <v>0</v>
      </c>
      <c r="W938" s="56">
        <v>0</v>
      </c>
    </row>
    <row r="939" spans="1:23" s="7" customFormat="1" ht="20.25" customHeight="1" outlineLevel="3" x14ac:dyDescent="0.3">
      <c r="A939" s="50">
        <f>A938+1</f>
        <v>819</v>
      </c>
      <c r="B939" s="51" t="s">
        <v>717</v>
      </c>
      <c r="C939" s="50">
        <v>44062</v>
      </c>
      <c r="D939" s="52">
        <f>SUM(F939:W939)</f>
        <v>1774164.784</v>
      </c>
      <c r="E939" s="52">
        <f>SUM(F939:V939)</f>
        <v>1747945.6</v>
      </c>
      <c r="F939" s="53">
        <v>0</v>
      </c>
      <c r="G939" s="53">
        <v>1058648.8</v>
      </c>
      <c r="H939" s="53">
        <v>0</v>
      </c>
      <c r="I939" s="53">
        <v>161028</v>
      </c>
      <c r="J939" s="53">
        <v>158548.79999999999</v>
      </c>
      <c r="K939" s="53">
        <v>0</v>
      </c>
      <c r="L939" s="53">
        <v>0</v>
      </c>
      <c r="M939" s="53">
        <v>0</v>
      </c>
      <c r="N939" s="53">
        <v>0</v>
      </c>
      <c r="O939" s="53">
        <v>369720</v>
      </c>
      <c r="P939" s="53">
        <v>0</v>
      </c>
      <c r="Q939" s="53">
        <v>0</v>
      </c>
      <c r="R939" s="53">
        <v>0</v>
      </c>
      <c r="S939" s="53">
        <v>0</v>
      </c>
      <c r="T939" s="53">
        <v>0</v>
      </c>
      <c r="U939" s="53">
        <v>0</v>
      </c>
      <c r="V939" s="53">
        <v>0</v>
      </c>
      <c r="W939" s="53">
        <v>26219.184000000001</v>
      </c>
    </row>
    <row r="940" spans="1:23" s="7" customFormat="1" ht="20.25" customHeight="1" outlineLevel="2" x14ac:dyDescent="0.3">
      <c r="A940" s="61" t="s">
        <v>24</v>
      </c>
      <c r="B940" s="57"/>
      <c r="C940" s="62" t="s">
        <v>175</v>
      </c>
      <c r="D940" s="63">
        <f t="shared" ref="D940:W940" si="256">SUM(D938:D939)</f>
        <v>1774164.784</v>
      </c>
      <c r="E940" s="63">
        <f t="shared" si="256"/>
        <v>1747945.6</v>
      </c>
      <c r="F940" s="63">
        <f t="shared" si="256"/>
        <v>0</v>
      </c>
      <c r="G940" s="63">
        <f t="shared" si="256"/>
        <v>1058648.8</v>
      </c>
      <c r="H940" s="63">
        <f t="shared" si="256"/>
        <v>0</v>
      </c>
      <c r="I940" s="63">
        <f t="shared" si="256"/>
        <v>161028</v>
      </c>
      <c r="J940" s="63">
        <f t="shared" si="256"/>
        <v>158548.79999999999</v>
      </c>
      <c r="K940" s="63">
        <f t="shared" si="256"/>
        <v>0</v>
      </c>
      <c r="L940" s="63">
        <f t="shared" si="256"/>
        <v>0</v>
      </c>
      <c r="M940" s="63">
        <f t="shared" si="256"/>
        <v>0</v>
      </c>
      <c r="N940" s="63">
        <f t="shared" si="256"/>
        <v>0</v>
      </c>
      <c r="O940" s="63">
        <f t="shared" si="256"/>
        <v>369720</v>
      </c>
      <c r="P940" s="63">
        <f t="shared" si="256"/>
        <v>0</v>
      </c>
      <c r="Q940" s="63">
        <f t="shared" si="256"/>
        <v>0</v>
      </c>
      <c r="R940" s="63">
        <f t="shared" si="256"/>
        <v>0</v>
      </c>
      <c r="S940" s="63">
        <f t="shared" si="256"/>
        <v>0</v>
      </c>
      <c r="T940" s="63">
        <f t="shared" si="256"/>
        <v>0</v>
      </c>
      <c r="U940" s="63">
        <f t="shared" si="256"/>
        <v>0</v>
      </c>
      <c r="V940" s="63">
        <f t="shared" si="256"/>
        <v>0</v>
      </c>
      <c r="W940" s="63">
        <f t="shared" si="256"/>
        <v>26219.184000000001</v>
      </c>
    </row>
    <row r="941" spans="1:23" s="8" customFormat="1" ht="20.25" customHeight="1" outlineLevel="2" x14ac:dyDescent="0.3">
      <c r="B941" s="73"/>
      <c r="C941" s="73"/>
      <c r="D941" s="73"/>
      <c r="E941" s="73"/>
      <c r="F941" s="74"/>
      <c r="G941" s="74"/>
      <c r="H941" s="74"/>
      <c r="I941" s="74"/>
      <c r="J941" s="74"/>
      <c r="K941" s="73" t="s">
        <v>1898</v>
      </c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</row>
    <row r="942" spans="1:23" s="7" customFormat="1" ht="20.25" customHeight="1" outlineLevel="3" x14ac:dyDescent="0.3">
      <c r="A942" s="50">
        <f>A939+1</f>
        <v>820</v>
      </c>
      <c r="B942" s="58" t="s">
        <v>719</v>
      </c>
      <c r="C942" s="50">
        <v>44121</v>
      </c>
      <c r="D942" s="52">
        <f>SUM(F942:W942)</f>
        <v>5330272.7039999999</v>
      </c>
      <c r="E942" s="52">
        <f>SUM(F942:V942)</f>
        <v>5254893.5999999996</v>
      </c>
      <c r="F942" s="52">
        <v>0</v>
      </c>
      <c r="G942" s="52">
        <v>0</v>
      </c>
      <c r="H942" s="52">
        <v>0</v>
      </c>
      <c r="I942" s="52">
        <v>0</v>
      </c>
      <c r="J942" s="55">
        <v>0</v>
      </c>
      <c r="K942" s="52">
        <v>0</v>
      </c>
      <c r="L942" s="52">
        <v>0</v>
      </c>
      <c r="M942" s="52">
        <v>0</v>
      </c>
      <c r="N942" s="52">
        <v>5025273.5999999996</v>
      </c>
      <c r="O942" s="52">
        <v>0</v>
      </c>
      <c r="P942" s="52">
        <v>0</v>
      </c>
      <c r="Q942" s="52">
        <v>0</v>
      </c>
      <c r="R942" s="52">
        <v>0</v>
      </c>
      <c r="S942" s="52">
        <v>0</v>
      </c>
      <c r="T942" s="56">
        <v>0</v>
      </c>
      <c r="U942" s="56">
        <v>229620</v>
      </c>
      <c r="V942" s="56">
        <v>0</v>
      </c>
      <c r="W942" s="56">
        <v>75379.103999999992</v>
      </c>
    </row>
    <row r="943" spans="1:23" s="7" customFormat="1" ht="20.25" customHeight="1" outlineLevel="3" x14ac:dyDescent="0.3">
      <c r="A943" s="50">
        <f>A942+1</f>
        <v>821</v>
      </c>
      <c r="B943" s="58" t="s">
        <v>722</v>
      </c>
      <c r="C943" s="50">
        <v>44120</v>
      </c>
      <c r="D943" s="52">
        <f>SUM(F943:W943)</f>
        <v>4918826.0219999999</v>
      </c>
      <c r="E943" s="52">
        <f>SUM(F943:V943)</f>
        <v>4849414.8</v>
      </c>
      <c r="F943" s="53">
        <v>0</v>
      </c>
      <c r="G943" s="53">
        <v>0</v>
      </c>
      <c r="H943" s="53">
        <v>0</v>
      </c>
      <c r="I943" s="53">
        <v>0</v>
      </c>
      <c r="J943" s="53">
        <v>0</v>
      </c>
      <c r="K943" s="53">
        <v>0</v>
      </c>
      <c r="L943" s="53">
        <v>0</v>
      </c>
      <c r="M943" s="53">
        <v>0</v>
      </c>
      <c r="N943" s="53">
        <v>4627414.8</v>
      </c>
      <c r="O943" s="53">
        <v>0</v>
      </c>
      <c r="P943" s="53">
        <v>0</v>
      </c>
      <c r="Q943" s="53">
        <v>0</v>
      </c>
      <c r="R943" s="53">
        <v>0</v>
      </c>
      <c r="S943" s="53">
        <v>0</v>
      </c>
      <c r="T943" s="53">
        <v>0</v>
      </c>
      <c r="U943" s="53">
        <v>222000</v>
      </c>
      <c r="V943" s="53">
        <v>0</v>
      </c>
      <c r="W943" s="53">
        <v>69411.221999999994</v>
      </c>
    </row>
    <row r="944" spans="1:23" s="7" customFormat="1" ht="20.25" customHeight="1" outlineLevel="2" x14ac:dyDescent="0.3">
      <c r="A944" s="61" t="s">
        <v>24</v>
      </c>
      <c r="B944" s="57"/>
      <c r="C944" s="62" t="s">
        <v>175</v>
      </c>
      <c r="D944" s="63">
        <f t="shared" ref="D944:W944" si="257">SUM(D942:D943)</f>
        <v>10249098.726</v>
      </c>
      <c r="E944" s="63">
        <f t="shared" si="257"/>
        <v>10104308.399999999</v>
      </c>
      <c r="F944" s="63">
        <f t="shared" si="257"/>
        <v>0</v>
      </c>
      <c r="G944" s="63">
        <f t="shared" si="257"/>
        <v>0</v>
      </c>
      <c r="H944" s="63">
        <f t="shared" si="257"/>
        <v>0</v>
      </c>
      <c r="I944" s="63">
        <f t="shared" si="257"/>
        <v>0</v>
      </c>
      <c r="J944" s="63">
        <f t="shared" si="257"/>
        <v>0</v>
      </c>
      <c r="K944" s="63">
        <f t="shared" si="257"/>
        <v>0</v>
      </c>
      <c r="L944" s="63">
        <f t="shared" si="257"/>
        <v>0</v>
      </c>
      <c r="M944" s="63">
        <f t="shared" si="257"/>
        <v>0</v>
      </c>
      <c r="N944" s="63">
        <f t="shared" si="257"/>
        <v>9652688.3999999985</v>
      </c>
      <c r="O944" s="63">
        <f t="shared" si="257"/>
        <v>0</v>
      </c>
      <c r="P944" s="63">
        <f t="shared" si="257"/>
        <v>0</v>
      </c>
      <c r="Q944" s="63">
        <f t="shared" si="257"/>
        <v>0</v>
      </c>
      <c r="R944" s="63">
        <f t="shared" si="257"/>
        <v>0</v>
      </c>
      <c r="S944" s="63">
        <f t="shared" si="257"/>
        <v>0</v>
      </c>
      <c r="T944" s="63">
        <f t="shared" si="257"/>
        <v>0</v>
      </c>
      <c r="U944" s="63">
        <f t="shared" si="257"/>
        <v>451620</v>
      </c>
      <c r="V944" s="63">
        <f t="shared" si="257"/>
        <v>0</v>
      </c>
      <c r="W944" s="63">
        <f t="shared" si="257"/>
        <v>144790.326</v>
      </c>
    </row>
    <row r="945" spans="1:23" s="8" customFormat="1" ht="20.25" customHeight="1" outlineLevel="2" x14ac:dyDescent="0.3">
      <c r="B945" s="73"/>
      <c r="C945" s="73"/>
      <c r="D945" s="73"/>
      <c r="E945" s="73"/>
      <c r="F945" s="74"/>
      <c r="G945" s="74"/>
      <c r="H945" s="74"/>
      <c r="I945" s="74"/>
      <c r="J945" s="74"/>
      <c r="K945" s="73" t="s">
        <v>1899</v>
      </c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</row>
    <row r="946" spans="1:23" s="7" customFormat="1" ht="20.25" customHeight="1" outlineLevel="3" x14ac:dyDescent="0.3">
      <c r="A946" s="50">
        <f>A943+1</f>
        <v>822</v>
      </c>
      <c r="B946" s="58" t="s">
        <v>723</v>
      </c>
      <c r="C946" s="50">
        <v>44137</v>
      </c>
      <c r="D946" s="52">
        <f>SUM(F946:W946)</f>
        <v>2071001.94</v>
      </c>
      <c r="E946" s="52">
        <f>SUM(F946:V946)</f>
        <v>2040396</v>
      </c>
      <c r="F946" s="53">
        <v>0</v>
      </c>
      <c r="G946" s="53">
        <v>0</v>
      </c>
      <c r="H946" s="53">
        <v>0</v>
      </c>
      <c r="I946" s="53">
        <v>0</v>
      </c>
      <c r="J946" s="53">
        <v>0</v>
      </c>
      <c r="K946" s="53">
        <v>0</v>
      </c>
      <c r="L946" s="53">
        <v>0</v>
      </c>
      <c r="M946" s="53">
        <v>0</v>
      </c>
      <c r="N946" s="53">
        <v>2040396</v>
      </c>
      <c r="O946" s="53">
        <v>0</v>
      </c>
      <c r="P946" s="53">
        <v>0</v>
      </c>
      <c r="Q946" s="53">
        <v>0</v>
      </c>
      <c r="R946" s="53">
        <v>0</v>
      </c>
      <c r="S946" s="53">
        <v>0</v>
      </c>
      <c r="T946" s="53">
        <v>0</v>
      </c>
      <c r="U946" s="53">
        <v>0</v>
      </c>
      <c r="V946" s="53">
        <v>0</v>
      </c>
      <c r="W946" s="53">
        <v>30605.94</v>
      </c>
    </row>
    <row r="947" spans="1:23" s="7" customFormat="1" ht="20.25" customHeight="1" outlineLevel="2" x14ac:dyDescent="0.3">
      <c r="A947" s="61" t="s">
        <v>24</v>
      </c>
      <c r="B947" s="57"/>
      <c r="C947" s="62" t="s">
        <v>175</v>
      </c>
      <c r="D947" s="63">
        <f>D946</f>
        <v>2071001.94</v>
      </c>
      <c r="E947" s="63">
        <f t="shared" ref="E947:W947" si="258">E946</f>
        <v>2040396</v>
      </c>
      <c r="F947" s="63">
        <f t="shared" si="258"/>
        <v>0</v>
      </c>
      <c r="G947" s="63">
        <f t="shared" si="258"/>
        <v>0</v>
      </c>
      <c r="H947" s="63">
        <f t="shared" si="258"/>
        <v>0</v>
      </c>
      <c r="I947" s="63">
        <f t="shared" si="258"/>
        <v>0</v>
      </c>
      <c r="J947" s="63">
        <f t="shared" si="258"/>
        <v>0</v>
      </c>
      <c r="K947" s="63">
        <f t="shared" si="258"/>
        <v>0</v>
      </c>
      <c r="L947" s="63">
        <f t="shared" si="258"/>
        <v>0</v>
      </c>
      <c r="M947" s="63">
        <f t="shared" si="258"/>
        <v>0</v>
      </c>
      <c r="N947" s="63">
        <f t="shared" si="258"/>
        <v>2040396</v>
      </c>
      <c r="O947" s="63">
        <f t="shared" si="258"/>
        <v>0</v>
      </c>
      <c r="P947" s="63">
        <f t="shared" si="258"/>
        <v>0</v>
      </c>
      <c r="Q947" s="63">
        <f t="shared" si="258"/>
        <v>0</v>
      </c>
      <c r="R947" s="63">
        <f t="shared" si="258"/>
        <v>0</v>
      </c>
      <c r="S947" s="63">
        <f t="shared" si="258"/>
        <v>0</v>
      </c>
      <c r="T947" s="63">
        <f t="shared" si="258"/>
        <v>0</v>
      </c>
      <c r="U947" s="63">
        <f t="shared" si="258"/>
        <v>0</v>
      </c>
      <c r="V947" s="63">
        <f t="shared" si="258"/>
        <v>0</v>
      </c>
      <c r="W947" s="63">
        <f t="shared" si="258"/>
        <v>30605.94</v>
      </c>
    </row>
    <row r="948" spans="1:23" s="7" customFormat="1" ht="20.25" customHeight="1" outlineLevel="1" x14ac:dyDescent="0.3">
      <c r="A948" s="71" t="s">
        <v>36</v>
      </c>
      <c r="B948" s="71"/>
      <c r="C948" s="62" t="s">
        <v>175</v>
      </c>
      <c r="D948" s="63">
        <f t="shared" ref="D948:P948" si="259">D947+D944+D1587+D940</f>
        <v>14094265.449999999</v>
      </c>
      <c r="E948" s="63">
        <f t="shared" si="259"/>
        <v>13892649.999999998</v>
      </c>
      <c r="F948" s="63">
        <f t="shared" si="259"/>
        <v>0</v>
      </c>
      <c r="G948" s="63">
        <f t="shared" si="259"/>
        <v>1058648.8</v>
      </c>
      <c r="H948" s="63">
        <f t="shared" si="259"/>
        <v>0</v>
      </c>
      <c r="I948" s="63">
        <f t="shared" si="259"/>
        <v>161028</v>
      </c>
      <c r="J948" s="63">
        <f t="shared" si="259"/>
        <v>158548.79999999999</v>
      </c>
      <c r="K948" s="63">
        <f t="shared" si="259"/>
        <v>0</v>
      </c>
      <c r="L948" s="63">
        <f t="shared" si="259"/>
        <v>0</v>
      </c>
      <c r="M948" s="63">
        <f t="shared" si="259"/>
        <v>0</v>
      </c>
      <c r="N948" s="63">
        <f t="shared" si="259"/>
        <v>11693084.399999999</v>
      </c>
      <c r="O948" s="63">
        <f t="shared" si="259"/>
        <v>369720</v>
      </c>
      <c r="P948" s="63">
        <f t="shared" si="259"/>
        <v>0</v>
      </c>
      <c r="Q948" s="63">
        <f t="shared" ref="Q948:W948" si="260">Q947+Q944+Q1587+Q940</f>
        <v>0</v>
      </c>
      <c r="R948" s="63">
        <f t="shared" si="260"/>
        <v>0</v>
      </c>
      <c r="S948" s="63">
        <f t="shared" si="260"/>
        <v>0</v>
      </c>
      <c r="T948" s="63">
        <f t="shared" si="260"/>
        <v>0</v>
      </c>
      <c r="U948" s="63">
        <f t="shared" si="260"/>
        <v>451620</v>
      </c>
      <c r="V948" s="63">
        <f t="shared" si="260"/>
        <v>0</v>
      </c>
      <c r="W948" s="63">
        <f t="shared" si="260"/>
        <v>201615.45</v>
      </c>
    </row>
    <row r="949" spans="1:23" s="8" customFormat="1" ht="20.25" customHeight="1" outlineLevel="1" x14ac:dyDescent="0.3">
      <c r="B949" s="44"/>
      <c r="C949" s="44"/>
      <c r="D949" s="44"/>
      <c r="E949" s="44"/>
      <c r="F949" s="45"/>
      <c r="G949" s="45"/>
      <c r="H949" s="45"/>
      <c r="I949" s="45"/>
      <c r="J949" s="45"/>
      <c r="K949" s="45" t="s">
        <v>1900</v>
      </c>
      <c r="L949" s="64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</row>
    <row r="950" spans="1:23" s="8" customFormat="1" ht="20.25" customHeight="1" outlineLevel="2" x14ac:dyDescent="0.3">
      <c r="B950" s="73"/>
      <c r="C950" s="73"/>
      <c r="D950" s="73"/>
      <c r="E950" s="73"/>
      <c r="F950" s="74"/>
      <c r="G950" s="74"/>
      <c r="H950" s="74"/>
      <c r="I950" s="74"/>
      <c r="J950" s="74"/>
      <c r="K950" s="73" t="s">
        <v>1901</v>
      </c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</row>
    <row r="951" spans="1:23" s="7" customFormat="1" ht="42.75" customHeight="1" outlineLevel="3" x14ac:dyDescent="0.3">
      <c r="A951" s="50">
        <f>A946+1</f>
        <v>823</v>
      </c>
      <c r="B951" s="58" t="s">
        <v>724</v>
      </c>
      <c r="C951" s="50">
        <v>44148</v>
      </c>
      <c r="D951" s="52">
        <f t="shared" ref="D951:D957" si="261">SUM(F951:W951)</f>
        <v>39937.199999999997</v>
      </c>
      <c r="E951" s="52">
        <f t="shared" ref="E951:E957" si="262">SUM(F951:V951)</f>
        <v>39937.199999999997</v>
      </c>
      <c r="F951" s="52">
        <v>0</v>
      </c>
      <c r="G951" s="54">
        <v>0</v>
      </c>
      <c r="H951" s="52">
        <v>0</v>
      </c>
      <c r="I951" s="52">
        <v>0</v>
      </c>
      <c r="J951" s="55">
        <v>0</v>
      </c>
      <c r="K951" s="52">
        <v>0</v>
      </c>
      <c r="L951" s="53">
        <v>0</v>
      </c>
      <c r="M951" s="52">
        <v>0</v>
      </c>
      <c r="N951" s="52">
        <v>0</v>
      </c>
      <c r="O951" s="52">
        <v>0</v>
      </c>
      <c r="P951" s="52">
        <v>0</v>
      </c>
      <c r="Q951" s="52">
        <v>0</v>
      </c>
      <c r="R951" s="52">
        <v>0</v>
      </c>
      <c r="S951" s="52">
        <v>0</v>
      </c>
      <c r="T951" s="56">
        <v>0</v>
      </c>
      <c r="U951" s="56">
        <v>39937.199999999997</v>
      </c>
      <c r="V951" s="56">
        <v>0</v>
      </c>
      <c r="W951" s="56">
        <v>0</v>
      </c>
    </row>
    <row r="952" spans="1:23" s="7" customFormat="1" ht="42.75" customHeight="1" outlineLevel="3" x14ac:dyDescent="0.3">
      <c r="A952" s="50">
        <f>A951+1</f>
        <v>824</v>
      </c>
      <c r="B952" s="58" t="s">
        <v>725</v>
      </c>
      <c r="C952" s="50">
        <v>44149</v>
      </c>
      <c r="D952" s="52">
        <f t="shared" si="261"/>
        <v>39937.199999999997</v>
      </c>
      <c r="E952" s="52">
        <f t="shared" si="262"/>
        <v>39937.199999999997</v>
      </c>
      <c r="F952" s="52">
        <v>0</v>
      </c>
      <c r="G952" s="54">
        <v>0</v>
      </c>
      <c r="H952" s="52">
        <v>0</v>
      </c>
      <c r="I952" s="52">
        <v>0</v>
      </c>
      <c r="J952" s="55">
        <v>0</v>
      </c>
      <c r="K952" s="52">
        <v>0</v>
      </c>
      <c r="L952" s="53">
        <v>0</v>
      </c>
      <c r="M952" s="52">
        <v>0</v>
      </c>
      <c r="N952" s="52">
        <v>0</v>
      </c>
      <c r="O952" s="52">
        <v>0</v>
      </c>
      <c r="P952" s="52">
        <v>0</v>
      </c>
      <c r="Q952" s="52">
        <v>0</v>
      </c>
      <c r="R952" s="52">
        <v>0</v>
      </c>
      <c r="S952" s="52">
        <v>0</v>
      </c>
      <c r="T952" s="56">
        <v>0</v>
      </c>
      <c r="U952" s="56">
        <v>39937.199999999997</v>
      </c>
      <c r="V952" s="56">
        <v>0</v>
      </c>
      <c r="W952" s="56">
        <v>0</v>
      </c>
    </row>
    <row r="953" spans="1:23" s="7" customFormat="1" ht="42.75" customHeight="1" outlineLevel="3" x14ac:dyDescent="0.3">
      <c r="A953" s="50">
        <f t="shared" ref="A953:A957" si="263">A952+1</f>
        <v>825</v>
      </c>
      <c r="B953" s="51" t="s">
        <v>726</v>
      </c>
      <c r="C953" s="50">
        <v>44150</v>
      </c>
      <c r="D953" s="52">
        <f t="shared" si="261"/>
        <v>39937.199999999997</v>
      </c>
      <c r="E953" s="52">
        <f t="shared" si="262"/>
        <v>39937.199999999997</v>
      </c>
      <c r="F953" s="52">
        <v>0</v>
      </c>
      <c r="G953" s="54">
        <v>0</v>
      </c>
      <c r="H953" s="52">
        <v>0</v>
      </c>
      <c r="I953" s="52">
        <v>0</v>
      </c>
      <c r="J953" s="55">
        <v>0</v>
      </c>
      <c r="K953" s="52">
        <v>0</v>
      </c>
      <c r="L953" s="52">
        <v>0</v>
      </c>
      <c r="M953" s="52">
        <v>0</v>
      </c>
      <c r="N953" s="52">
        <v>0</v>
      </c>
      <c r="O953" s="52">
        <v>0</v>
      </c>
      <c r="P953" s="52">
        <v>0</v>
      </c>
      <c r="Q953" s="52">
        <v>0</v>
      </c>
      <c r="R953" s="52">
        <v>0</v>
      </c>
      <c r="S953" s="52">
        <v>0</v>
      </c>
      <c r="T953" s="56">
        <v>0</v>
      </c>
      <c r="U953" s="56">
        <v>39937.199999999997</v>
      </c>
      <c r="V953" s="56">
        <v>0</v>
      </c>
      <c r="W953" s="56">
        <v>0</v>
      </c>
    </row>
    <row r="954" spans="1:23" s="7" customFormat="1" ht="42.75" customHeight="1" outlineLevel="3" x14ac:dyDescent="0.3">
      <c r="A954" s="50">
        <f t="shared" si="263"/>
        <v>826</v>
      </c>
      <c r="B954" s="51" t="s">
        <v>727</v>
      </c>
      <c r="C954" s="50">
        <v>44154</v>
      </c>
      <c r="D954" s="52">
        <f t="shared" si="261"/>
        <v>39937.199999999997</v>
      </c>
      <c r="E954" s="52">
        <f t="shared" si="262"/>
        <v>39937.199999999997</v>
      </c>
      <c r="F954" s="52">
        <v>0</v>
      </c>
      <c r="G954" s="54">
        <v>0</v>
      </c>
      <c r="H954" s="52">
        <v>0</v>
      </c>
      <c r="I954" s="52">
        <v>0</v>
      </c>
      <c r="J954" s="55">
        <v>0</v>
      </c>
      <c r="K954" s="52">
        <v>0</v>
      </c>
      <c r="L954" s="52">
        <v>0</v>
      </c>
      <c r="M954" s="52">
        <v>0</v>
      </c>
      <c r="N954" s="52">
        <v>0</v>
      </c>
      <c r="O954" s="52">
        <v>0</v>
      </c>
      <c r="P954" s="52">
        <v>0</v>
      </c>
      <c r="Q954" s="52">
        <v>0</v>
      </c>
      <c r="R954" s="52">
        <v>0</v>
      </c>
      <c r="S954" s="52">
        <v>0</v>
      </c>
      <c r="T954" s="56">
        <v>0</v>
      </c>
      <c r="U954" s="56">
        <v>39937.199999999997</v>
      </c>
      <c r="V954" s="56">
        <v>0</v>
      </c>
      <c r="W954" s="56">
        <v>0</v>
      </c>
    </row>
    <row r="955" spans="1:23" s="7" customFormat="1" ht="42.75" customHeight="1" outlineLevel="3" x14ac:dyDescent="0.3">
      <c r="A955" s="50">
        <f t="shared" si="263"/>
        <v>827</v>
      </c>
      <c r="B955" s="51" t="s">
        <v>728</v>
      </c>
      <c r="C955" s="50">
        <v>44155</v>
      </c>
      <c r="D955" s="52">
        <f t="shared" si="261"/>
        <v>39937.199999999997</v>
      </c>
      <c r="E955" s="52">
        <f t="shared" si="262"/>
        <v>39937.199999999997</v>
      </c>
      <c r="F955" s="52">
        <v>0</v>
      </c>
      <c r="G955" s="54">
        <v>0</v>
      </c>
      <c r="H955" s="52">
        <v>0</v>
      </c>
      <c r="I955" s="52">
        <v>0</v>
      </c>
      <c r="J955" s="55">
        <v>0</v>
      </c>
      <c r="K955" s="52">
        <v>0</v>
      </c>
      <c r="L955" s="52">
        <v>0</v>
      </c>
      <c r="M955" s="52">
        <v>0</v>
      </c>
      <c r="N955" s="52">
        <v>0</v>
      </c>
      <c r="O955" s="52">
        <v>0</v>
      </c>
      <c r="P955" s="52">
        <v>0</v>
      </c>
      <c r="Q955" s="52">
        <v>0</v>
      </c>
      <c r="R955" s="52">
        <v>0</v>
      </c>
      <c r="S955" s="52">
        <v>0</v>
      </c>
      <c r="T955" s="56">
        <v>0</v>
      </c>
      <c r="U955" s="56">
        <v>39937.199999999997</v>
      </c>
      <c r="V955" s="56">
        <v>0</v>
      </c>
      <c r="W955" s="56">
        <v>0</v>
      </c>
    </row>
    <row r="956" spans="1:23" s="7" customFormat="1" ht="42.75" customHeight="1" outlineLevel="3" x14ac:dyDescent="0.3">
      <c r="A956" s="50">
        <f t="shared" si="263"/>
        <v>828</v>
      </c>
      <c r="B956" s="51" t="s">
        <v>729</v>
      </c>
      <c r="C956" s="50">
        <v>44186</v>
      </c>
      <c r="D956" s="52">
        <f t="shared" si="261"/>
        <v>39937.199999999997</v>
      </c>
      <c r="E956" s="52">
        <f t="shared" si="262"/>
        <v>39937.199999999997</v>
      </c>
      <c r="F956" s="52">
        <v>0</v>
      </c>
      <c r="G956" s="54">
        <v>0</v>
      </c>
      <c r="H956" s="52">
        <v>0</v>
      </c>
      <c r="I956" s="52">
        <v>0</v>
      </c>
      <c r="J956" s="55">
        <v>0</v>
      </c>
      <c r="K956" s="52">
        <v>0</v>
      </c>
      <c r="L956" s="52">
        <v>0</v>
      </c>
      <c r="M956" s="52">
        <v>0</v>
      </c>
      <c r="N956" s="52">
        <v>0</v>
      </c>
      <c r="O956" s="52">
        <v>0</v>
      </c>
      <c r="P956" s="52">
        <v>0</v>
      </c>
      <c r="Q956" s="52">
        <v>0</v>
      </c>
      <c r="R956" s="52">
        <v>0</v>
      </c>
      <c r="S956" s="52">
        <v>0</v>
      </c>
      <c r="T956" s="56">
        <v>0</v>
      </c>
      <c r="U956" s="56">
        <v>39937.199999999997</v>
      </c>
      <c r="V956" s="56">
        <v>0</v>
      </c>
      <c r="W956" s="56">
        <v>0</v>
      </c>
    </row>
    <row r="957" spans="1:23" s="7" customFormat="1" ht="42.75" customHeight="1" outlineLevel="3" x14ac:dyDescent="0.3">
      <c r="A957" s="50">
        <f t="shared" si="263"/>
        <v>829</v>
      </c>
      <c r="B957" s="51" t="s">
        <v>730</v>
      </c>
      <c r="C957" s="50">
        <v>44189</v>
      </c>
      <c r="D957" s="52">
        <f t="shared" si="261"/>
        <v>39937.199999999997</v>
      </c>
      <c r="E957" s="52">
        <f t="shared" si="262"/>
        <v>39937.199999999997</v>
      </c>
      <c r="F957" s="52">
        <v>0</v>
      </c>
      <c r="G957" s="54">
        <v>0</v>
      </c>
      <c r="H957" s="52">
        <v>0</v>
      </c>
      <c r="I957" s="52">
        <v>0</v>
      </c>
      <c r="J957" s="55">
        <v>0</v>
      </c>
      <c r="K957" s="52">
        <v>0</v>
      </c>
      <c r="L957" s="52">
        <v>0</v>
      </c>
      <c r="M957" s="52">
        <v>0</v>
      </c>
      <c r="N957" s="52">
        <v>0</v>
      </c>
      <c r="O957" s="52">
        <v>0</v>
      </c>
      <c r="P957" s="52">
        <v>0</v>
      </c>
      <c r="Q957" s="52">
        <v>0</v>
      </c>
      <c r="R957" s="52">
        <v>0</v>
      </c>
      <c r="S957" s="52">
        <v>0</v>
      </c>
      <c r="T957" s="56">
        <v>0</v>
      </c>
      <c r="U957" s="56">
        <v>39937.199999999997</v>
      </c>
      <c r="V957" s="56">
        <v>0</v>
      </c>
      <c r="W957" s="56">
        <v>0</v>
      </c>
    </row>
    <row r="958" spans="1:23" s="7" customFormat="1" ht="20.25" customHeight="1" outlineLevel="2" x14ac:dyDescent="0.3">
      <c r="A958" s="61" t="s">
        <v>24</v>
      </c>
      <c r="B958" s="57"/>
      <c r="C958" s="62" t="s">
        <v>175</v>
      </c>
      <c r="D958" s="63">
        <f>SUM(D951:D957)</f>
        <v>279560.40000000002</v>
      </c>
      <c r="E958" s="63">
        <f t="shared" ref="E958:W958" si="264">SUM(E951:E957)</f>
        <v>279560.40000000002</v>
      </c>
      <c r="F958" s="63">
        <f t="shared" si="264"/>
        <v>0</v>
      </c>
      <c r="G958" s="63">
        <f t="shared" si="264"/>
        <v>0</v>
      </c>
      <c r="H958" s="63">
        <f t="shared" si="264"/>
        <v>0</v>
      </c>
      <c r="I958" s="63">
        <f t="shared" si="264"/>
        <v>0</v>
      </c>
      <c r="J958" s="63">
        <f t="shared" si="264"/>
        <v>0</v>
      </c>
      <c r="K958" s="63">
        <f t="shared" si="264"/>
        <v>0</v>
      </c>
      <c r="L958" s="63">
        <f t="shared" si="264"/>
        <v>0</v>
      </c>
      <c r="M958" s="63">
        <f t="shared" si="264"/>
        <v>0</v>
      </c>
      <c r="N958" s="63">
        <f t="shared" si="264"/>
        <v>0</v>
      </c>
      <c r="O958" s="63">
        <f t="shared" si="264"/>
        <v>0</v>
      </c>
      <c r="P958" s="63">
        <f t="shared" si="264"/>
        <v>0</v>
      </c>
      <c r="Q958" s="63">
        <f t="shared" si="264"/>
        <v>0</v>
      </c>
      <c r="R958" s="63">
        <f t="shared" si="264"/>
        <v>0</v>
      </c>
      <c r="S958" s="63">
        <f t="shared" si="264"/>
        <v>0</v>
      </c>
      <c r="T958" s="63">
        <f t="shared" si="264"/>
        <v>0</v>
      </c>
      <c r="U958" s="63">
        <f t="shared" si="264"/>
        <v>279560.40000000002</v>
      </c>
      <c r="V958" s="63">
        <f t="shared" si="264"/>
        <v>0</v>
      </c>
      <c r="W958" s="63">
        <f t="shared" si="264"/>
        <v>0</v>
      </c>
    </row>
    <row r="959" spans="1:23" s="7" customFormat="1" ht="20.25" customHeight="1" outlineLevel="1" x14ac:dyDescent="0.3">
      <c r="A959" s="71" t="s">
        <v>36</v>
      </c>
      <c r="B959" s="71"/>
      <c r="C959" s="62" t="s">
        <v>175</v>
      </c>
      <c r="D959" s="63">
        <f>D958</f>
        <v>279560.40000000002</v>
      </c>
      <c r="E959" s="63">
        <f t="shared" ref="E959:W959" si="265">E958</f>
        <v>279560.40000000002</v>
      </c>
      <c r="F959" s="63">
        <f t="shared" si="265"/>
        <v>0</v>
      </c>
      <c r="G959" s="63">
        <f t="shared" si="265"/>
        <v>0</v>
      </c>
      <c r="H959" s="63">
        <f t="shared" si="265"/>
        <v>0</v>
      </c>
      <c r="I959" s="63">
        <f t="shared" si="265"/>
        <v>0</v>
      </c>
      <c r="J959" s="63">
        <f t="shared" si="265"/>
        <v>0</v>
      </c>
      <c r="K959" s="63">
        <f t="shared" si="265"/>
        <v>0</v>
      </c>
      <c r="L959" s="63">
        <f t="shared" si="265"/>
        <v>0</v>
      </c>
      <c r="M959" s="63">
        <f t="shared" si="265"/>
        <v>0</v>
      </c>
      <c r="N959" s="63">
        <f t="shared" si="265"/>
        <v>0</v>
      </c>
      <c r="O959" s="63">
        <f t="shared" si="265"/>
        <v>0</v>
      </c>
      <c r="P959" s="63">
        <f t="shared" si="265"/>
        <v>0</v>
      </c>
      <c r="Q959" s="63">
        <f t="shared" si="265"/>
        <v>0</v>
      </c>
      <c r="R959" s="63">
        <f t="shared" si="265"/>
        <v>0</v>
      </c>
      <c r="S959" s="63">
        <f t="shared" si="265"/>
        <v>0</v>
      </c>
      <c r="T959" s="63">
        <f t="shared" si="265"/>
        <v>0</v>
      </c>
      <c r="U959" s="63">
        <f t="shared" si="265"/>
        <v>279560.40000000002</v>
      </c>
      <c r="V959" s="63">
        <f t="shared" si="265"/>
        <v>0</v>
      </c>
      <c r="W959" s="63">
        <f t="shared" si="265"/>
        <v>0</v>
      </c>
    </row>
    <row r="960" spans="1:23" s="8" customFormat="1" ht="20.25" customHeight="1" outlineLevel="1" x14ac:dyDescent="0.3">
      <c r="B960" s="44"/>
      <c r="C960" s="44"/>
      <c r="D960" s="44"/>
      <c r="E960" s="44"/>
      <c r="F960" s="45"/>
      <c r="G960" s="45"/>
      <c r="H960" s="45"/>
      <c r="I960" s="45"/>
      <c r="J960" s="45"/>
      <c r="K960" s="45" t="s">
        <v>1902</v>
      </c>
      <c r="L960" s="64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</row>
    <row r="961" spans="1:23" s="8" customFormat="1" ht="20.25" customHeight="1" outlineLevel="2" x14ac:dyDescent="0.3">
      <c r="A961" s="83"/>
      <c r="B961" s="84"/>
      <c r="C961" s="83"/>
      <c r="D961" s="85"/>
      <c r="E961" s="85"/>
      <c r="F961" s="85"/>
      <c r="G961" s="86"/>
      <c r="H961" s="85"/>
      <c r="I961" s="85"/>
      <c r="J961" s="87"/>
      <c r="K961" s="88" t="s">
        <v>1903</v>
      </c>
      <c r="L961" s="85"/>
      <c r="M961" s="85"/>
      <c r="N961" s="85"/>
      <c r="O961" s="85"/>
      <c r="P961" s="85"/>
      <c r="Q961" s="85"/>
      <c r="R961" s="85"/>
      <c r="S961" s="85"/>
      <c r="T961" s="89"/>
      <c r="U961" s="89"/>
      <c r="V961" s="85"/>
      <c r="W961" s="90"/>
    </row>
    <row r="962" spans="1:23" s="7" customFormat="1" ht="20.25" customHeight="1" outlineLevel="3" x14ac:dyDescent="0.3">
      <c r="A962" s="50">
        <f>A957+1</f>
        <v>830</v>
      </c>
      <c r="B962" s="51" t="s">
        <v>1132</v>
      </c>
      <c r="C962" s="50">
        <v>44637</v>
      </c>
      <c r="D962" s="52">
        <f>SUM(F962:W962)</f>
        <v>48424.2</v>
      </c>
      <c r="E962" s="52">
        <f>SUM(F962:V962)</f>
        <v>48424.2</v>
      </c>
      <c r="F962" s="52">
        <v>0</v>
      </c>
      <c r="G962" s="54">
        <v>0</v>
      </c>
      <c r="H962" s="52">
        <v>0</v>
      </c>
      <c r="I962" s="52">
        <v>0</v>
      </c>
      <c r="J962" s="55">
        <v>0</v>
      </c>
      <c r="K962" s="52">
        <v>0</v>
      </c>
      <c r="L962" s="52">
        <v>0</v>
      </c>
      <c r="M962" s="52">
        <v>0</v>
      </c>
      <c r="N962" s="52">
        <v>0</v>
      </c>
      <c r="O962" s="52">
        <v>0</v>
      </c>
      <c r="P962" s="52">
        <v>0</v>
      </c>
      <c r="Q962" s="52">
        <v>0</v>
      </c>
      <c r="R962" s="52">
        <v>0</v>
      </c>
      <c r="S962" s="52">
        <v>0</v>
      </c>
      <c r="T962" s="56">
        <v>0</v>
      </c>
      <c r="U962" s="56">
        <v>48424.2</v>
      </c>
      <c r="V962" s="56">
        <v>0</v>
      </c>
      <c r="W962" s="56">
        <v>0</v>
      </c>
    </row>
    <row r="963" spans="1:23" s="7" customFormat="1" ht="20.25" customHeight="1" outlineLevel="2" x14ac:dyDescent="0.3">
      <c r="A963" s="61" t="s">
        <v>24</v>
      </c>
      <c r="B963" s="51"/>
      <c r="C963" s="50" t="s">
        <v>175</v>
      </c>
      <c r="D963" s="63">
        <f>SUM(D962)</f>
        <v>48424.2</v>
      </c>
      <c r="E963" s="63">
        <f t="shared" ref="E963:W963" si="266">SUM(E962)</f>
        <v>48424.2</v>
      </c>
      <c r="F963" s="63">
        <f t="shared" si="266"/>
        <v>0</v>
      </c>
      <c r="G963" s="91">
        <f t="shared" si="266"/>
        <v>0</v>
      </c>
      <c r="H963" s="63">
        <f t="shared" si="266"/>
        <v>0</v>
      </c>
      <c r="I963" s="63">
        <f t="shared" si="266"/>
        <v>0</v>
      </c>
      <c r="J963" s="92">
        <f t="shared" si="266"/>
        <v>0</v>
      </c>
      <c r="K963" s="63">
        <f t="shared" si="266"/>
        <v>0</v>
      </c>
      <c r="L963" s="63">
        <f t="shared" si="266"/>
        <v>0</v>
      </c>
      <c r="M963" s="63">
        <f t="shared" si="266"/>
        <v>0</v>
      </c>
      <c r="N963" s="63">
        <f t="shared" si="266"/>
        <v>0</v>
      </c>
      <c r="O963" s="63">
        <f t="shared" si="266"/>
        <v>0</v>
      </c>
      <c r="P963" s="63">
        <f t="shared" si="266"/>
        <v>0</v>
      </c>
      <c r="Q963" s="63">
        <f t="shared" si="266"/>
        <v>0</v>
      </c>
      <c r="R963" s="63">
        <f t="shared" si="266"/>
        <v>0</v>
      </c>
      <c r="S963" s="63">
        <f t="shared" si="266"/>
        <v>0</v>
      </c>
      <c r="T963" s="93">
        <f t="shared" si="266"/>
        <v>0</v>
      </c>
      <c r="U963" s="93">
        <f t="shared" si="266"/>
        <v>48424.2</v>
      </c>
      <c r="V963" s="93">
        <f t="shared" si="266"/>
        <v>0</v>
      </c>
      <c r="W963" s="93">
        <f t="shared" si="266"/>
        <v>0</v>
      </c>
    </row>
    <row r="964" spans="1:23" s="8" customFormat="1" ht="20.25" customHeight="1" outlineLevel="2" x14ac:dyDescent="0.3">
      <c r="B964" s="73"/>
      <c r="C964" s="73"/>
      <c r="D964" s="73"/>
      <c r="E964" s="73"/>
      <c r="F964" s="74"/>
      <c r="G964" s="74"/>
      <c r="H964" s="74"/>
      <c r="I964" s="74"/>
      <c r="J964" s="74"/>
      <c r="K964" s="73" t="s">
        <v>1904</v>
      </c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</row>
    <row r="965" spans="1:23" s="7" customFormat="1" ht="20.25" customHeight="1" outlineLevel="3" x14ac:dyDescent="0.3">
      <c r="A965" s="50">
        <f>A962+1</f>
        <v>831</v>
      </c>
      <c r="B965" s="51" t="s">
        <v>731</v>
      </c>
      <c r="C965" s="50">
        <v>44305</v>
      </c>
      <c r="D965" s="52">
        <f t="shared" ref="D965:D977" si="267">SUM(F965:W965)</f>
        <v>2845280.8859999999</v>
      </c>
      <c r="E965" s="52">
        <f t="shared" ref="E965:E977" si="268">SUM(F965:V965)</f>
        <v>2803232.4</v>
      </c>
      <c r="F965" s="53">
        <v>0</v>
      </c>
      <c r="G965" s="53">
        <v>0</v>
      </c>
      <c r="H965" s="53">
        <v>0</v>
      </c>
      <c r="I965" s="53">
        <v>0</v>
      </c>
      <c r="J965" s="53">
        <v>0</v>
      </c>
      <c r="K965" s="53">
        <v>0</v>
      </c>
      <c r="L965" s="53">
        <v>0</v>
      </c>
      <c r="M965" s="53">
        <v>0</v>
      </c>
      <c r="N965" s="53">
        <v>2803232.4</v>
      </c>
      <c r="O965" s="53">
        <v>0</v>
      </c>
      <c r="P965" s="53">
        <v>0</v>
      </c>
      <c r="Q965" s="53">
        <v>0</v>
      </c>
      <c r="R965" s="53">
        <v>0</v>
      </c>
      <c r="S965" s="53">
        <v>0</v>
      </c>
      <c r="T965" s="53">
        <v>0</v>
      </c>
      <c r="U965" s="53">
        <v>0</v>
      </c>
      <c r="V965" s="53">
        <v>0</v>
      </c>
      <c r="W965" s="53">
        <v>42048.485999999997</v>
      </c>
    </row>
    <row r="966" spans="1:23" s="7" customFormat="1" ht="20.25" customHeight="1" outlineLevel="3" x14ac:dyDescent="0.3">
      <c r="A966" s="50">
        <f t="shared" ref="A966:A977" si="269">A965+1</f>
        <v>832</v>
      </c>
      <c r="B966" s="51" t="s">
        <v>1536</v>
      </c>
      <c r="C966" s="50">
        <v>44297</v>
      </c>
      <c r="D966" s="52">
        <f t="shared" si="267"/>
        <v>10158568.223999999</v>
      </c>
      <c r="E966" s="52">
        <f t="shared" si="268"/>
        <v>10008441.6</v>
      </c>
      <c r="F966" s="53">
        <v>0</v>
      </c>
      <c r="G966" s="53">
        <v>0</v>
      </c>
      <c r="H966" s="53">
        <v>0</v>
      </c>
      <c r="I966" s="53">
        <v>0</v>
      </c>
      <c r="J966" s="53">
        <v>0</v>
      </c>
      <c r="K966" s="53">
        <v>0</v>
      </c>
      <c r="L966" s="53">
        <v>0</v>
      </c>
      <c r="M966" s="53">
        <v>0</v>
      </c>
      <c r="N966" s="53">
        <v>10008441.6</v>
      </c>
      <c r="O966" s="53">
        <v>0</v>
      </c>
      <c r="P966" s="53">
        <v>0</v>
      </c>
      <c r="Q966" s="53">
        <v>0</v>
      </c>
      <c r="R966" s="53">
        <v>0</v>
      </c>
      <c r="S966" s="53">
        <v>0</v>
      </c>
      <c r="T966" s="53">
        <v>0</v>
      </c>
      <c r="U966" s="53">
        <v>0</v>
      </c>
      <c r="V966" s="53">
        <v>0</v>
      </c>
      <c r="W966" s="53">
        <v>150126.62399999998</v>
      </c>
    </row>
    <row r="967" spans="1:23" s="7" customFormat="1" ht="20.25" customHeight="1" outlineLevel="3" x14ac:dyDescent="0.3">
      <c r="A967" s="50">
        <f t="shared" si="269"/>
        <v>833</v>
      </c>
      <c r="B967" s="51" t="s">
        <v>1535</v>
      </c>
      <c r="C967" s="50">
        <v>44300</v>
      </c>
      <c r="D967" s="52">
        <f t="shared" si="267"/>
        <v>10513784.526000001</v>
      </c>
      <c r="E967" s="52">
        <f t="shared" si="268"/>
        <v>10358408.4</v>
      </c>
      <c r="F967" s="53">
        <v>0</v>
      </c>
      <c r="G967" s="53">
        <v>0</v>
      </c>
      <c r="H967" s="53">
        <v>0</v>
      </c>
      <c r="I967" s="53">
        <v>0</v>
      </c>
      <c r="J967" s="53">
        <v>0</v>
      </c>
      <c r="K967" s="53">
        <v>0</v>
      </c>
      <c r="L967" s="53">
        <v>0</v>
      </c>
      <c r="M967" s="53">
        <v>0</v>
      </c>
      <c r="N967" s="53">
        <v>10358408.4</v>
      </c>
      <c r="O967" s="53">
        <v>0</v>
      </c>
      <c r="P967" s="53">
        <v>0</v>
      </c>
      <c r="Q967" s="53">
        <v>0</v>
      </c>
      <c r="R967" s="53">
        <v>0</v>
      </c>
      <c r="S967" s="53">
        <v>0</v>
      </c>
      <c r="T967" s="53">
        <v>0</v>
      </c>
      <c r="U967" s="53">
        <v>0</v>
      </c>
      <c r="V967" s="53">
        <v>0</v>
      </c>
      <c r="W967" s="53">
        <v>155376.12599999999</v>
      </c>
    </row>
    <row r="968" spans="1:23" s="7" customFormat="1" ht="20.25" customHeight="1" outlineLevel="3" x14ac:dyDescent="0.3">
      <c r="A968" s="50">
        <f t="shared" si="269"/>
        <v>834</v>
      </c>
      <c r="B968" s="51" t="s">
        <v>732</v>
      </c>
      <c r="C968" s="50">
        <v>44328</v>
      </c>
      <c r="D968" s="52">
        <f t="shared" si="267"/>
        <v>2794053.395</v>
      </c>
      <c r="E968" s="52">
        <f t="shared" si="268"/>
        <v>2753883.86</v>
      </c>
      <c r="F968" s="52">
        <v>0</v>
      </c>
      <c r="G968" s="54">
        <v>0</v>
      </c>
      <c r="H968" s="52">
        <v>0</v>
      </c>
      <c r="I968" s="52">
        <v>0</v>
      </c>
      <c r="J968" s="55">
        <v>0</v>
      </c>
      <c r="K968" s="52">
        <v>0</v>
      </c>
      <c r="L968" s="52">
        <v>0</v>
      </c>
      <c r="M968" s="52">
        <v>2677969</v>
      </c>
      <c r="N968" s="52">
        <v>0</v>
      </c>
      <c r="O968" s="52">
        <v>0</v>
      </c>
      <c r="P968" s="52">
        <v>0</v>
      </c>
      <c r="Q968" s="52">
        <v>0</v>
      </c>
      <c r="R968" s="52">
        <v>0</v>
      </c>
      <c r="S968" s="52">
        <v>0</v>
      </c>
      <c r="T968" s="56">
        <v>75914.86</v>
      </c>
      <c r="U968" s="56">
        <v>0</v>
      </c>
      <c r="V968" s="56">
        <v>0</v>
      </c>
      <c r="W968" s="56">
        <v>40169.534999999996</v>
      </c>
    </row>
    <row r="969" spans="1:23" s="7" customFormat="1" ht="20.25" customHeight="1" outlineLevel="3" x14ac:dyDescent="0.3">
      <c r="A969" s="50">
        <f t="shared" si="269"/>
        <v>835</v>
      </c>
      <c r="B969" s="51" t="s">
        <v>733</v>
      </c>
      <c r="C969" s="50">
        <v>44222</v>
      </c>
      <c r="D969" s="52">
        <f t="shared" si="267"/>
        <v>2801046.7790000001</v>
      </c>
      <c r="E969" s="52">
        <f t="shared" si="268"/>
        <v>2755424.18</v>
      </c>
      <c r="F969" s="52">
        <v>0</v>
      </c>
      <c r="G969" s="54">
        <v>0</v>
      </c>
      <c r="H969" s="52">
        <v>0</v>
      </c>
      <c r="I969" s="52">
        <v>0</v>
      </c>
      <c r="J969" s="55">
        <v>0</v>
      </c>
      <c r="K969" s="52">
        <v>0</v>
      </c>
      <c r="L969" s="52">
        <v>0</v>
      </c>
      <c r="M969" s="52">
        <v>2677969</v>
      </c>
      <c r="N969" s="52">
        <v>0</v>
      </c>
      <c r="O969" s="52">
        <v>0</v>
      </c>
      <c r="P969" s="52">
        <v>0</v>
      </c>
      <c r="Q969" s="52">
        <v>0</v>
      </c>
      <c r="R969" s="52">
        <v>0</v>
      </c>
      <c r="S969" s="52">
        <v>0</v>
      </c>
      <c r="T969" s="56">
        <v>77455.179999999993</v>
      </c>
      <c r="U969" s="56">
        <v>0</v>
      </c>
      <c r="V969" s="56">
        <v>0</v>
      </c>
      <c r="W969" s="56">
        <v>45622.599000000002</v>
      </c>
    </row>
    <row r="970" spans="1:23" s="7" customFormat="1" ht="20.25" customHeight="1" outlineLevel="3" x14ac:dyDescent="0.3">
      <c r="A970" s="50">
        <f t="shared" si="269"/>
        <v>836</v>
      </c>
      <c r="B970" s="58" t="s">
        <v>1537</v>
      </c>
      <c r="C970" s="50">
        <v>44224</v>
      </c>
      <c r="D970" s="52">
        <f t="shared" si="267"/>
        <v>6524925.8760000002</v>
      </c>
      <c r="E970" s="52">
        <f t="shared" si="268"/>
        <v>6428498.4000000004</v>
      </c>
      <c r="F970" s="52">
        <v>0</v>
      </c>
      <c r="G970" s="54">
        <v>0</v>
      </c>
      <c r="H970" s="52">
        <v>0</v>
      </c>
      <c r="I970" s="52">
        <v>0</v>
      </c>
      <c r="J970" s="55">
        <v>0</v>
      </c>
      <c r="K970" s="52">
        <v>0</v>
      </c>
      <c r="L970" s="52">
        <v>0</v>
      </c>
      <c r="M970" s="52">
        <v>0</v>
      </c>
      <c r="N970" s="52">
        <v>6428498.4000000004</v>
      </c>
      <c r="O970" s="52">
        <v>0</v>
      </c>
      <c r="P970" s="52">
        <v>0</v>
      </c>
      <c r="Q970" s="52">
        <v>0</v>
      </c>
      <c r="R970" s="52">
        <v>0</v>
      </c>
      <c r="S970" s="52">
        <v>0</v>
      </c>
      <c r="T970" s="56">
        <v>0</v>
      </c>
      <c r="U970" s="56">
        <v>0</v>
      </c>
      <c r="V970" s="56">
        <v>0</v>
      </c>
      <c r="W970" s="56">
        <v>96427.475999999995</v>
      </c>
    </row>
    <row r="971" spans="1:23" s="7" customFormat="1" ht="20.25" customHeight="1" outlineLevel="3" x14ac:dyDescent="0.3">
      <c r="A971" s="50">
        <f t="shared" si="269"/>
        <v>837</v>
      </c>
      <c r="B971" s="51" t="s">
        <v>734</v>
      </c>
      <c r="C971" s="50">
        <v>44501</v>
      </c>
      <c r="D971" s="52">
        <f t="shared" si="267"/>
        <v>61713.599999999999</v>
      </c>
      <c r="E971" s="52">
        <f t="shared" si="268"/>
        <v>61713.599999999999</v>
      </c>
      <c r="F971" s="53">
        <v>0</v>
      </c>
      <c r="G971" s="53">
        <v>0</v>
      </c>
      <c r="H971" s="53">
        <v>0</v>
      </c>
      <c r="I971" s="53">
        <v>0</v>
      </c>
      <c r="J971" s="53">
        <v>0</v>
      </c>
      <c r="K971" s="53">
        <v>0</v>
      </c>
      <c r="L971" s="53">
        <v>0</v>
      </c>
      <c r="M971" s="53">
        <v>0</v>
      </c>
      <c r="N971" s="53">
        <v>0</v>
      </c>
      <c r="O971" s="53">
        <v>0</v>
      </c>
      <c r="P971" s="53">
        <v>0</v>
      </c>
      <c r="Q971" s="53">
        <v>0</v>
      </c>
      <c r="R971" s="53">
        <v>0</v>
      </c>
      <c r="S971" s="53">
        <v>0</v>
      </c>
      <c r="T971" s="53">
        <v>61713.599999999999</v>
      </c>
      <c r="U971" s="53">
        <v>0</v>
      </c>
      <c r="V971" s="53">
        <v>0</v>
      </c>
      <c r="W971" s="53">
        <v>0</v>
      </c>
    </row>
    <row r="972" spans="1:23" s="7" customFormat="1" ht="20.25" customHeight="1" outlineLevel="3" x14ac:dyDescent="0.3">
      <c r="A972" s="50">
        <f t="shared" si="269"/>
        <v>838</v>
      </c>
      <c r="B972" s="51" t="s">
        <v>1624</v>
      </c>
      <c r="C972" s="50">
        <v>44221</v>
      </c>
      <c r="D972" s="52">
        <f t="shared" si="267"/>
        <v>939775.91</v>
      </c>
      <c r="E972" s="52">
        <f t="shared" si="268"/>
        <v>925887.6</v>
      </c>
      <c r="F972" s="53">
        <v>0</v>
      </c>
      <c r="G972" s="53">
        <v>925887.6</v>
      </c>
      <c r="H972" s="53">
        <v>0</v>
      </c>
      <c r="I972" s="53">
        <v>0</v>
      </c>
      <c r="J972" s="53">
        <v>0</v>
      </c>
      <c r="K972" s="53">
        <v>0</v>
      </c>
      <c r="L972" s="52">
        <v>0</v>
      </c>
      <c r="M972" s="53">
        <v>0</v>
      </c>
      <c r="N972" s="53">
        <v>0</v>
      </c>
      <c r="O972" s="53">
        <v>0</v>
      </c>
      <c r="P972" s="53">
        <v>0</v>
      </c>
      <c r="Q972" s="53">
        <v>0</v>
      </c>
      <c r="R972" s="53">
        <v>0</v>
      </c>
      <c r="S972" s="53">
        <v>0</v>
      </c>
      <c r="T972" s="53">
        <v>0</v>
      </c>
      <c r="U972" s="53">
        <v>0</v>
      </c>
      <c r="V972" s="53">
        <v>0</v>
      </c>
      <c r="W972" s="53">
        <v>13888.31</v>
      </c>
    </row>
    <row r="973" spans="1:23" s="7" customFormat="1" ht="20.25" customHeight="1" outlineLevel="3" x14ac:dyDescent="0.3">
      <c r="A973" s="50">
        <f t="shared" si="269"/>
        <v>839</v>
      </c>
      <c r="B973" s="51" t="s">
        <v>2029</v>
      </c>
      <c r="C973" s="50">
        <v>44356</v>
      </c>
      <c r="D973" s="52">
        <f t="shared" si="267"/>
        <v>2418036.9359999998</v>
      </c>
      <c r="E973" s="52">
        <f t="shared" si="268"/>
        <v>2382302.4</v>
      </c>
      <c r="F973" s="53">
        <v>0</v>
      </c>
      <c r="G973" s="53">
        <v>0</v>
      </c>
      <c r="H973" s="53">
        <v>0</v>
      </c>
      <c r="I973" s="53">
        <v>0</v>
      </c>
      <c r="J973" s="53">
        <v>0</v>
      </c>
      <c r="K973" s="53">
        <v>0</v>
      </c>
      <c r="L973" s="52">
        <v>0</v>
      </c>
      <c r="M973" s="53">
        <v>0</v>
      </c>
      <c r="N973" s="53">
        <v>2382302.4</v>
      </c>
      <c r="O973" s="53">
        <v>0</v>
      </c>
      <c r="P973" s="53">
        <v>0</v>
      </c>
      <c r="Q973" s="53">
        <v>0</v>
      </c>
      <c r="R973" s="53">
        <v>0</v>
      </c>
      <c r="S973" s="53">
        <v>0</v>
      </c>
      <c r="T973" s="53">
        <v>0</v>
      </c>
      <c r="U973" s="53">
        <v>0</v>
      </c>
      <c r="V973" s="53">
        <v>0</v>
      </c>
      <c r="W973" s="53">
        <v>35734.536</v>
      </c>
    </row>
    <row r="974" spans="1:23" s="7" customFormat="1" ht="20.25" customHeight="1" outlineLevel="3" x14ac:dyDescent="0.3">
      <c r="A974" s="50">
        <f t="shared" si="269"/>
        <v>840</v>
      </c>
      <c r="B974" s="51" t="s">
        <v>1136</v>
      </c>
      <c r="C974" s="50">
        <v>44342</v>
      </c>
      <c r="D974" s="52">
        <f t="shared" si="267"/>
        <v>9283218.945700001</v>
      </c>
      <c r="E974" s="52">
        <f t="shared" si="268"/>
        <v>9146028.5179000013</v>
      </c>
      <c r="F974" s="53">
        <v>0</v>
      </c>
      <c r="G974" s="53">
        <v>0</v>
      </c>
      <c r="H974" s="53">
        <v>0</v>
      </c>
      <c r="I974" s="53">
        <v>0</v>
      </c>
      <c r="J974" s="53">
        <v>0</v>
      </c>
      <c r="K974" s="53">
        <v>0</v>
      </c>
      <c r="L974" s="52">
        <v>0</v>
      </c>
      <c r="M974" s="53">
        <v>0</v>
      </c>
      <c r="N974" s="53">
        <v>9146028.5179000013</v>
      </c>
      <c r="O974" s="53">
        <v>0</v>
      </c>
      <c r="P974" s="53">
        <v>0</v>
      </c>
      <c r="Q974" s="53">
        <v>0</v>
      </c>
      <c r="R974" s="53">
        <v>0</v>
      </c>
      <c r="S974" s="53">
        <v>0</v>
      </c>
      <c r="T974" s="53">
        <v>0</v>
      </c>
      <c r="U974" s="53">
        <v>0</v>
      </c>
      <c r="V974" s="53">
        <v>0</v>
      </c>
      <c r="W974" s="53">
        <v>137190.42779999998</v>
      </c>
    </row>
    <row r="975" spans="1:23" s="7" customFormat="1" ht="20.25" customHeight="1" outlineLevel="3" x14ac:dyDescent="0.3">
      <c r="A975" s="50">
        <f t="shared" si="269"/>
        <v>841</v>
      </c>
      <c r="B975" s="51" t="s">
        <v>75</v>
      </c>
      <c r="C975" s="50">
        <v>44352</v>
      </c>
      <c r="D975" s="52">
        <f t="shared" si="267"/>
        <v>2585747.0099999998</v>
      </c>
      <c r="E975" s="52">
        <f t="shared" si="268"/>
        <v>2547534</v>
      </c>
      <c r="F975" s="53">
        <v>0</v>
      </c>
      <c r="G975" s="53">
        <v>0</v>
      </c>
      <c r="H975" s="53">
        <v>0</v>
      </c>
      <c r="I975" s="53">
        <v>0</v>
      </c>
      <c r="J975" s="53">
        <v>0</v>
      </c>
      <c r="K975" s="53">
        <v>0</v>
      </c>
      <c r="L975" s="52">
        <v>0</v>
      </c>
      <c r="M975" s="53">
        <v>0</v>
      </c>
      <c r="N975" s="53">
        <v>2547534</v>
      </c>
      <c r="O975" s="53">
        <v>0</v>
      </c>
      <c r="P975" s="53">
        <v>0</v>
      </c>
      <c r="Q975" s="53">
        <v>0</v>
      </c>
      <c r="R975" s="53">
        <v>0</v>
      </c>
      <c r="S975" s="53">
        <v>0</v>
      </c>
      <c r="T975" s="53">
        <v>0</v>
      </c>
      <c r="U975" s="53">
        <v>0</v>
      </c>
      <c r="V975" s="53">
        <v>0</v>
      </c>
      <c r="W975" s="53">
        <v>38213.01</v>
      </c>
    </row>
    <row r="976" spans="1:23" s="7" customFormat="1" ht="20.25" customHeight="1" outlineLevel="3" x14ac:dyDescent="0.3">
      <c r="A976" s="50">
        <f t="shared" si="269"/>
        <v>842</v>
      </c>
      <c r="B976" s="51" t="s">
        <v>1137</v>
      </c>
      <c r="C976" s="50">
        <v>44353</v>
      </c>
      <c r="D976" s="52">
        <f t="shared" si="267"/>
        <v>21240939.510000002</v>
      </c>
      <c r="E976" s="52">
        <f t="shared" si="268"/>
        <v>20927034</v>
      </c>
      <c r="F976" s="53">
        <v>0</v>
      </c>
      <c r="G976" s="53">
        <v>0</v>
      </c>
      <c r="H976" s="53">
        <v>0</v>
      </c>
      <c r="I976" s="53">
        <v>0</v>
      </c>
      <c r="J976" s="53">
        <v>0</v>
      </c>
      <c r="K976" s="53">
        <v>0</v>
      </c>
      <c r="L976" s="52">
        <v>0</v>
      </c>
      <c r="M976" s="53">
        <v>0</v>
      </c>
      <c r="N976" s="53">
        <v>20927034</v>
      </c>
      <c r="O976" s="53">
        <v>0</v>
      </c>
      <c r="P976" s="53">
        <v>0</v>
      </c>
      <c r="Q976" s="53">
        <v>0</v>
      </c>
      <c r="R976" s="53">
        <v>0</v>
      </c>
      <c r="S976" s="53">
        <v>0</v>
      </c>
      <c r="T976" s="53">
        <v>0</v>
      </c>
      <c r="U976" s="53">
        <v>0</v>
      </c>
      <c r="V976" s="53">
        <v>0</v>
      </c>
      <c r="W976" s="53">
        <v>313905.51</v>
      </c>
    </row>
    <row r="977" spans="1:23" s="7" customFormat="1" ht="20.25" customHeight="1" outlineLevel="4" x14ac:dyDescent="0.3">
      <c r="A977" s="50">
        <f t="shared" si="269"/>
        <v>843</v>
      </c>
      <c r="B977" s="51" t="s">
        <v>1507</v>
      </c>
      <c r="C977" s="50">
        <v>44463</v>
      </c>
      <c r="D977" s="52">
        <f t="shared" si="267"/>
        <v>21443764.182999998</v>
      </c>
      <c r="E977" s="52">
        <f t="shared" si="268"/>
        <v>21129664.599999998</v>
      </c>
      <c r="F977" s="53">
        <v>0</v>
      </c>
      <c r="G977" s="54">
        <v>2884177.2</v>
      </c>
      <c r="H977" s="52">
        <v>0</v>
      </c>
      <c r="I977" s="52">
        <v>0</v>
      </c>
      <c r="J977" s="55">
        <v>0</v>
      </c>
      <c r="K977" s="52">
        <v>0</v>
      </c>
      <c r="L977" s="52">
        <v>0</v>
      </c>
      <c r="M977" s="52">
        <v>0</v>
      </c>
      <c r="N977" s="52">
        <v>18055795</v>
      </c>
      <c r="O977" s="52">
        <v>0</v>
      </c>
      <c r="P977" s="52">
        <v>0</v>
      </c>
      <c r="Q977" s="52">
        <v>0</v>
      </c>
      <c r="R977" s="52">
        <v>0</v>
      </c>
      <c r="S977" s="52">
        <v>0</v>
      </c>
      <c r="T977" s="56">
        <v>189692.4</v>
      </c>
      <c r="U977" s="56">
        <v>0</v>
      </c>
      <c r="V977" s="56">
        <v>0</v>
      </c>
      <c r="W977" s="56">
        <v>314099.58299999998</v>
      </c>
    </row>
    <row r="978" spans="1:23" s="7" customFormat="1" ht="20.25" customHeight="1" outlineLevel="2" x14ac:dyDescent="0.3">
      <c r="A978" s="61" t="s">
        <v>24</v>
      </c>
      <c r="B978" s="57"/>
      <c r="C978" s="62" t="s">
        <v>175</v>
      </c>
      <c r="D978" s="63">
        <f t="shared" ref="D978:W978" si="270">SUM(D965:D977)</f>
        <v>93610855.780699983</v>
      </c>
      <c r="E978" s="63">
        <f t="shared" si="270"/>
        <v>92228053.557899997</v>
      </c>
      <c r="F978" s="63">
        <f t="shared" si="270"/>
        <v>0</v>
      </c>
      <c r="G978" s="63">
        <f t="shared" si="270"/>
        <v>3810064.8000000003</v>
      </c>
      <c r="H978" s="63">
        <f t="shared" si="270"/>
        <v>0</v>
      </c>
      <c r="I978" s="63">
        <f t="shared" si="270"/>
        <v>0</v>
      </c>
      <c r="J978" s="63">
        <f t="shared" si="270"/>
        <v>0</v>
      </c>
      <c r="K978" s="63">
        <f t="shared" si="270"/>
        <v>0</v>
      </c>
      <c r="L978" s="63">
        <f t="shared" si="270"/>
        <v>0</v>
      </c>
      <c r="M978" s="63">
        <f t="shared" si="270"/>
        <v>5355938</v>
      </c>
      <c r="N978" s="63">
        <f t="shared" si="270"/>
        <v>82657274.717899993</v>
      </c>
      <c r="O978" s="63">
        <f t="shared" si="270"/>
        <v>0</v>
      </c>
      <c r="P978" s="63">
        <f t="shared" si="270"/>
        <v>0</v>
      </c>
      <c r="Q978" s="63">
        <f t="shared" si="270"/>
        <v>0</v>
      </c>
      <c r="R978" s="63">
        <f t="shared" si="270"/>
        <v>0</v>
      </c>
      <c r="S978" s="63">
        <f t="shared" si="270"/>
        <v>0</v>
      </c>
      <c r="T978" s="63">
        <f t="shared" si="270"/>
        <v>404776.04</v>
      </c>
      <c r="U978" s="63">
        <f t="shared" si="270"/>
        <v>0</v>
      </c>
      <c r="V978" s="63">
        <f t="shared" si="270"/>
        <v>0</v>
      </c>
      <c r="W978" s="63">
        <f t="shared" si="270"/>
        <v>1382802.2228000001</v>
      </c>
    </row>
    <row r="979" spans="1:23" s="8" customFormat="1" ht="20.25" customHeight="1" outlineLevel="2" x14ac:dyDescent="0.3">
      <c r="B979" s="73"/>
      <c r="C979" s="73"/>
      <c r="D979" s="73"/>
      <c r="E979" s="73"/>
      <c r="F979" s="74"/>
      <c r="G979" s="74"/>
      <c r="H979" s="74"/>
      <c r="I979" s="74"/>
      <c r="J979" s="74"/>
      <c r="K979" s="74" t="s">
        <v>1905</v>
      </c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</row>
    <row r="980" spans="1:23" s="7" customFormat="1" ht="20.25" customHeight="1" outlineLevel="3" x14ac:dyDescent="0.3">
      <c r="A980" s="50">
        <f>A977+1</f>
        <v>844</v>
      </c>
      <c r="B980" s="51" t="s">
        <v>1139</v>
      </c>
      <c r="C980" s="50">
        <v>44656</v>
      </c>
      <c r="D980" s="52">
        <f>SUM(F980:W980)</f>
        <v>11131930.853400001</v>
      </c>
      <c r="E980" s="52">
        <f>SUM(F980:V980)</f>
        <v>10967419.560000001</v>
      </c>
      <c r="F980" s="53">
        <v>0</v>
      </c>
      <c r="G980" s="53">
        <v>0</v>
      </c>
      <c r="H980" s="53">
        <v>0</v>
      </c>
      <c r="I980" s="53">
        <v>0</v>
      </c>
      <c r="J980" s="53">
        <v>0</v>
      </c>
      <c r="K980" s="53">
        <v>0</v>
      </c>
      <c r="L980" s="52">
        <v>0</v>
      </c>
      <c r="M980" s="53">
        <v>0</v>
      </c>
      <c r="N980" s="53">
        <v>10967419.560000001</v>
      </c>
      <c r="O980" s="53">
        <v>0</v>
      </c>
      <c r="P980" s="53">
        <v>0</v>
      </c>
      <c r="Q980" s="53">
        <v>0</v>
      </c>
      <c r="R980" s="53">
        <v>0</v>
      </c>
      <c r="S980" s="53">
        <v>0</v>
      </c>
      <c r="T980" s="53">
        <v>0</v>
      </c>
      <c r="U980" s="53">
        <v>0</v>
      </c>
      <c r="V980" s="53">
        <v>0</v>
      </c>
      <c r="W980" s="53">
        <v>164511.2934</v>
      </c>
    </row>
    <row r="981" spans="1:23" s="7" customFormat="1" ht="20.25" customHeight="1" outlineLevel="3" x14ac:dyDescent="0.3">
      <c r="A981" s="50">
        <f t="shared" ref="A981:A983" si="271">A980+1</f>
        <v>845</v>
      </c>
      <c r="B981" s="51" t="s">
        <v>1140</v>
      </c>
      <c r="C981" s="50">
        <v>44668</v>
      </c>
      <c r="D981" s="52">
        <f>SUM(F981:W981)</f>
        <v>7553322.2595000006</v>
      </c>
      <c r="E981" s="52">
        <f>SUM(F981:V981)</f>
        <v>7443167.7000000002</v>
      </c>
      <c r="F981" s="53">
        <v>7343637.2999999998</v>
      </c>
      <c r="G981" s="53">
        <v>0</v>
      </c>
      <c r="H981" s="53">
        <v>0</v>
      </c>
      <c r="I981" s="53">
        <v>0</v>
      </c>
      <c r="J981" s="53">
        <v>0</v>
      </c>
      <c r="K981" s="53">
        <v>0</v>
      </c>
      <c r="L981" s="52">
        <v>0</v>
      </c>
      <c r="M981" s="53">
        <v>0</v>
      </c>
      <c r="N981" s="53">
        <v>0</v>
      </c>
      <c r="O981" s="53">
        <v>0</v>
      </c>
      <c r="P981" s="53">
        <v>0</v>
      </c>
      <c r="Q981" s="53">
        <v>0</v>
      </c>
      <c r="R981" s="53">
        <v>0</v>
      </c>
      <c r="S981" s="53">
        <v>0</v>
      </c>
      <c r="T981" s="53">
        <v>99530.4</v>
      </c>
      <c r="U981" s="53">
        <v>0</v>
      </c>
      <c r="V981" s="53">
        <v>0</v>
      </c>
      <c r="W981" s="53">
        <v>110154.55949999999</v>
      </c>
    </row>
    <row r="982" spans="1:23" s="7" customFormat="1" ht="20.25" customHeight="1" outlineLevel="3" x14ac:dyDescent="0.3">
      <c r="A982" s="50">
        <f t="shared" si="271"/>
        <v>846</v>
      </c>
      <c r="B982" s="51" t="s">
        <v>1706</v>
      </c>
      <c r="C982" s="50">
        <v>44669</v>
      </c>
      <c r="D982" s="52">
        <f>SUM(F982:W982)</f>
        <v>5668254.102</v>
      </c>
      <c r="E982" s="52">
        <f>SUM(F982:V982)</f>
        <v>5584486.7999999998</v>
      </c>
      <c r="F982" s="53">
        <v>0</v>
      </c>
      <c r="G982" s="53">
        <v>0</v>
      </c>
      <c r="H982" s="53">
        <v>0</v>
      </c>
      <c r="I982" s="53">
        <v>0</v>
      </c>
      <c r="J982" s="53">
        <v>0</v>
      </c>
      <c r="K982" s="53">
        <v>0</v>
      </c>
      <c r="L982" s="52">
        <v>0</v>
      </c>
      <c r="M982" s="53">
        <v>0</v>
      </c>
      <c r="N982" s="53">
        <v>5584486.7999999998</v>
      </c>
      <c r="O982" s="53">
        <v>0</v>
      </c>
      <c r="P982" s="53">
        <v>0</v>
      </c>
      <c r="Q982" s="53">
        <v>0</v>
      </c>
      <c r="R982" s="53">
        <v>0</v>
      </c>
      <c r="S982" s="53">
        <v>0</v>
      </c>
      <c r="T982" s="53">
        <v>0</v>
      </c>
      <c r="U982" s="53">
        <v>0</v>
      </c>
      <c r="V982" s="53">
        <v>0</v>
      </c>
      <c r="W982" s="53">
        <v>83767.301999999996</v>
      </c>
    </row>
    <row r="983" spans="1:23" s="7" customFormat="1" ht="20.25" customHeight="1" outlineLevel="3" x14ac:dyDescent="0.3">
      <c r="A983" s="50">
        <f t="shared" si="271"/>
        <v>847</v>
      </c>
      <c r="B983" s="51" t="s">
        <v>1707</v>
      </c>
      <c r="C983" s="50">
        <v>44653</v>
      </c>
      <c r="D983" s="52">
        <f>SUM(F983:W983)</f>
        <v>11316770.514</v>
      </c>
      <c r="E983" s="52">
        <f>SUM(F983:V983)</f>
        <v>11149527.6</v>
      </c>
      <c r="F983" s="53">
        <v>0</v>
      </c>
      <c r="G983" s="53">
        <v>0</v>
      </c>
      <c r="H983" s="53">
        <v>0</v>
      </c>
      <c r="I983" s="53">
        <v>0</v>
      </c>
      <c r="J983" s="53">
        <v>0</v>
      </c>
      <c r="K983" s="53">
        <v>0</v>
      </c>
      <c r="L983" s="52">
        <v>0</v>
      </c>
      <c r="M983" s="53">
        <v>0</v>
      </c>
      <c r="N983" s="53">
        <v>11149527.6</v>
      </c>
      <c r="O983" s="53">
        <v>0</v>
      </c>
      <c r="P983" s="53">
        <v>0</v>
      </c>
      <c r="Q983" s="53">
        <v>0</v>
      </c>
      <c r="R983" s="53">
        <v>0</v>
      </c>
      <c r="S983" s="53">
        <v>0</v>
      </c>
      <c r="T983" s="53">
        <v>0</v>
      </c>
      <c r="U983" s="53">
        <v>0</v>
      </c>
      <c r="V983" s="53">
        <v>0</v>
      </c>
      <c r="W983" s="53">
        <v>167242.91399999999</v>
      </c>
    </row>
    <row r="984" spans="1:23" s="7" customFormat="1" ht="20.25" customHeight="1" outlineLevel="2" x14ac:dyDescent="0.3">
      <c r="A984" s="61" t="s">
        <v>24</v>
      </c>
      <c r="B984" s="57"/>
      <c r="C984" s="50" t="s">
        <v>175</v>
      </c>
      <c r="D984" s="63">
        <f>SUM(D980:D983)</f>
        <v>35670277.7289</v>
      </c>
      <c r="E984" s="63">
        <f t="shared" ref="E984:W984" si="272">SUM(E980:E983)</f>
        <v>35144601.660000004</v>
      </c>
      <c r="F984" s="63">
        <f t="shared" si="272"/>
        <v>7343637.2999999998</v>
      </c>
      <c r="G984" s="63">
        <f t="shared" si="272"/>
        <v>0</v>
      </c>
      <c r="H984" s="63">
        <f t="shared" si="272"/>
        <v>0</v>
      </c>
      <c r="I984" s="63">
        <f t="shared" si="272"/>
        <v>0</v>
      </c>
      <c r="J984" s="63">
        <f t="shared" si="272"/>
        <v>0</v>
      </c>
      <c r="K984" s="63">
        <f t="shared" si="272"/>
        <v>0</v>
      </c>
      <c r="L984" s="63">
        <f t="shared" si="272"/>
        <v>0</v>
      </c>
      <c r="M984" s="63">
        <f t="shared" si="272"/>
        <v>0</v>
      </c>
      <c r="N984" s="63">
        <f t="shared" si="272"/>
        <v>27701433.960000001</v>
      </c>
      <c r="O984" s="63">
        <f t="shared" si="272"/>
        <v>0</v>
      </c>
      <c r="P984" s="63">
        <f t="shared" si="272"/>
        <v>0</v>
      </c>
      <c r="Q984" s="63">
        <f t="shared" si="272"/>
        <v>0</v>
      </c>
      <c r="R984" s="63">
        <f t="shared" si="272"/>
        <v>0</v>
      </c>
      <c r="S984" s="63">
        <f t="shared" si="272"/>
        <v>0</v>
      </c>
      <c r="T984" s="63">
        <f t="shared" si="272"/>
        <v>99530.4</v>
      </c>
      <c r="U984" s="63">
        <f t="shared" si="272"/>
        <v>0</v>
      </c>
      <c r="V984" s="63">
        <f t="shared" si="272"/>
        <v>0</v>
      </c>
      <c r="W984" s="63">
        <f t="shared" si="272"/>
        <v>525676.06889999995</v>
      </c>
    </row>
    <row r="985" spans="1:23" s="7" customFormat="1" ht="20.25" customHeight="1" outlineLevel="1" x14ac:dyDescent="0.3">
      <c r="A985" s="71" t="s">
        <v>36</v>
      </c>
      <c r="B985" s="71"/>
      <c r="C985" s="50" t="s">
        <v>175</v>
      </c>
      <c r="D985" s="63">
        <f t="shared" ref="D985:W985" si="273">D963+D978+D984</f>
        <v>129329557.70959999</v>
      </c>
      <c r="E985" s="63">
        <f t="shared" si="273"/>
        <v>127421079.4179</v>
      </c>
      <c r="F985" s="94">
        <f t="shared" si="273"/>
        <v>7343637.2999999998</v>
      </c>
      <c r="G985" s="94">
        <f t="shared" si="273"/>
        <v>3810064.8000000003</v>
      </c>
      <c r="H985" s="94">
        <f t="shared" si="273"/>
        <v>0</v>
      </c>
      <c r="I985" s="94">
        <f t="shared" si="273"/>
        <v>0</v>
      </c>
      <c r="J985" s="94">
        <f t="shared" si="273"/>
        <v>0</v>
      </c>
      <c r="K985" s="94">
        <f t="shared" si="273"/>
        <v>0</v>
      </c>
      <c r="L985" s="63">
        <f t="shared" si="273"/>
        <v>0</v>
      </c>
      <c r="M985" s="94">
        <f t="shared" si="273"/>
        <v>5355938</v>
      </c>
      <c r="N985" s="94">
        <f t="shared" si="273"/>
        <v>110358708.67789999</v>
      </c>
      <c r="O985" s="94">
        <f t="shared" si="273"/>
        <v>0</v>
      </c>
      <c r="P985" s="94">
        <f t="shared" si="273"/>
        <v>0</v>
      </c>
      <c r="Q985" s="94">
        <f t="shared" si="273"/>
        <v>0</v>
      </c>
      <c r="R985" s="94">
        <f t="shared" si="273"/>
        <v>0</v>
      </c>
      <c r="S985" s="94">
        <f t="shared" si="273"/>
        <v>0</v>
      </c>
      <c r="T985" s="94">
        <f t="shared" si="273"/>
        <v>504306.43999999994</v>
      </c>
      <c r="U985" s="94">
        <f t="shared" si="273"/>
        <v>48424.2</v>
      </c>
      <c r="V985" s="94">
        <f t="shared" si="273"/>
        <v>0</v>
      </c>
      <c r="W985" s="94">
        <f t="shared" si="273"/>
        <v>1908478.2916999999</v>
      </c>
    </row>
    <row r="986" spans="1:23" s="8" customFormat="1" ht="20.25" customHeight="1" outlineLevel="1" x14ac:dyDescent="0.3">
      <c r="A986" s="83"/>
      <c r="B986" s="84"/>
      <c r="C986" s="83"/>
      <c r="D986" s="85"/>
      <c r="E986" s="85"/>
      <c r="F986" s="95"/>
      <c r="G986" s="95"/>
      <c r="H986" s="95"/>
      <c r="I986" s="95"/>
      <c r="J986" s="95"/>
      <c r="K986" s="96" t="s">
        <v>1906</v>
      </c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</row>
    <row r="987" spans="1:23" s="8" customFormat="1" ht="20.25" customHeight="1" outlineLevel="2" x14ac:dyDescent="0.3">
      <c r="B987" s="84"/>
      <c r="C987" s="83"/>
      <c r="D987" s="85"/>
      <c r="E987" s="85"/>
      <c r="F987" s="95"/>
      <c r="G987" s="95"/>
      <c r="H987" s="95"/>
      <c r="I987" s="95"/>
      <c r="J987" s="95"/>
      <c r="K987" s="97" t="s">
        <v>1907</v>
      </c>
      <c r="L987" s="8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</row>
    <row r="988" spans="1:23" s="7" customFormat="1" ht="20.25" customHeight="1" outlineLevel="3" x14ac:dyDescent="0.3">
      <c r="A988" s="50">
        <f>A983+1</f>
        <v>848</v>
      </c>
      <c r="B988" s="51" t="s">
        <v>737</v>
      </c>
      <c r="C988" s="50">
        <v>44707</v>
      </c>
      <c r="D988" s="52">
        <f>SUM(F988:W988)</f>
        <v>6896181.9780000001</v>
      </c>
      <c r="E988" s="52">
        <f>SUM(F988:V988)</f>
        <v>6795565.2000000002</v>
      </c>
      <c r="F988" s="53">
        <v>0</v>
      </c>
      <c r="G988" s="53">
        <v>0</v>
      </c>
      <c r="H988" s="53">
        <v>0</v>
      </c>
      <c r="I988" s="53">
        <v>0</v>
      </c>
      <c r="J988" s="53">
        <v>0</v>
      </c>
      <c r="K988" s="53">
        <v>0</v>
      </c>
      <c r="L988" s="52">
        <v>0</v>
      </c>
      <c r="M988" s="53">
        <v>0</v>
      </c>
      <c r="N988" s="53">
        <v>6707785.2000000002</v>
      </c>
      <c r="O988" s="53">
        <v>0</v>
      </c>
      <c r="P988" s="53">
        <v>0</v>
      </c>
      <c r="Q988" s="53">
        <v>0</v>
      </c>
      <c r="R988" s="53">
        <v>0</v>
      </c>
      <c r="S988" s="53">
        <v>0</v>
      </c>
      <c r="T988" s="53">
        <v>0</v>
      </c>
      <c r="U988" s="53">
        <v>87780</v>
      </c>
      <c r="V988" s="53">
        <v>0</v>
      </c>
      <c r="W988" s="53">
        <v>100616.77800000001</v>
      </c>
    </row>
    <row r="989" spans="1:23" s="7" customFormat="1" ht="20.25" customHeight="1" outlineLevel="3" x14ac:dyDescent="0.3">
      <c r="A989" s="50">
        <f>A988+1</f>
        <v>849</v>
      </c>
      <c r="B989" s="58" t="s">
        <v>738</v>
      </c>
      <c r="C989" s="50">
        <v>44695</v>
      </c>
      <c r="D989" s="52">
        <f>SUM(F989:W989)</f>
        <v>4970195.5274999999</v>
      </c>
      <c r="E989" s="52">
        <f>SUM(F989:V989)</f>
        <v>4901764.5</v>
      </c>
      <c r="F989" s="53">
        <v>4731916.5</v>
      </c>
      <c r="G989" s="53">
        <v>0</v>
      </c>
      <c r="H989" s="53">
        <v>0</v>
      </c>
      <c r="I989" s="53">
        <v>0</v>
      </c>
      <c r="J989" s="53">
        <v>0</v>
      </c>
      <c r="K989" s="53">
        <v>0</v>
      </c>
      <c r="L989" s="52">
        <v>0</v>
      </c>
      <c r="M989" s="53">
        <v>0</v>
      </c>
      <c r="N989" s="53">
        <v>0</v>
      </c>
      <c r="O989" s="53">
        <v>0</v>
      </c>
      <c r="P989" s="53">
        <v>0</v>
      </c>
      <c r="Q989" s="53">
        <v>0</v>
      </c>
      <c r="R989" s="53">
        <v>0</v>
      </c>
      <c r="S989" s="53">
        <v>0</v>
      </c>
      <c r="T989" s="53">
        <v>114576</v>
      </c>
      <c r="U989" s="53">
        <v>55272</v>
      </c>
      <c r="V989" s="53">
        <v>0</v>
      </c>
      <c r="W989" s="53">
        <v>68431.027499999997</v>
      </c>
    </row>
    <row r="990" spans="1:23" s="7" customFormat="1" ht="20.25" customHeight="1" outlineLevel="3" x14ac:dyDescent="0.3">
      <c r="A990" s="50">
        <f t="shared" ref="A990:A991" si="274">A989+1</f>
        <v>850</v>
      </c>
      <c r="B990" s="58" t="s">
        <v>1636</v>
      </c>
      <c r="C990" s="50">
        <v>44712</v>
      </c>
      <c r="D990" s="52">
        <f>SUM(F990:W990)</f>
        <v>0</v>
      </c>
      <c r="E990" s="52">
        <f>SUM(F990:V990)</f>
        <v>0</v>
      </c>
      <c r="F990" s="52">
        <v>0</v>
      </c>
      <c r="G990" s="52">
        <v>0</v>
      </c>
      <c r="H990" s="52">
        <v>0</v>
      </c>
      <c r="I990" s="52">
        <v>0</v>
      </c>
      <c r="J990" s="55">
        <v>0</v>
      </c>
      <c r="K990" s="52">
        <v>0</v>
      </c>
      <c r="L990" s="52">
        <v>0</v>
      </c>
      <c r="M990" s="52">
        <v>0</v>
      </c>
      <c r="N990" s="52">
        <v>0</v>
      </c>
      <c r="O990" s="52">
        <v>0</v>
      </c>
      <c r="P990" s="52">
        <v>0</v>
      </c>
      <c r="Q990" s="52">
        <v>0</v>
      </c>
      <c r="R990" s="52">
        <v>0</v>
      </c>
      <c r="S990" s="52">
        <v>0</v>
      </c>
      <c r="T990" s="56">
        <v>0</v>
      </c>
      <c r="U990" s="56">
        <v>0</v>
      </c>
      <c r="V990" s="56">
        <v>0</v>
      </c>
      <c r="W990" s="56">
        <v>0</v>
      </c>
    </row>
    <row r="991" spans="1:23" s="7" customFormat="1" ht="20.25" customHeight="1" outlineLevel="3" x14ac:dyDescent="0.3">
      <c r="A991" s="50">
        <f t="shared" si="274"/>
        <v>851</v>
      </c>
      <c r="B991" s="58" t="s">
        <v>739</v>
      </c>
      <c r="C991" s="50">
        <v>44713</v>
      </c>
      <c r="D991" s="52">
        <f>SUM(F991:W991)</f>
        <v>4412422.608</v>
      </c>
      <c r="E991" s="52">
        <f>SUM(F991:V991)</f>
        <v>4347967.2</v>
      </c>
      <c r="F991" s="53">
        <v>0</v>
      </c>
      <c r="G991" s="53">
        <v>0</v>
      </c>
      <c r="H991" s="53">
        <v>0</v>
      </c>
      <c r="I991" s="53">
        <v>0</v>
      </c>
      <c r="J991" s="53">
        <v>0</v>
      </c>
      <c r="K991" s="53">
        <v>0</v>
      </c>
      <c r="L991" s="53">
        <v>0</v>
      </c>
      <c r="M991" s="53">
        <v>0</v>
      </c>
      <c r="N991" s="53">
        <v>4297027.2</v>
      </c>
      <c r="O991" s="53">
        <v>0</v>
      </c>
      <c r="P991" s="53">
        <v>0</v>
      </c>
      <c r="Q991" s="53">
        <v>0</v>
      </c>
      <c r="R991" s="53">
        <v>0</v>
      </c>
      <c r="S991" s="53">
        <v>0</v>
      </c>
      <c r="T991" s="53">
        <v>0</v>
      </c>
      <c r="U991" s="53">
        <v>50940</v>
      </c>
      <c r="V991" s="53">
        <v>0</v>
      </c>
      <c r="W991" s="53">
        <v>64455.408000000003</v>
      </c>
    </row>
    <row r="992" spans="1:23" s="7" customFormat="1" ht="20.25" customHeight="1" outlineLevel="2" x14ac:dyDescent="0.3">
      <c r="A992" s="61" t="s">
        <v>24</v>
      </c>
      <c r="B992" s="57"/>
      <c r="C992" s="62" t="s">
        <v>175</v>
      </c>
      <c r="D992" s="63">
        <f>SUM(D988:D991)</f>
        <v>16278800.113499999</v>
      </c>
      <c r="E992" s="63">
        <f t="shared" ref="E992:W992" si="275">SUM(E988:E991)</f>
        <v>16045296.899999999</v>
      </c>
      <c r="F992" s="63">
        <f t="shared" si="275"/>
        <v>4731916.5</v>
      </c>
      <c r="G992" s="63">
        <f t="shared" si="275"/>
        <v>0</v>
      </c>
      <c r="H992" s="63">
        <f t="shared" si="275"/>
        <v>0</v>
      </c>
      <c r="I992" s="63">
        <f t="shared" si="275"/>
        <v>0</v>
      </c>
      <c r="J992" s="63">
        <f t="shared" si="275"/>
        <v>0</v>
      </c>
      <c r="K992" s="63">
        <f t="shared" si="275"/>
        <v>0</v>
      </c>
      <c r="L992" s="63">
        <f t="shared" si="275"/>
        <v>0</v>
      </c>
      <c r="M992" s="63">
        <f t="shared" si="275"/>
        <v>0</v>
      </c>
      <c r="N992" s="63">
        <f t="shared" si="275"/>
        <v>11004812.4</v>
      </c>
      <c r="O992" s="63">
        <f t="shared" si="275"/>
        <v>0</v>
      </c>
      <c r="P992" s="63">
        <f t="shared" si="275"/>
        <v>0</v>
      </c>
      <c r="Q992" s="63">
        <f t="shared" si="275"/>
        <v>0</v>
      </c>
      <c r="R992" s="63">
        <f t="shared" si="275"/>
        <v>0</v>
      </c>
      <c r="S992" s="63">
        <f t="shared" si="275"/>
        <v>0</v>
      </c>
      <c r="T992" s="63">
        <f t="shared" si="275"/>
        <v>114576</v>
      </c>
      <c r="U992" s="63">
        <f t="shared" si="275"/>
        <v>193992</v>
      </c>
      <c r="V992" s="63">
        <f t="shared" si="275"/>
        <v>0</v>
      </c>
      <c r="W992" s="63">
        <f t="shared" si="275"/>
        <v>233503.21350000001</v>
      </c>
    </row>
    <row r="993" spans="1:23" s="7" customFormat="1" ht="20.25" customHeight="1" outlineLevel="1" x14ac:dyDescent="0.3">
      <c r="A993" s="71" t="s">
        <v>36</v>
      </c>
      <c r="B993" s="71"/>
      <c r="C993" s="62" t="s">
        <v>175</v>
      </c>
      <c r="D993" s="63">
        <f>D992</f>
        <v>16278800.113499999</v>
      </c>
      <c r="E993" s="63">
        <f t="shared" ref="E993:W993" si="276">E992</f>
        <v>16045296.899999999</v>
      </c>
      <c r="F993" s="63">
        <f t="shared" si="276"/>
        <v>4731916.5</v>
      </c>
      <c r="G993" s="63">
        <f t="shared" si="276"/>
        <v>0</v>
      </c>
      <c r="H993" s="63">
        <f t="shared" si="276"/>
        <v>0</v>
      </c>
      <c r="I993" s="63">
        <f t="shared" si="276"/>
        <v>0</v>
      </c>
      <c r="J993" s="63">
        <f t="shared" si="276"/>
        <v>0</v>
      </c>
      <c r="K993" s="63">
        <f t="shared" si="276"/>
        <v>0</v>
      </c>
      <c r="L993" s="63">
        <f t="shared" si="276"/>
        <v>0</v>
      </c>
      <c r="M993" s="63">
        <f t="shared" si="276"/>
        <v>0</v>
      </c>
      <c r="N993" s="63">
        <f t="shared" si="276"/>
        <v>11004812.4</v>
      </c>
      <c r="O993" s="63">
        <f t="shared" si="276"/>
        <v>0</v>
      </c>
      <c r="P993" s="63">
        <f t="shared" si="276"/>
        <v>0</v>
      </c>
      <c r="Q993" s="63">
        <f t="shared" si="276"/>
        <v>0</v>
      </c>
      <c r="R993" s="63">
        <f t="shared" si="276"/>
        <v>0</v>
      </c>
      <c r="S993" s="63">
        <f t="shared" si="276"/>
        <v>0</v>
      </c>
      <c r="T993" s="63">
        <f t="shared" si="276"/>
        <v>114576</v>
      </c>
      <c r="U993" s="63">
        <f t="shared" si="276"/>
        <v>193992</v>
      </c>
      <c r="V993" s="63">
        <f t="shared" si="276"/>
        <v>0</v>
      </c>
      <c r="W993" s="63">
        <f t="shared" si="276"/>
        <v>233503.21350000001</v>
      </c>
    </row>
    <row r="994" spans="1:23" s="8" customFormat="1" ht="20.25" customHeight="1" outlineLevel="1" x14ac:dyDescent="0.3">
      <c r="B994" s="44"/>
      <c r="C994" s="44"/>
      <c r="D994" s="44"/>
      <c r="E994" s="44"/>
      <c r="F994" s="45"/>
      <c r="G994" s="45"/>
      <c r="H994" s="45"/>
      <c r="I994" s="45"/>
      <c r="J994" s="45"/>
      <c r="K994" s="45" t="s">
        <v>1908</v>
      </c>
      <c r="L994" s="64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</row>
    <row r="995" spans="1:23" s="8" customFormat="1" ht="20.25" customHeight="1" outlineLevel="2" x14ac:dyDescent="0.3">
      <c r="B995" s="73"/>
      <c r="C995" s="73"/>
      <c r="D995" s="73"/>
      <c r="E995" s="73"/>
      <c r="F995" s="74"/>
      <c r="G995" s="74"/>
      <c r="H995" s="74"/>
      <c r="I995" s="74"/>
      <c r="J995" s="74"/>
      <c r="K995" s="73" t="s">
        <v>1909</v>
      </c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</row>
    <row r="996" spans="1:23" s="7" customFormat="1" ht="20.25" customHeight="1" outlineLevel="3" x14ac:dyDescent="0.3">
      <c r="A996" s="50">
        <f>A991+1</f>
        <v>852</v>
      </c>
      <c r="B996" s="51" t="s">
        <v>740</v>
      </c>
      <c r="C996" s="50">
        <v>44819</v>
      </c>
      <c r="D996" s="52">
        <f>SUM(F996:W996)</f>
        <v>356950.8</v>
      </c>
      <c r="E996" s="52">
        <f>SUM(F996:V996)</f>
        <v>356950.8</v>
      </c>
      <c r="F996" s="52">
        <v>0</v>
      </c>
      <c r="G996" s="52">
        <v>0</v>
      </c>
      <c r="H996" s="52">
        <v>0</v>
      </c>
      <c r="I996" s="52">
        <v>0</v>
      </c>
      <c r="J996" s="55">
        <v>0</v>
      </c>
      <c r="K996" s="52">
        <v>0</v>
      </c>
      <c r="L996" s="52">
        <v>0</v>
      </c>
      <c r="M996" s="52">
        <v>0</v>
      </c>
      <c r="N996" s="52">
        <v>0</v>
      </c>
      <c r="O996" s="52">
        <v>0</v>
      </c>
      <c r="P996" s="52">
        <v>0</v>
      </c>
      <c r="Q996" s="52">
        <v>0</v>
      </c>
      <c r="R996" s="52">
        <v>0</v>
      </c>
      <c r="S996" s="52">
        <v>0</v>
      </c>
      <c r="T996" s="56">
        <v>0</v>
      </c>
      <c r="U996" s="56">
        <v>356950.8</v>
      </c>
      <c r="V996" s="56">
        <v>0</v>
      </c>
      <c r="W996" s="56">
        <v>0</v>
      </c>
    </row>
    <row r="997" spans="1:23" s="7" customFormat="1" ht="20.25" customHeight="1" outlineLevel="3" x14ac:dyDescent="0.3">
      <c r="A997" s="50">
        <f>A996+1</f>
        <v>853</v>
      </c>
      <c r="B997" s="51" t="s">
        <v>741</v>
      </c>
      <c r="C997" s="50">
        <v>44820</v>
      </c>
      <c r="D997" s="52">
        <f>SUM(F997:W997)</f>
        <v>310884</v>
      </c>
      <c r="E997" s="52">
        <f>SUM(F997:V997)</f>
        <v>310884</v>
      </c>
      <c r="F997" s="52">
        <v>0</v>
      </c>
      <c r="G997" s="52">
        <v>0</v>
      </c>
      <c r="H997" s="52">
        <v>0</v>
      </c>
      <c r="I997" s="52">
        <v>0</v>
      </c>
      <c r="J997" s="55">
        <v>0</v>
      </c>
      <c r="K997" s="52">
        <v>0</v>
      </c>
      <c r="L997" s="52">
        <v>0</v>
      </c>
      <c r="M997" s="52">
        <v>0</v>
      </c>
      <c r="N997" s="52">
        <v>0</v>
      </c>
      <c r="O997" s="52">
        <v>0</v>
      </c>
      <c r="P997" s="52">
        <v>0</v>
      </c>
      <c r="Q997" s="52">
        <v>0</v>
      </c>
      <c r="R997" s="52">
        <v>0</v>
      </c>
      <c r="S997" s="52">
        <v>0</v>
      </c>
      <c r="T997" s="56">
        <v>0</v>
      </c>
      <c r="U997" s="56">
        <v>310884</v>
      </c>
      <c r="V997" s="56">
        <v>0</v>
      </c>
      <c r="W997" s="56">
        <v>0</v>
      </c>
    </row>
    <row r="998" spans="1:23" s="7" customFormat="1" ht="20.25" customHeight="1" outlineLevel="3" x14ac:dyDescent="0.3">
      <c r="A998" s="50">
        <f t="shared" ref="A998:A999" si="277">A997+1</f>
        <v>854</v>
      </c>
      <c r="B998" s="51" t="s">
        <v>746</v>
      </c>
      <c r="C998" s="50">
        <v>44845</v>
      </c>
      <c r="D998" s="52">
        <f>SUM(F998:W998)</f>
        <v>1147753.3318999999</v>
      </c>
      <c r="E998" s="52">
        <f>SUM(F998:V998)</f>
        <v>1130791.46</v>
      </c>
      <c r="F998" s="52">
        <v>0</v>
      </c>
      <c r="G998" s="52">
        <v>0</v>
      </c>
      <c r="H998" s="52">
        <v>0</v>
      </c>
      <c r="I998" s="52">
        <v>0</v>
      </c>
      <c r="J998" s="55">
        <v>0</v>
      </c>
      <c r="K998" s="52">
        <v>0</v>
      </c>
      <c r="L998" s="52">
        <v>0</v>
      </c>
      <c r="M998" s="52">
        <v>0</v>
      </c>
      <c r="N998" s="52">
        <v>1130791.46</v>
      </c>
      <c r="O998" s="52">
        <v>0</v>
      </c>
      <c r="P998" s="52">
        <v>0</v>
      </c>
      <c r="Q998" s="52">
        <v>0</v>
      </c>
      <c r="R998" s="52">
        <v>0</v>
      </c>
      <c r="S998" s="52">
        <v>0</v>
      </c>
      <c r="T998" s="56">
        <v>0</v>
      </c>
      <c r="U998" s="56">
        <v>0</v>
      </c>
      <c r="V998" s="56">
        <v>0</v>
      </c>
      <c r="W998" s="56">
        <v>16961.871899999998</v>
      </c>
    </row>
    <row r="999" spans="1:23" s="7" customFormat="1" ht="20.25" customHeight="1" outlineLevel="3" x14ac:dyDescent="0.3">
      <c r="A999" s="50">
        <f t="shared" si="277"/>
        <v>855</v>
      </c>
      <c r="B999" s="51" t="s">
        <v>747</v>
      </c>
      <c r="C999" s="50">
        <v>44846</v>
      </c>
      <c r="D999" s="52">
        <f>SUM(F999:W999)</f>
        <v>1071735.68845</v>
      </c>
      <c r="E999" s="52">
        <f>SUM(F999:V999)</f>
        <v>1055897.23</v>
      </c>
      <c r="F999" s="52">
        <v>0</v>
      </c>
      <c r="G999" s="52">
        <v>0</v>
      </c>
      <c r="H999" s="52">
        <v>0</v>
      </c>
      <c r="I999" s="52">
        <v>0</v>
      </c>
      <c r="J999" s="55">
        <v>0</v>
      </c>
      <c r="K999" s="52">
        <v>0</v>
      </c>
      <c r="L999" s="52">
        <v>0</v>
      </c>
      <c r="M999" s="52">
        <v>0</v>
      </c>
      <c r="N999" s="52">
        <v>1055897.23</v>
      </c>
      <c r="O999" s="52">
        <v>0</v>
      </c>
      <c r="P999" s="52">
        <v>0</v>
      </c>
      <c r="Q999" s="52">
        <v>0</v>
      </c>
      <c r="R999" s="52">
        <v>0</v>
      </c>
      <c r="S999" s="52">
        <v>0</v>
      </c>
      <c r="T999" s="56">
        <v>0</v>
      </c>
      <c r="U999" s="56">
        <v>0</v>
      </c>
      <c r="V999" s="56">
        <v>0</v>
      </c>
      <c r="W999" s="56">
        <v>15838.458449999998</v>
      </c>
    </row>
    <row r="1000" spans="1:23" s="7" customFormat="1" ht="20.25" customHeight="1" outlineLevel="2" x14ac:dyDescent="0.3">
      <c r="A1000" s="61" t="s">
        <v>24</v>
      </c>
      <c r="B1000" s="57"/>
      <c r="C1000" s="62" t="s">
        <v>175</v>
      </c>
      <c r="D1000" s="63">
        <f>SUM(D996:D999)</f>
        <v>2887323.8203499997</v>
      </c>
      <c r="E1000" s="63">
        <f t="shared" ref="E1000:W1000" si="278">SUM(E996:E999)</f>
        <v>2854523.49</v>
      </c>
      <c r="F1000" s="63">
        <f t="shared" si="278"/>
        <v>0</v>
      </c>
      <c r="G1000" s="63">
        <f t="shared" si="278"/>
        <v>0</v>
      </c>
      <c r="H1000" s="63">
        <f t="shared" si="278"/>
        <v>0</v>
      </c>
      <c r="I1000" s="63">
        <f t="shared" si="278"/>
        <v>0</v>
      </c>
      <c r="J1000" s="63">
        <f t="shared" si="278"/>
        <v>0</v>
      </c>
      <c r="K1000" s="63">
        <f t="shared" si="278"/>
        <v>0</v>
      </c>
      <c r="L1000" s="63">
        <f t="shared" si="278"/>
        <v>0</v>
      </c>
      <c r="M1000" s="63">
        <f t="shared" si="278"/>
        <v>0</v>
      </c>
      <c r="N1000" s="63">
        <f t="shared" si="278"/>
        <v>2186688.69</v>
      </c>
      <c r="O1000" s="63">
        <f t="shared" si="278"/>
        <v>0</v>
      </c>
      <c r="P1000" s="63">
        <f t="shared" si="278"/>
        <v>0</v>
      </c>
      <c r="Q1000" s="63">
        <f t="shared" si="278"/>
        <v>0</v>
      </c>
      <c r="R1000" s="63">
        <f t="shared" si="278"/>
        <v>0</v>
      </c>
      <c r="S1000" s="63">
        <f t="shared" si="278"/>
        <v>0</v>
      </c>
      <c r="T1000" s="63">
        <f t="shared" si="278"/>
        <v>0</v>
      </c>
      <c r="U1000" s="63">
        <f t="shared" si="278"/>
        <v>667834.80000000005</v>
      </c>
      <c r="V1000" s="63">
        <f t="shared" si="278"/>
        <v>0</v>
      </c>
      <c r="W1000" s="63">
        <f t="shared" si="278"/>
        <v>32800.330349999997</v>
      </c>
    </row>
    <row r="1001" spans="1:23" s="8" customFormat="1" ht="20.25" customHeight="1" outlineLevel="2" x14ac:dyDescent="0.3">
      <c r="B1001" s="73"/>
      <c r="C1001" s="73"/>
      <c r="D1001" s="73"/>
      <c r="E1001" s="73"/>
      <c r="F1001" s="74"/>
      <c r="G1001" s="74"/>
      <c r="H1001" s="74"/>
      <c r="I1001" s="74"/>
      <c r="J1001" s="74"/>
      <c r="K1001" s="73" t="s">
        <v>1910</v>
      </c>
      <c r="L1001" s="74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</row>
    <row r="1002" spans="1:23" s="7" customFormat="1" ht="20.25" customHeight="1" outlineLevel="3" x14ac:dyDescent="0.3">
      <c r="A1002" s="50">
        <f>A999+1</f>
        <v>856</v>
      </c>
      <c r="B1002" s="58" t="s">
        <v>748</v>
      </c>
      <c r="C1002" s="50">
        <v>44741</v>
      </c>
      <c r="D1002" s="52">
        <f>SUM(F1002:W1002)</f>
        <v>6735032.7000000002</v>
      </c>
      <c r="E1002" s="52">
        <f>SUM(F1002:V1002)</f>
        <v>6641185.2000000002</v>
      </c>
      <c r="F1002" s="53">
        <v>0</v>
      </c>
      <c r="G1002" s="53">
        <v>1663566</v>
      </c>
      <c r="H1002" s="53">
        <v>0</v>
      </c>
      <c r="I1002" s="53">
        <v>0</v>
      </c>
      <c r="J1002" s="53">
        <v>0</v>
      </c>
      <c r="K1002" s="53">
        <v>0</v>
      </c>
      <c r="L1002" s="53">
        <v>0</v>
      </c>
      <c r="M1002" s="53">
        <v>0</v>
      </c>
      <c r="N1002" s="53">
        <v>4005496.8</v>
      </c>
      <c r="O1002" s="53">
        <v>587437.19999999995</v>
      </c>
      <c r="P1002" s="53">
        <v>0</v>
      </c>
      <c r="Q1002" s="53">
        <v>0</v>
      </c>
      <c r="R1002" s="53">
        <v>0</v>
      </c>
      <c r="S1002" s="53">
        <v>0</v>
      </c>
      <c r="T1002" s="53">
        <v>0</v>
      </c>
      <c r="U1002" s="53">
        <v>384685.2</v>
      </c>
      <c r="V1002" s="53">
        <v>0</v>
      </c>
      <c r="W1002" s="53">
        <v>93847.5</v>
      </c>
    </row>
    <row r="1003" spans="1:23" s="7" customFormat="1" ht="20.25" customHeight="1" outlineLevel="3" x14ac:dyDescent="0.3">
      <c r="A1003" s="50">
        <f>A1002+1</f>
        <v>857</v>
      </c>
      <c r="B1003" s="58" t="s">
        <v>751</v>
      </c>
      <c r="C1003" s="50">
        <v>44761</v>
      </c>
      <c r="D1003" s="52">
        <f>SUM(F1003:W1003)</f>
        <v>12040008.578999998</v>
      </c>
      <c r="E1003" s="52">
        <f>SUM(F1003:V1003)</f>
        <v>11869997.399999999</v>
      </c>
      <c r="F1003" s="53">
        <v>7297774.2000000002</v>
      </c>
      <c r="G1003" s="53">
        <v>0</v>
      </c>
      <c r="H1003" s="53">
        <v>0</v>
      </c>
      <c r="I1003" s="53">
        <v>0</v>
      </c>
      <c r="J1003" s="53">
        <v>0</v>
      </c>
      <c r="K1003" s="53">
        <v>0</v>
      </c>
      <c r="L1003" s="52">
        <v>0</v>
      </c>
      <c r="M1003" s="53">
        <v>0</v>
      </c>
      <c r="N1003" s="53">
        <v>4036304.4</v>
      </c>
      <c r="O1003" s="53">
        <v>0</v>
      </c>
      <c r="P1003" s="53">
        <v>0</v>
      </c>
      <c r="Q1003" s="53">
        <v>0</v>
      </c>
      <c r="R1003" s="53">
        <v>0</v>
      </c>
      <c r="S1003" s="53">
        <v>0</v>
      </c>
      <c r="T1003" s="53">
        <v>151233.60000000001</v>
      </c>
      <c r="U1003" s="53">
        <v>384685.2</v>
      </c>
      <c r="V1003" s="53">
        <v>0</v>
      </c>
      <c r="W1003" s="53">
        <v>170011.17899999997</v>
      </c>
    </row>
    <row r="1004" spans="1:23" s="7" customFormat="1" ht="20.25" customHeight="1" outlineLevel="2" x14ac:dyDescent="0.3">
      <c r="A1004" s="61" t="s">
        <v>24</v>
      </c>
      <c r="B1004" s="57"/>
      <c r="C1004" s="62" t="s">
        <v>175</v>
      </c>
      <c r="D1004" s="63">
        <f t="shared" ref="D1004:W1004" si="279">SUM(D1002:D1003)</f>
        <v>18775041.278999999</v>
      </c>
      <c r="E1004" s="63">
        <f t="shared" si="279"/>
        <v>18511182.599999998</v>
      </c>
      <c r="F1004" s="63">
        <f t="shared" si="279"/>
        <v>7297774.2000000002</v>
      </c>
      <c r="G1004" s="63">
        <f t="shared" si="279"/>
        <v>1663566</v>
      </c>
      <c r="H1004" s="63">
        <f t="shared" si="279"/>
        <v>0</v>
      </c>
      <c r="I1004" s="63">
        <f t="shared" si="279"/>
        <v>0</v>
      </c>
      <c r="J1004" s="63">
        <f t="shared" si="279"/>
        <v>0</v>
      </c>
      <c r="K1004" s="63">
        <f t="shared" si="279"/>
        <v>0</v>
      </c>
      <c r="L1004" s="63">
        <f t="shared" si="279"/>
        <v>0</v>
      </c>
      <c r="M1004" s="63">
        <f t="shared" si="279"/>
        <v>0</v>
      </c>
      <c r="N1004" s="63">
        <f t="shared" si="279"/>
        <v>8041801.1999999993</v>
      </c>
      <c r="O1004" s="63">
        <f t="shared" si="279"/>
        <v>587437.19999999995</v>
      </c>
      <c r="P1004" s="63">
        <f t="shared" si="279"/>
        <v>0</v>
      </c>
      <c r="Q1004" s="63">
        <f t="shared" si="279"/>
        <v>0</v>
      </c>
      <c r="R1004" s="63">
        <f t="shared" si="279"/>
        <v>0</v>
      </c>
      <c r="S1004" s="63">
        <f t="shared" si="279"/>
        <v>0</v>
      </c>
      <c r="T1004" s="63">
        <f t="shared" si="279"/>
        <v>151233.60000000001</v>
      </c>
      <c r="U1004" s="63">
        <f t="shared" si="279"/>
        <v>769370.4</v>
      </c>
      <c r="V1004" s="63">
        <f t="shared" si="279"/>
        <v>0</v>
      </c>
      <c r="W1004" s="63">
        <f t="shared" si="279"/>
        <v>263858.679</v>
      </c>
    </row>
    <row r="1005" spans="1:23" s="7" customFormat="1" ht="20.25" customHeight="1" outlineLevel="1" x14ac:dyDescent="0.3">
      <c r="A1005" s="71" t="s">
        <v>36</v>
      </c>
      <c r="B1005" s="71"/>
      <c r="C1005" s="62" t="s">
        <v>175</v>
      </c>
      <c r="D1005" s="63">
        <f t="shared" ref="D1005:W1005" si="280">D1004+D1000</f>
        <v>21662365.099349998</v>
      </c>
      <c r="E1005" s="63">
        <f t="shared" si="280"/>
        <v>21365706.089999996</v>
      </c>
      <c r="F1005" s="63">
        <f t="shared" si="280"/>
        <v>7297774.2000000002</v>
      </c>
      <c r="G1005" s="63">
        <f t="shared" si="280"/>
        <v>1663566</v>
      </c>
      <c r="H1005" s="63">
        <f t="shared" si="280"/>
        <v>0</v>
      </c>
      <c r="I1005" s="63">
        <f t="shared" si="280"/>
        <v>0</v>
      </c>
      <c r="J1005" s="63">
        <f t="shared" si="280"/>
        <v>0</v>
      </c>
      <c r="K1005" s="63">
        <f t="shared" si="280"/>
        <v>0</v>
      </c>
      <c r="L1005" s="63">
        <f t="shared" si="280"/>
        <v>0</v>
      </c>
      <c r="M1005" s="63">
        <f t="shared" si="280"/>
        <v>0</v>
      </c>
      <c r="N1005" s="63">
        <f t="shared" si="280"/>
        <v>10228489.889999999</v>
      </c>
      <c r="O1005" s="63">
        <f t="shared" si="280"/>
        <v>587437.19999999995</v>
      </c>
      <c r="P1005" s="63">
        <f t="shared" si="280"/>
        <v>0</v>
      </c>
      <c r="Q1005" s="63">
        <f t="shared" si="280"/>
        <v>0</v>
      </c>
      <c r="R1005" s="63">
        <f t="shared" si="280"/>
        <v>0</v>
      </c>
      <c r="S1005" s="63">
        <f t="shared" si="280"/>
        <v>0</v>
      </c>
      <c r="T1005" s="63">
        <f t="shared" si="280"/>
        <v>151233.60000000001</v>
      </c>
      <c r="U1005" s="63">
        <f t="shared" si="280"/>
        <v>1437205.2000000002</v>
      </c>
      <c r="V1005" s="63">
        <f t="shared" si="280"/>
        <v>0</v>
      </c>
      <c r="W1005" s="63">
        <f t="shared" si="280"/>
        <v>296659.00935000001</v>
      </c>
    </row>
    <row r="1006" spans="1:23" s="8" customFormat="1" ht="20.25" customHeight="1" outlineLevel="1" x14ac:dyDescent="0.3">
      <c r="B1006" s="44"/>
      <c r="C1006" s="44"/>
      <c r="D1006" s="44"/>
      <c r="E1006" s="44"/>
      <c r="F1006" s="45"/>
      <c r="G1006" s="45"/>
      <c r="H1006" s="45"/>
      <c r="I1006" s="45"/>
      <c r="J1006" s="45"/>
      <c r="K1006" s="45" t="s">
        <v>1911</v>
      </c>
      <c r="L1006" s="64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s="8" customFormat="1" ht="20.25" customHeight="1" outlineLevel="2" x14ac:dyDescent="0.3">
      <c r="B1007" s="73"/>
      <c r="C1007" s="73"/>
      <c r="D1007" s="73"/>
      <c r="E1007" s="73"/>
      <c r="F1007" s="74"/>
      <c r="G1007" s="74"/>
      <c r="H1007" s="74"/>
      <c r="I1007" s="74"/>
      <c r="J1007" s="74"/>
      <c r="K1007" s="73" t="s">
        <v>1912</v>
      </c>
      <c r="L1007" s="74"/>
      <c r="M1007" s="74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</row>
    <row r="1008" spans="1:23" s="7" customFormat="1" ht="20.25" customHeight="1" outlineLevel="3" x14ac:dyDescent="0.3">
      <c r="A1008" s="50">
        <f>A1003+1</f>
        <v>858</v>
      </c>
      <c r="B1008" s="51" t="s">
        <v>1143</v>
      </c>
      <c r="C1008" s="50">
        <v>44883</v>
      </c>
      <c r="D1008" s="52">
        <f t="shared" ref="D1008:D1024" si="281">SUM(F1008:W1008)</f>
        <v>140277</v>
      </c>
      <c r="E1008" s="52">
        <f t="shared" ref="E1008:E1024" si="282">SUM(F1008:V1008)</f>
        <v>140277</v>
      </c>
      <c r="F1008" s="52">
        <v>0</v>
      </c>
      <c r="G1008" s="52">
        <v>0</v>
      </c>
      <c r="H1008" s="52">
        <v>0</v>
      </c>
      <c r="I1008" s="52">
        <v>0</v>
      </c>
      <c r="J1008" s="55">
        <v>0</v>
      </c>
      <c r="K1008" s="52">
        <v>0</v>
      </c>
      <c r="L1008" s="52">
        <v>0</v>
      </c>
      <c r="M1008" s="52">
        <v>0</v>
      </c>
      <c r="N1008" s="52">
        <v>0</v>
      </c>
      <c r="O1008" s="52">
        <v>0</v>
      </c>
      <c r="P1008" s="52">
        <v>0</v>
      </c>
      <c r="Q1008" s="52">
        <v>0</v>
      </c>
      <c r="R1008" s="52">
        <v>0</v>
      </c>
      <c r="S1008" s="52">
        <v>0</v>
      </c>
      <c r="T1008" s="56">
        <v>0</v>
      </c>
      <c r="U1008" s="56">
        <v>140277</v>
      </c>
      <c r="V1008" s="56">
        <v>0</v>
      </c>
      <c r="W1008" s="56">
        <v>0</v>
      </c>
    </row>
    <row r="1009" spans="1:23" s="7" customFormat="1" ht="20.25" customHeight="1" outlineLevel="3" x14ac:dyDescent="0.3">
      <c r="A1009" s="50">
        <f>A1008+1</f>
        <v>859</v>
      </c>
      <c r="B1009" s="51" t="s">
        <v>1144</v>
      </c>
      <c r="C1009" s="50">
        <v>44884</v>
      </c>
      <c r="D1009" s="52">
        <f t="shared" si="281"/>
        <v>139021.20000000001</v>
      </c>
      <c r="E1009" s="52">
        <f t="shared" si="282"/>
        <v>139021.20000000001</v>
      </c>
      <c r="F1009" s="52">
        <v>0</v>
      </c>
      <c r="G1009" s="52">
        <v>0</v>
      </c>
      <c r="H1009" s="52">
        <v>0</v>
      </c>
      <c r="I1009" s="52">
        <v>0</v>
      </c>
      <c r="J1009" s="55">
        <v>0</v>
      </c>
      <c r="K1009" s="52">
        <v>0</v>
      </c>
      <c r="L1009" s="52">
        <v>0</v>
      </c>
      <c r="M1009" s="52">
        <v>0</v>
      </c>
      <c r="N1009" s="52">
        <v>0</v>
      </c>
      <c r="O1009" s="52">
        <v>0</v>
      </c>
      <c r="P1009" s="52">
        <v>0</v>
      </c>
      <c r="Q1009" s="52">
        <v>0</v>
      </c>
      <c r="R1009" s="52">
        <v>0</v>
      </c>
      <c r="S1009" s="52">
        <v>0</v>
      </c>
      <c r="T1009" s="56">
        <v>0</v>
      </c>
      <c r="U1009" s="56">
        <v>139021.20000000001</v>
      </c>
      <c r="V1009" s="56">
        <v>0</v>
      </c>
      <c r="W1009" s="56">
        <v>0</v>
      </c>
    </row>
    <row r="1010" spans="1:23" s="7" customFormat="1" ht="20.25" customHeight="1" outlineLevel="3" x14ac:dyDescent="0.3">
      <c r="A1010" s="50">
        <f t="shared" ref="A1010:A1024" si="283">A1009+1</f>
        <v>860</v>
      </c>
      <c r="B1010" s="51" t="s">
        <v>1145</v>
      </c>
      <c r="C1010" s="50">
        <v>44885</v>
      </c>
      <c r="D1010" s="52">
        <f t="shared" si="281"/>
        <v>1124806.3944999999</v>
      </c>
      <c r="E1010" s="52">
        <f t="shared" si="282"/>
        <v>1109986.3</v>
      </c>
      <c r="F1010" s="52">
        <v>571101.64</v>
      </c>
      <c r="G1010" s="52">
        <v>0</v>
      </c>
      <c r="H1010" s="52">
        <v>0</v>
      </c>
      <c r="I1010" s="52">
        <v>0</v>
      </c>
      <c r="J1010" s="55">
        <v>0</v>
      </c>
      <c r="K1010" s="52">
        <v>416904.66</v>
      </c>
      <c r="L1010" s="52">
        <v>0</v>
      </c>
      <c r="M1010" s="52">
        <v>0</v>
      </c>
      <c r="N1010" s="52">
        <v>0</v>
      </c>
      <c r="O1010" s="52">
        <v>0</v>
      </c>
      <c r="P1010" s="52">
        <v>0</v>
      </c>
      <c r="Q1010" s="52">
        <v>0</v>
      </c>
      <c r="R1010" s="52">
        <v>0</v>
      </c>
      <c r="S1010" s="52">
        <v>0</v>
      </c>
      <c r="T1010" s="56">
        <v>0</v>
      </c>
      <c r="U1010" s="56">
        <v>121980</v>
      </c>
      <c r="V1010" s="56">
        <v>0</v>
      </c>
      <c r="W1010" s="56">
        <v>14820.094499999999</v>
      </c>
    </row>
    <row r="1011" spans="1:23" s="7" customFormat="1" ht="20.25" customHeight="1" outlineLevel="3" x14ac:dyDescent="0.3">
      <c r="A1011" s="50">
        <f t="shared" si="283"/>
        <v>861</v>
      </c>
      <c r="B1011" s="51" t="s">
        <v>1146</v>
      </c>
      <c r="C1011" s="50">
        <v>44888</v>
      </c>
      <c r="D1011" s="52">
        <f t="shared" si="281"/>
        <v>143202.6</v>
      </c>
      <c r="E1011" s="52">
        <f t="shared" si="282"/>
        <v>143202.6</v>
      </c>
      <c r="F1011" s="52">
        <v>0</v>
      </c>
      <c r="G1011" s="52">
        <v>0</v>
      </c>
      <c r="H1011" s="52">
        <v>0</v>
      </c>
      <c r="I1011" s="52">
        <v>0</v>
      </c>
      <c r="J1011" s="55">
        <v>0</v>
      </c>
      <c r="K1011" s="52">
        <v>0</v>
      </c>
      <c r="L1011" s="52">
        <v>0</v>
      </c>
      <c r="M1011" s="52">
        <v>0</v>
      </c>
      <c r="N1011" s="52">
        <v>0</v>
      </c>
      <c r="O1011" s="52">
        <v>0</v>
      </c>
      <c r="P1011" s="52">
        <v>0</v>
      </c>
      <c r="Q1011" s="52">
        <v>0</v>
      </c>
      <c r="R1011" s="52">
        <v>0</v>
      </c>
      <c r="S1011" s="52">
        <v>0</v>
      </c>
      <c r="T1011" s="56">
        <v>0</v>
      </c>
      <c r="U1011" s="56">
        <v>143202.6</v>
      </c>
      <c r="V1011" s="56">
        <v>0</v>
      </c>
      <c r="W1011" s="56">
        <v>0</v>
      </c>
    </row>
    <row r="1012" spans="1:23" s="7" customFormat="1" ht="20.25" customHeight="1" outlineLevel="3" x14ac:dyDescent="0.3">
      <c r="A1012" s="50">
        <f t="shared" si="283"/>
        <v>862</v>
      </c>
      <c r="B1012" s="51" t="s">
        <v>1147</v>
      </c>
      <c r="C1012" s="50">
        <v>44893</v>
      </c>
      <c r="D1012" s="52">
        <f t="shared" si="281"/>
        <v>145272.6</v>
      </c>
      <c r="E1012" s="52">
        <f t="shared" si="282"/>
        <v>145272.6</v>
      </c>
      <c r="F1012" s="52">
        <v>0</v>
      </c>
      <c r="G1012" s="52">
        <v>0</v>
      </c>
      <c r="H1012" s="52">
        <v>0</v>
      </c>
      <c r="I1012" s="52">
        <v>0</v>
      </c>
      <c r="J1012" s="55">
        <v>0</v>
      </c>
      <c r="K1012" s="52">
        <v>0</v>
      </c>
      <c r="L1012" s="52">
        <v>0</v>
      </c>
      <c r="M1012" s="52">
        <v>0</v>
      </c>
      <c r="N1012" s="52">
        <v>0</v>
      </c>
      <c r="O1012" s="52">
        <v>0</v>
      </c>
      <c r="P1012" s="52">
        <v>0</v>
      </c>
      <c r="Q1012" s="52">
        <v>0</v>
      </c>
      <c r="R1012" s="52">
        <v>0</v>
      </c>
      <c r="S1012" s="52">
        <v>0</v>
      </c>
      <c r="T1012" s="56">
        <v>0</v>
      </c>
      <c r="U1012" s="56">
        <v>145272.6</v>
      </c>
      <c r="V1012" s="56">
        <v>0</v>
      </c>
      <c r="W1012" s="56">
        <v>0</v>
      </c>
    </row>
    <row r="1013" spans="1:23" s="7" customFormat="1" ht="20.25" customHeight="1" outlineLevel="3" x14ac:dyDescent="0.3">
      <c r="A1013" s="50">
        <f t="shared" si="283"/>
        <v>863</v>
      </c>
      <c r="B1013" s="51" t="s">
        <v>1154</v>
      </c>
      <c r="C1013" s="50">
        <v>44943</v>
      </c>
      <c r="D1013" s="52">
        <f t="shared" si="281"/>
        <v>10189064.573999999</v>
      </c>
      <c r="E1013" s="52">
        <f t="shared" si="282"/>
        <v>10039345.199999999</v>
      </c>
      <c r="F1013" s="53">
        <v>0</v>
      </c>
      <c r="G1013" s="53">
        <v>9981291.5999999996</v>
      </c>
      <c r="H1013" s="53">
        <v>0</v>
      </c>
      <c r="I1013" s="53">
        <v>0</v>
      </c>
      <c r="J1013" s="53">
        <v>0</v>
      </c>
      <c r="K1013" s="53">
        <v>0</v>
      </c>
      <c r="L1013" s="53">
        <v>0</v>
      </c>
      <c r="M1013" s="53">
        <v>0</v>
      </c>
      <c r="N1013" s="53">
        <v>0</v>
      </c>
      <c r="O1013" s="53">
        <v>0</v>
      </c>
      <c r="P1013" s="53">
        <v>0</v>
      </c>
      <c r="Q1013" s="53">
        <v>0</v>
      </c>
      <c r="R1013" s="53">
        <v>0</v>
      </c>
      <c r="S1013" s="53">
        <v>0</v>
      </c>
      <c r="T1013" s="53">
        <v>58053.599999999999</v>
      </c>
      <c r="U1013" s="53">
        <v>0</v>
      </c>
      <c r="V1013" s="53">
        <v>0</v>
      </c>
      <c r="W1013" s="53">
        <v>149719.37399999998</v>
      </c>
    </row>
    <row r="1014" spans="1:23" s="7" customFormat="1" ht="20.25" customHeight="1" outlineLevel="3" x14ac:dyDescent="0.3">
      <c r="A1014" s="50">
        <f t="shared" si="283"/>
        <v>864</v>
      </c>
      <c r="B1014" s="51" t="s">
        <v>1155</v>
      </c>
      <c r="C1014" s="50">
        <v>44944</v>
      </c>
      <c r="D1014" s="52">
        <f t="shared" si="281"/>
        <v>6478374.9119999995</v>
      </c>
      <c r="E1014" s="52">
        <f t="shared" si="282"/>
        <v>6384462</v>
      </c>
      <c r="F1014" s="53">
        <v>6260860.7999999998</v>
      </c>
      <c r="G1014" s="53">
        <v>0</v>
      </c>
      <c r="H1014" s="53">
        <v>0</v>
      </c>
      <c r="I1014" s="53">
        <v>0</v>
      </c>
      <c r="J1014" s="53">
        <v>0</v>
      </c>
      <c r="K1014" s="53">
        <v>0</v>
      </c>
      <c r="L1014" s="52">
        <v>0</v>
      </c>
      <c r="M1014" s="53">
        <v>0</v>
      </c>
      <c r="N1014" s="53">
        <v>0</v>
      </c>
      <c r="O1014" s="53">
        <v>0</v>
      </c>
      <c r="P1014" s="53">
        <v>0</v>
      </c>
      <c r="Q1014" s="53">
        <v>0</v>
      </c>
      <c r="R1014" s="53">
        <v>0</v>
      </c>
      <c r="S1014" s="53">
        <v>0</v>
      </c>
      <c r="T1014" s="53">
        <v>123601.2</v>
      </c>
      <c r="U1014" s="53">
        <v>0</v>
      </c>
      <c r="V1014" s="53">
        <v>0</v>
      </c>
      <c r="W1014" s="53">
        <v>93912.911999999997</v>
      </c>
    </row>
    <row r="1015" spans="1:23" s="7" customFormat="1" ht="20.25" customHeight="1" outlineLevel="3" x14ac:dyDescent="0.3">
      <c r="A1015" s="50">
        <f t="shared" si="283"/>
        <v>865</v>
      </c>
      <c r="B1015" s="51" t="s">
        <v>1156</v>
      </c>
      <c r="C1015" s="50">
        <v>44947</v>
      </c>
      <c r="D1015" s="52">
        <f t="shared" si="281"/>
        <v>4687941.1039999994</v>
      </c>
      <c r="E1015" s="52">
        <f t="shared" si="282"/>
        <v>4620340.3999999994</v>
      </c>
      <c r="F1015" s="53">
        <v>4506713.5999999996</v>
      </c>
      <c r="G1015" s="53">
        <v>0</v>
      </c>
      <c r="H1015" s="53">
        <v>0</v>
      </c>
      <c r="I1015" s="53">
        <v>0</v>
      </c>
      <c r="J1015" s="53">
        <v>0</v>
      </c>
      <c r="K1015" s="53">
        <v>0</v>
      </c>
      <c r="L1015" s="52">
        <v>0</v>
      </c>
      <c r="M1015" s="53">
        <v>0</v>
      </c>
      <c r="N1015" s="53">
        <v>0</v>
      </c>
      <c r="O1015" s="53">
        <v>0</v>
      </c>
      <c r="P1015" s="53">
        <v>0</v>
      </c>
      <c r="Q1015" s="53">
        <v>0</v>
      </c>
      <c r="R1015" s="53">
        <v>0</v>
      </c>
      <c r="S1015" s="53">
        <v>0</v>
      </c>
      <c r="T1015" s="53">
        <v>113626.8</v>
      </c>
      <c r="U1015" s="53">
        <v>0</v>
      </c>
      <c r="V1015" s="53">
        <v>0</v>
      </c>
      <c r="W1015" s="53">
        <v>67600.703999999998</v>
      </c>
    </row>
    <row r="1016" spans="1:23" s="7" customFormat="1" ht="20.25" customHeight="1" outlineLevel="3" x14ac:dyDescent="0.3">
      <c r="A1016" s="50">
        <f t="shared" si="283"/>
        <v>866</v>
      </c>
      <c r="B1016" s="51" t="s">
        <v>1157</v>
      </c>
      <c r="C1016" s="50">
        <v>44948</v>
      </c>
      <c r="D1016" s="52">
        <f t="shared" si="281"/>
        <v>10302300.369000001</v>
      </c>
      <c r="E1016" s="52">
        <f t="shared" si="282"/>
        <v>10150907.4</v>
      </c>
      <c r="F1016" s="53">
        <v>0</v>
      </c>
      <c r="G1016" s="53">
        <v>10092864.6</v>
      </c>
      <c r="H1016" s="53">
        <v>0</v>
      </c>
      <c r="I1016" s="53">
        <v>0</v>
      </c>
      <c r="J1016" s="53">
        <v>0</v>
      </c>
      <c r="K1016" s="53">
        <v>0</v>
      </c>
      <c r="L1016" s="53">
        <v>0</v>
      </c>
      <c r="M1016" s="53">
        <v>0</v>
      </c>
      <c r="N1016" s="53">
        <v>0</v>
      </c>
      <c r="O1016" s="53">
        <v>0</v>
      </c>
      <c r="P1016" s="53">
        <v>0</v>
      </c>
      <c r="Q1016" s="53">
        <v>0</v>
      </c>
      <c r="R1016" s="53">
        <v>0</v>
      </c>
      <c r="S1016" s="53">
        <v>0</v>
      </c>
      <c r="T1016" s="53">
        <v>58042.8</v>
      </c>
      <c r="U1016" s="53">
        <v>0</v>
      </c>
      <c r="V1016" s="53">
        <v>0</v>
      </c>
      <c r="W1016" s="53">
        <v>151392.96899999998</v>
      </c>
    </row>
    <row r="1017" spans="1:23" s="7" customFormat="1" ht="20.25" customHeight="1" outlineLevel="3" x14ac:dyDescent="0.3">
      <c r="A1017" s="50">
        <f t="shared" si="283"/>
        <v>867</v>
      </c>
      <c r="B1017" s="51" t="s">
        <v>1158</v>
      </c>
      <c r="C1017" s="50">
        <v>44949</v>
      </c>
      <c r="D1017" s="52">
        <f t="shared" si="281"/>
        <v>22792440.950999998</v>
      </c>
      <c r="E1017" s="52">
        <f t="shared" si="282"/>
        <v>22457143.799999997</v>
      </c>
      <c r="F1017" s="53">
        <v>0</v>
      </c>
      <c r="G1017" s="53">
        <v>22353143.399999999</v>
      </c>
      <c r="H1017" s="53">
        <v>0</v>
      </c>
      <c r="I1017" s="53">
        <v>0</v>
      </c>
      <c r="J1017" s="53">
        <v>0</v>
      </c>
      <c r="K1017" s="53">
        <v>0</v>
      </c>
      <c r="L1017" s="53">
        <v>0</v>
      </c>
      <c r="M1017" s="53">
        <v>0</v>
      </c>
      <c r="N1017" s="53">
        <v>0</v>
      </c>
      <c r="O1017" s="53">
        <v>0</v>
      </c>
      <c r="P1017" s="53">
        <v>0</v>
      </c>
      <c r="Q1017" s="53">
        <v>0</v>
      </c>
      <c r="R1017" s="53">
        <v>0</v>
      </c>
      <c r="S1017" s="53">
        <v>0</v>
      </c>
      <c r="T1017" s="53">
        <v>104000.4</v>
      </c>
      <c r="U1017" s="53">
        <v>0</v>
      </c>
      <c r="V1017" s="53">
        <v>0</v>
      </c>
      <c r="W1017" s="53">
        <v>335297.15099999995</v>
      </c>
    </row>
    <row r="1018" spans="1:23" s="7" customFormat="1" ht="20.25" customHeight="1" outlineLevel="3" x14ac:dyDescent="0.3">
      <c r="A1018" s="50">
        <f t="shared" si="283"/>
        <v>868</v>
      </c>
      <c r="B1018" s="51" t="s">
        <v>1159</v>
      </c>
      <c r="C1018" s="50">
        <v>44990</v>
      </c>
      <c r="D1018" s="52">
        <f t="shared" si="281"/>
        <v>1264269.3840000001</v>
      </c>
      <c r="E1018" s="52">
        <f t="shared" si="282"/>
        <v>1245585.6000000001</v>
      </c>
      <c r="F1018" s="53">
        <v>0</v>
      </c>
      <c r="G1018" s="53">
        <v>1245585.6000000001</v>
      </c>
      <c r="H1018" s="53">
        <v>0</v>
      </c>
      <c r="I1018" s="53">
        <v>0</v>
      </c>
      <c r="J1018" s="53">
        <v>0</v>
      </c>
      <c r="K1018" s="53">
        <v>0</v>
      </c>
      <c r="L1018" s="53">
        <v>0</v>
      </c>
      <c r="M1018" s="53">
        <v>0</v>
      </c>
      <c r="N1018" s="53">
        <v>0</v>
      </c>
      <c r="O1018" s="53">
        <v>0</v>
      </c>
      <c r="P1018" s="53">
        <v>0</v>
      </c>
      <c r="Q1018" s="53">
        <v>0</v>
      </c>
      <c r="R1018" s="53">
        <v>0</v>
      </c>
      <c r="S1018" s="53">
        <v>0</v>
      </c>
      <c r="T1018" s="53">
        <v>0</v>
      </c>
      <c r="U1018" s="53">
        <v>0</v>
      </c>
      <c r="V1018" s="53">
        <v>0</v>
      </c>
      <c r="W1018" s="53">
        <v>18683.784</v>
      </c>
    </row>
    <row r="1019" spans="1:23" s="7" customFormat="1" ht="20.25" customHeight="1" outlineLevel="3" x14ac:dyDescent="0.3">
      <c r="A1019" s="50">
        <f t="shared" si="283"/>
        <v>869</v>
      </c>
      <c r="B1019" s="51" t="s">
        <v>1160</v>
      </c>
      <c r="C1019" s="50">
        <v>44992</v>
      </c>
      <c r="D1019" s="52">
        <f t="shared" si="281"/>
        <v>1264269.3840000001</v>
      </c>
      <c r="E1019" s="52">
        <f t="shared" si="282"/>
        <v>1245585.6000000001</v>
      </c>
      <c r="F1019" s="53">
        <v>0</v>
      </c>
      <c r="G1019" s="53">
        <v>1245585.6000000001</v>
      </c>
      <c r="H1019" s="53">
        <v>0</v>
      </c>
      <c r="I1019" s="53">
        <v>0</v>
      </c>
      <c r="J1019" s="53">
        <v>0</v>
      </c>
      <c r="K1019" s="53">
        <v>0</v>
      </c>
      <c r="L1019" s="53">
        <v>0</v>
      </c>
      <c r="M1019" s="53">
        <v>0</v>
      </c>
      <c r="N1019" s="53">
        <v>0</v>
      </c>
      <c r="O1019" s="53">
        <v>0</v>
      </c>
      <c r="P1019" s="53">
        <v>0</v>
      </c>
      <c r="Q1019" s="53">
        <v>0</v>
      </c>
      <c r="R1019" s="53">
        <v>0</v>
      </c>
      <c r="S1019" s="53">
        <v>0</v>
      </c>
      <c r="T1019" s="53">
        <v>0</v>
      </c>
      <c r="U1019" s="53">
        <v>0</v>
      </c>
      <c r="V1019" s="53">
        <v>0</v>
      </c>
      <c r="W1019" s="53">
        <v>18683.784</v>
      </c>
    </row>
    <row r="1020" spans="1:23" s="7" customFormat="1" ht="20.25" customHeight="1" outlineLevel="3" x14ac:dyDescent="0.3">
      <c r="A1020" s="50">
        <f t="shared" si="283"/>
        <v>870</v>
      </c>
      <c r="B1020" s="51" t="s">
        <v>1519</v>
      </c>
      <c r="C1020" s="50">
        <v>45051</v>
      </c>
      <c r="D1020" s="52">
        <f t="shared" si="281"/>
        <v>4649644.0455000009</v>
      </c>
      <c r="E1020" s="52">
        <f t="shared" si="282"/>
        <v>4582922.1000000006</v>
      </c>
      <c r="F1020" s="53">
        <v>0</v>
      </c>
      <c r="G1020" s="53">
        <v>0</v>
      </c>
      <c r="H1020" s="53">
        <v>0</v>
      </c>
      <c r="I1020" s="53">
        <v>1833116.1</v>
      </c>
      <c r="J1020" s="53">
        <v>2000762.4</v>
      </c>
      <c r="K1020" s="53">
        <v>0</v>
      </c>
      <c r="L1020" s="53">
        <v>0</v>
      </c>
      <c r="M1020" s="53">
        <v>0</v>
      </c>
      <c r="N1020" s="53">
        <v>0</v>
      </c>
      <c r="O1020" s="53">
        <v>0</v>
      </c>
      <c r="P1020" s="53">
        <v>614251.19999999995</v>
      </c>
      <c r="Q1020" s="53">
        <v>0</v>
      </c>
      <c r="R1020" s="53">
        <v>0</v>
      </c>
      <c r="S1020" s="53">
        <v>0</v>
      </c>
      <c r="T1020" s="53">
        <v>134792.4</v>
      </c>
      <c r="U1020" s="53">
        <v>0</v>
      </c>
      <c r="V1020" s="53">
        <v>0</v>
      </c>
      <c r="W1020" s="53">
        <v>66721.945500000002</v>
      </c>
    </row>
    <row r="1021" spans="1:23" s="7" customFormat="1" ht="20.25" customHeight="1" outlineLevel="3" x14ac:dyDescent="0.3">
      <c r="A1021" s="50">
        <f t="shared" si="283"/>
        <v>871</v>
      </c>
      <c r="B1021" s="51" t="s">
        <v>1520</v>
      </c>
      <c r="C1021" s="50">
        <v>45054</v>
      </c>
      <c r="D1021" s="52">
        <f t="shared" si="281"/>
        <v>3479251.1040000003</v>
      </c>
      <c r="E1021" s="52">
        <f t="shared" si="282"/>
        <v>3427833.6</v>
      </c>
      <c r="F1021" s="52">
        <v>0</v>
      </c>
      <c r="G1021" s="52">
        <v>1331690.3999999999</v>
      </c>
      <c r="H1021" s="52">
        <v>0</v>
      </c>
      <c r="I1021" s="52">
        <v>255481.2</v>
      </c>
      <c r="J1021" s="55">
        <v>469562.4</v>
      </c>
      <c r="K1021" s="52">
        <v>689406</v>
      </c>
      <c r="L1021" s="52">
        <v>0</v>
      </c>
      <c r="M1021" s="52">
        <v>0</v>
      </c>
      <c r="N1021" s="52">
        <v>0</v>
      </c>
      <c r="O1021" s="52">
        <v>0</v>
      </c>
      <c r="P1021" s="52">
        <v>681693.6</v>
      </c>
      <c r="Q1021" s="52">
        <v>0</v>
      </c>
      <c r="R1021" s="52">
        <v>0</v>
      </c>
      <c r="S1021" s="52">
        <v>0</v>
      </c>
      <c r="T1021" s="56">
        <v>0</v>
      </c>
      <c r="U1021" s="56">
        <v>0</v>
      </c>
      <c r="V1021" s="56">
        <v>0</v>
      </c>
      <c r="W1021" s="56">
        <v>51417.504000000001</v>
      </c>
    </row>
    <row r="1022" spans="1:23" s="7" customFormat="1" ht="20.25" customHeight="1" outlineLevel="3" x14ac:dyDescent="0.3">
      <c r="A1022" s="50">
        <f t="shared" si="283"/>
        <v>872</v>
      </c>
      <c r="B1022" s="51" t="s">
        <v>1915</v>
      </c>
      <c r="C1022" s="50">
        <v>45050</v>
      </c>
      <c r="D1022" s="52">
        <f t="shared" si="281"/>
        <v>0</v>
      </c>
      <c r="E1022" s="52">
        <f t="shared" si="282"/>
        <v>0</v>
      </c>
      <c r="F1022" s="52">
        <v>0</v>
      </c>
      <c r="G1022" s="52">
        <v>0</v>
      </c>
      <c r="H1022" s="52">
        <v>0</v>
      </c>
      <c r="I1022" s="52">
        <v>0</v>
      </c>
      <c r="J1022" s="55">
        <v>0</v>
      </c>
      <c r="K1022" s="52">
        <v>0</v>
      </c>
      <c r="L1022" s="52">
        <v>0</v>
      </c>
      <c r="M1022" s="52">
        <v>0</v>
      </c>
      <c r="N1022" s="52">
        <v>0</v>
      </c>
      <c r="O1022" s="52">
        <v>0</v>
      </c>
      <c r="P1022" s="52">
        <v>0</v>
      </c>
      <c r="Q1022" s="52">
        <v>0</v>
      </c>
      <c r="R1022" s="52">
        <v>0</v>
      </c>
      <c r="S1022" s="52">
        <v>0</v>
      </c>
      <c r="T1022" s="56">
        <v>0</v>
      </c>
      <c r="U1022" s="56">
        <v>0</v>
      </c>
      <c r="V1022" s="56">
        <v>0</v>
      </c>
      <c r="W1022" s="56">
        <v>0</v>
      </c>
    </row>
    <row r="1023" spans="1:23" s="7" customFormat="1" ht="20.25" customHeight="1" outlineLevel="3" x14ac:dyDescent="0.3">
      <c r="A1023" s="50">
        <f t="shared" si="283"/>
        <v>873</v>
      </c>
      <c r="B1023" s="51" t="s">
        <v>1705</v>
      </c>
      <c r="C1023" s="50">
        <v>45103</v>
      </c>
      <c r="D1023" s="52">
        <f t="shared" si="281"/>
        <v>5154781.3600000003</v>
      </c>
      <c r="E1023" s="52">
        <f t="shared" si="282"/>
        <v>5080420</v>
      </c>
      <c r="F1023" s="52">
        <v>0</v>
      </c>
      <c r="G1023" s="52">
        <v>0</v>
      </c>
      <c r="H1023" s="52">
        <v>0</v>
      </c>
      <c r="I1023" s="52">
        <v>0</v>
      </c>
      <c r="J1023" s="55">
        <v>0</v>
      </c>
      <c r="K1023" s="52">
        <v>0</v>
      </c>
      <c r="L1023" s="52">
        <v>0</v>
      </c>
      <c r="M1023" s="52">
        <v>4957424</v>
      </c>
      <c r="N1023" s="52">
        <v>0</v>
      </c>
      <c r="O1023" s="52">
        <v>0</v>
      </c>
      <c r="P1023" s="52">
        <v>0</v>
      </c>
      <c r="Q1023" s="52">
        <v>0</v>
      </c>
      <c r="R1023" s="52">
        <v>0</v>
      </c>
      <c r="S1023" s="52">
        <v>0</v>
      </c>
      <c r="T1023" s="56">
        <v>122996</v>
      </c>
      <c r="U1023" s="56">
        <v>0</v>
      </c>
      <c r="V1023" s="56">
        <v>0</v>
      </c>
      <c r="W1023" s="56">
        <v>74361.36</v>
      </c>
    </row>
    <row r="1024" spans="1:23" s="7" customFormat="1" ht="20.25" customHeight="1" outlineLevel="3" x14ac:dyDescent="0.3">
      <c r="A1024" s="50">
        <f t="shared" si="283"/>
        <v>874</v>
      </c>
      <c r="B1024" s="51" t="s">
        <v>1758</v>
      </c>
      <c r="C1024" s="50">
        <v>45193</v>
      </c>
      <c r="D1024" s="52">
        <f t="shared" si="281"/>
        <v>10292256.720000001</v>
      </c>
      <c r="E1024" s="52">
        <f t="shared" si="282"/>
        <v>10143534</v>
      </c>
      <c r="F1024" s="53">
        <v>0</v>
      </c>
      <c r="G1024" s="54">
        <v>0</v>
      </c>
      <c r="H1024" s="52">
        <v>0</v>
      </c>
      <c r="I1024" s="52">
        <v>0</v>
      </c>
      <c r="J1024" s="55">
        <v>0</v>
      </c>
      <c r="K1024" s="52">
        <v>0</v>
      </c>
      <c r="L1024" s="52">
        <v>0</v>
      </c>
      <c r="M1024" s="52">
        <v>9914848</v>
      </c>
      <c r="N1024" s="52">
        <v>0</v>
      </c>
      <c r="O1024" s="52">
        <v>0</v>
      </c>
      <c r="P1024" s="52">
        <v>0</v>
      </c>
      <c r="Q1024" s="52">
        <v>0</v>
      </c>
      <c r="R1024" s="52">
        <v>0</v>
      </c>
      <c r="S1024" s="52">
        <v>0</v>
      </c>
      <c r="T1024" s="56">
        <v>228686</v>
      </c>
      <c r="U1024" s="56">
        <v>0</v>
      </c>
      <c r="V1024" s="56">
        <v>0</v>
      </c>
      <c r="W1024" s="56">
        <v>148722.72</v>
      </c>
    </row>
    <row r="1025" spans="1:23" s="7" customFormat="1" ht="20.25" customHeight="1" outlineLevel="2" x14ac:dyDescent="0.3">
      <c r="A1025" s="61" t="s">
        <v>24</v>
      </c>
      <c r="B1025" s="57"/>
      <c r="C1025" s="62" t="s">
        <v>175</v>
      </c>
      <c r="D1025" s="63">
        <f>SUM(D1008:D1024)</f>
        <v>82247173.702000007</v>
      </c>
      <c r="E1025" s="63">
        <f t="shared" ref="E1025:W1025" si="284">SUM(E1008:E1024)</f>
        <v>81055839.400000006</v>
      </c>
      <c r="F1025" s="63">
        <f t="shared" si="284"/>
        <v>11338676.039999999</v>
      </c>
      <c r="G1025" s="63">
        <f t="shared" si="284"/>
        <v>46250161.199999996</v>
      </c>
      <c r="H1025" s="63">
        <f t="shared" si="284"/>
        <v>0</v>
      </c>
      <c r="I1025" s="63">
        <f t="shared" si="284"/>
        <v>2088597.3</v>
      </c>
      <c r="J1025" s="63">
        <f t="shared" si="284"/>
        <v>2470324.7999999998</v>
      </c>
      <c r="K1025" s="63">
        <f t="shared" si="284"/>
        <v>1106310.6599999999</v>
      </c>
      <c r="L1025" s="63">
        <f t="shared" si="284"/>
        <v>0</v>
      </c>
      <c r="M1025" s="63">
        <f t="shared" si="284"/>
        <v>14872272</v>
      </c>
      <c r="N1025" s="63">
        <f t="shared" si="284"/>
        <v>0</v>
      </c>
      <c r="O1025" s="63">
        <f t="shared" si="284"/>
        <v>0</v>
      </c>
      <c r="P1025" s="63">
        <f t="shared" si="284"/>
        <v>1295944.7999999998</v>
      </c>
      <c r="Q1025" s="63">
        <f t="shared" si="284"/>
        <v>0</v>
      </c>
      <c r="R1025" s="63">
        <f t="shared" si="284"/>
        <v>0</v>
      </c>
      <c r="S1025" s="63">
        <f t="shared" si="284"/>
        <v>0</v>
      </c>
      <c r="T1025" s="63">
        <f t="shared" si="284"/>
        <v>943799.2</v>
      </c>
      <c r="U1025" s="63">
        <f t="shared" si="284"/>
        <v>689753.4</v>
      </c>
      <c r="V1025" s="63">
        <f t="shared" si="284"/>
        <v>0</v>
      </c>
      <c r="W1025" s="63">
        <f t="shared" si="284"/>
        <v>1191334.3019999999</v>
      </c>
    </row>
    <row r="1026" spans="1:23" s="7" customFormat="1" ht="20.25" customHeight="1" outlineLevel="1" x14ac:dyDescent="0.3">
      <c r="A1026" s="71" t="s">
        <v>36</v>
      </c>
      <c r="B1026" s="71"/>
      <c r="C1026" s="62" t="s">
        <v>175</v>
      </c>
      <c r="D1026" s="63">
        <f>D1025</f>
        <v>82247173.702000007</v>
      </c>
      <c r="E1026" s="63">
        <f t="shared" ref="E1026:W1026" si="285">E1025</f>
        <v>81055839.400000006</v>
      </c>
      <c r="F1026" s="63">
        <f t="shared" si="285"/>
        <v>11338676.039999999</v>
      </c>
      <c r="G1026" s="63">
        <f t="shared" si="285"/>
        <v>46250161.199999996</v>
      </c>
      <c r="H1026" s="63">
        <f t="shared" si="285"/>
        <v>0</v>
      </c>
      <c r="I1026" s="63">
        <f t="shared" si="285"/>
        <v>2088597.3</v>
      </c>
      <c r="J1026" s="63">
        <f t="shared" si="285"/>
        <v>2470324.7999999998</v>
      </c>
      <c r="K1026" s="63">
        <f t="shared" si="285"/>
        <v>1106310.6599999999</v>
      </c>
      <c r="L1026" s="63">
        <f t="shared" si="285"/>
        <v>0</v>
      </c>
      <c r="M1026" s="63">
        <f t="shared" si="285"/>
        <v>14872272</v>
      </c>
      <c r="N1026" s="63">
        <f t="shared" si="285"/>
        <v>0</v>
      </c>
      <c r="O1026" s="63">
        <f t="shared" si="285"/>
        <v>0</v>
      </c>
      <c r="P1026" s="63">
        <f t="shared" si="285"/>
        <v>1295944.7999999998</v>
      </c>
      <c r="Q1026" s="63">
        <f t="shared" si="285"/>
        <v>0</v>
      </c>
      <c r="R1026" s="63">
        <f t="shared" si="285"/>
        <v>0</v>
      </c>
      <c r="S1026" s="63">
        <f t="shared" si="285"/>
        <v>0</v>
      </c>
      <c r="T1026" s="63">
        <f t="shared" si="285"/>
        <v>943799.2</v>
      </c>
      <c r="U1026" s="63">
        <f t="shared" si="285"/>
        <v>689753.4</v>
      </c>
      <c r="V1026" s="63">
        <f t="shared" si="285"/>
        <v>0</v>
      </c>
      <c r="W1026" s="63">
        <f t="shared" si="285"/>
        <v>1191334.3019999999</v>
      </c>
    </row>
    <row r="1027" spans="1:23" s="8" customFormat="1" ht="20.25" customHeight="1" outlineLevel="1" x14ac:dyDescent="0.3">
      <c r="B1027" s="44"/>
      <c r="C1027" s="44"/>
      <c r="D1027" s="44"/>
      <c r="E1027" s="44"/>
      <c r="F1027" s="45"/>
      <c r="G1027" s="45"/>
      <c r="H1027" s="45"/>
      <c r="I1027" s="45"/>
      <c r="J1027" s="45"/>
      <c r="K1027" s="45" t="s">
        <v>1913</v>
      </c>
      <c r="L1027" s="64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s="8" customFormat="1" ht="20.25" customHeight="1" outlineLevel="2" x14ac:dyDescent="0.3">
      <c r="B1028" s="73"/>
      <c r="C1028" s="73"/>
      <c r="D1028" s="73"/>
      <c r="E1028" s="73"/>
      <c r="F1028" s="74"/>
      <c r="G1028" s="74"/>
      <c r="H1028" s="74"/>
      <c r="I1028" s="74"/>
      <c r="J1028" s="74"/>
      <c r="K1028" s="73" t="s">
        <v>1914</v>
      </c>
      <c r="L1028" s="74"/>
      <c r="M1028" s="74"/>
      <c r="N1028" s="74"/>
      <c r="O1028" s="74"/>
      <c r="P1028" s="74"/>
      <c r="Q1028" s="74"/>
      <c r="R1028" s="74"/>
      <c r="S1028" s="74"/>
      <c r="T1028" s="74"/>
      <c r="U1028" s="74"/>
      <c r="V1028" s="74"/>
      <c r="W1028" s="74"/>
    </row>
    <row r="1029" spans="1:23" s="7" customFormat="1" ht="20.25" customHeight="1" outlineLevel="3" x14ac:dyDescent="0.3">
      <c r="A1029" s="50">
        <f>A1024+1</f>
        <v>875</v>
      </c>
      <c r="B1029" s="51" t="s">
        <v>1166</v>
      </c>
      <c r="C1029" s="50">
        <v>45278</v>
      </c>
      <c r="D1029" s="52">
        <f>SUM(F1029:W1029)</f>
        <v>126118.2</v>
      </c>
      <c r="E1029" s="52">
        <f>SUM(F1029:V1029)</f>
        <v>126118.2</v>
      </c>
      <c r="F1029" s="53">
        <v>0</v>
      </c>
      <c r="G1029" s="53">
        <v>0</v>
      </c>
      <c r="H1029" s="53">
        <v>0</v>
      </c>
      <c r="I1029" s="53">
        <v>0</v>
      </c>
      <c r="J1029" s="53">
        <v>0</v>
      </c>
      <c r="K1029" s="53">
        <v>0</v>
      </c>
      <c r="L1029" s="53">
        <v>0</v>
      </c>
      <c r="M1029" s="53">
        <v>0</v>
      </c>
      <c r="N1029" s="53">
        <v>0</v>
      </c>
      <c r="O1029" s="53">
        <v>0</v>
      </c>
      <c r="P1029" s="53">
        <v>0</v>
      </c>
      <c r="Q1029" s="53">
        <v>0</v>
      </c>
      <c r="R1029" s="53">
        <v>0</v>
      </c>
      <c r="S1029" s="53">
        <v>0</v>
      </c>
      <c r="T1029" s="53">
        <v>0</v>
      </c>
      <c r="U1029" s="53">
        <v>126118.2</v>
      </c>
      <c r="V1029" s="53">
        <v>0</v>
      </c>
      <c r="W1029" s="53">
        <v>0</v>
      </c>
    </row>
    <row r="1030" spans="1:23" s="7" customFormat="1" ht="20.25" customHeight="1" outlineLevel="2" x14ac:dyDescent="0.3">
      <c r="A1030" s="61" t="s">
        <v>24</v>
      </c>
      <c r="B1030" s="57"/>
      <c r="C1030" s="62" t="s">
        <v>175</v>
      </c>
      <c r="D1030" s="63">
        <f>D1029</f>
        <v>126118.2</v>
      </c>
      <c r="E1030" s="63">
        <f t="shared" ref="E1030:W1031" si="286">E1029</f>
        <v>126118.2</v>
      </c>
      <c r="F1030" s="63">
        <f t="shared" si="286"/>
        <v>0</v>
      </c>
      <c r="G1030" s="63">
        <f t="shared" si="286"/>
        <v>0</v>
      </c>
      <c r="H1030" s="63">
        <f t="shared" si="286"/>
        <v>0</v>
      </c>
      <c r="I1030" s="63">
        <f t="shared" si="286"/>
        <v>0</v>
      </c>
      <c r="J1030" s="63">
        <f t="shared" si="286"/>
        <v>0</v>
      </c>
      <c r="K1030" s="63">
        <f t="shared" si="286"/>
        <v>0</v>
      </c>
      <c r="L1030" s="63">
        <f t="shared" si="286"/>
        <v>0</v>
      </c>
      <c r="M1030" s="63">
        <f t="shared" si="286"/>
        <v>0</v>
      </c>
      <c r="N1030" s="63">
        <f t="shared" si="286"/>
        <v>0</v>
      </c>
      <c r="O1030" s="63">
        <f t="shared" si="286"/>
        <v>0</v>
      </c>
      <c r="P1030" s="63">
        <f t="shared" si="286"/>
        <v>0</v>
      </c>
      <c r="Q1030" s="63">
        <f t="shared" si="286"/>
        <v>0</v>
      </c>
      <c r="R1030" s="63">
        <f t="shared" si="286"/>
        <v>0</v>
      </c>
      <c r="S1030" s="63">
        <f t="shared" si="286"/>
        <v>0</v>
      </c>
      <c r="T1030" s="63">
        <f t="shared" si="286"/>
        <v>0</v>
      </c>
      <c r="U1030" s="63">
        <f t="shared" si="286"/>
        <v>126118.2</v>
      </c>
      <c r="V1030" s="63">
        <f t="shared" si="286"/>
        <v>0</v>
      </c>
      <c r="W1030" s="63">
        <f t="shared" si="286"/>
        <v>0</v>
      </c>
    </row>
    <row r="1031" spans="1:23" s="7" customFormat="1" ht="20.25" customHeight="1" outlineLevel="1" x14ac:dyDescent="0.3">
      <c r="A1031" s="71" t="s">
        <v>36</v>
      </c>
      <c r="B1031" s="71"/>
      <c r="C1031" s="62" t="s">
        <v>175</v>
      </c>
      <c r="D1031" s="63">
        <f>D1030</f>
        <v>126118.2</v>
      </c>
      <c r="E1031" s="63">
        <f t="shared" si="286"/>
        <v>126118.2</v>
      </c>
      <c r="F1031" s="63">
        <f t="shared" si="286"/>
        <v>0</v>
      </c>
      <c r="G1031" s="63">
        <f t="shared" si="286"/>
        <v>0</v>
      </c>
      <c r="H1031" s="63">
        <f t="shared" si="286"/>
        <v>0</v>
      </c>
      <c r="I1031" s="63">
        <f t="shared" si="286"/>
        <v>0</v>
      </c>
      <c r="J1031" s="63">
        <f t="shared" si="286"/>
        <v>0</v>
      </c>
      <c r="K1031" s="63">
        <f t="shared" si="286"/>
        <v>0</v>
      </c>
      <c r="L1031" s="63">
        <f t="shared" si="286"/>
        <v>0</v>
      </c>
      <c r="M1031" s="63">
        <f t="shared" si="286"/>
        <v>0</v>
      </c>
      <c r="N1031" s="63">
        <f t="shared" si="286"/>
        <v>0</v>
      </c>
      <c r="O1031" s="63">
        <f t="shared" si="286"/>
        <v>0</v>
      </c>
      <c r="P1031" s="63">
        <f t="shared" si="286"/>
        <v>0</v>
      </c>
      <c r="Q1031" s="63">
        <f t="shared" si="286"/>
        <v>0</v>
      </c>
      <c r="R1031" s="63">
        <f t="shared" si="286"/>
        <v>0</v>
      </c>
      <c r="S1031" s="63">
        <f t="shared" si="286"/>
        <v>0</v>
      </c>
      <c r="T1031" s="63">
        <f t="shared" si="286"/>
        <v>0</v>
      </c>
      <c r="U1031" s="63">
        <f t="shared" si="286"/>
        <v>126118.2</v>
      </c>
      <c r="V1031" s="63">
        <f t="shared" si="286"/>
        <v>0</v>
      </c>
      <c r="W1031" s="63">
        <f t="shared" si="286"/>
        <v>0</v>
      </c>
    </row>
    <row r="1032" spans="1:23" s="18" customFormat="1" ht="20.25" customHeight="1" x14ac:dyDescent="0.25">
      <c r="A1032" s="71" t="s">
        <v>85</v>
      </c>
      <c r="B1032" s="71"/>
      <c r="C1032" s="62"/>
      <c r="D1032" s="92">
        <f t="shared" ref="D1032:W1032" si="287">D120+D283+D309+D528+D537+D545+D624+D683+D708+D713+D718+D724+D756+D763+D773+D782+D811+D817+D837+D857+D877+D895+D900+D924+D935+D948+D959+D985+D993+D1005+D1026+D1031</f>
        <v>3290578276.6584888</v>
      </c>
      <c r="E1032" s="92">
        <f t="shared" si="287"/>
        <v>3243884033.20859</v>
      </c>
      <c r="F1032" s="92">
        <f t="shared" si="287"/>
        <v>164783470.30999997</v>
      </c>
      <c r="G1032" s="92">
        <f t="shared" si="287"/>
        <v>338816542.00068963</v>
      </c>
      <c r="H1032" s="92">
        <f t="shared" si="287"/>
        <v>7218657.0599999987</v>
      </c>
      <c r="I1032" s="92">
        <f t="shared" si="287"/>
        <v>35445049.659999996</v>
      </c>
      <c r="J1032" s="92">
        <f t="shared" si="287"/>
        <v>39589581.86999999</v>
      </c>
      <c r="K1032" s="92">
        <f t="shared" si="287"/>
        <v>64278318</v>
      </c>
      <c r="L1032" s="92">
        <f t="shared" si="287"/>
        <v>0</v>
      </c>
      <c r="M1032" s="92">
        <f t="shared" si="287"/>
        <v>750917778.79999995</v>
      </c>
      <c r="N1032" s="92">
        <f t="shared" si="287"/>
        <v>1458907847.8979001</v>
      </c>
      <c r="O1032" s="92">
        <f t="shared" si="287"/>
        <v>30827453.699999996</v>
      </c>
      <c r="P1032" s="92">
        <f t="shared" si="287"/>
        <v>282552935.72000009</v>
      </c>
      <c r="Q1032" s="92">
        <f t="shared" si="287"/>
        <v>0</v>
      </c>
      <c r="R1032" s="92">
        <f t="shared" si="287"/>
        <v>0</v>
      </c>
      <c r="S1032" s="92">
        <f t="shared" si="287"/>
        <v>0</v>
      </c>
      <c r="T1032" s="92">
        <f t="shared" si="287"/>
        <v>39283318.760000005</v>
      </c>
      <c r="U1032" s="92">
        <f t="shared" si="287"/>
        <v>31263079.43</v>
      </c>
      <c r="V1032" s="92">
        <f t="shared" si="287"/>
        <v>0</v>
      </c>
      <c r="W1032" s="92">
        <f t="shared" si="287"/>
        <v>46694243.449899986</v>
      </c>
    </row>
    <row r="1033" spans="1:23" s="13" customFormat="1" ht="23.25" customHeight="1" x14ac:dyDescent="0.25">
      <c r="A1033" s="44"/>
      <c r="B1033" s="44"/>
      <c r="C1033" s="44"/>
      <c r="D1033" s="44"/>
      <c r="E1033" s="44"/>
      <c r="F1033" s="45"/>
      <c r="G1033" s="45"/>
      <c r="H1033" s="45"/>
      <c r="I1033" s="45"/>
      <c r="J1033" s="45"/>
      <c r="K1033" s="44" t="s">
        <v>83</v>
      </c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s="14" customFormat="1" ht="23.25" customHeight="1" outlineLevel="1" x14ac:dyDescent="0.3">
      <c r="B1034" s="47"/>
      <c r="C1034" s="47"/>
      <c r="D1034" s="47"/>
      <c r="E1034" s="47"/>
      <c r="F1034" s="48"/>
      <c r="G1034" s="48"/>
      <c r="H1034" s="48"/>
      <c r="I1034" s="48"/>
      <c r="J1034" s="48"/>
      <c r="K1034" s="48" t="s">
        <v>1851</v>
      </c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</row>
    <row r="1035" spans="1:23" s="7" customFormat="1" ht="23.25" customHeight="1" outlineLevel="2" x14ac:dyDescent="0.3">
      <c r="A1035" s="50">
        <v>1</v>
      </c>
      <c r="B1035" s="51" t="s">
        <v>756</v>
      </c>
      <c r="C1035" s="50">
        <v>39778</v>
      </c>
      <c r="D1035" s="52">
        <f t="shared" ref="D1035:D1066" si="288">SUM(F1035:W1035)</f>
        <v>0</v>
      </c>
      <c r="E1035" s="52">
        <f t="shared" ref="E1035:E1066" si="289">SUM(F1035:V1035)</f>
        <v>0</v>
      </c>
      <c r="F1035" s="53">
        <v>0</v>
      </c>
      <c r="G1035" s="54">
        <v>0</v>
      </c>
      <c r="H1035" s="52">
        <v>0</v>
      </c>
      <c r="I1035" s="52">
        <v>0</v>
      </c>
      <c r="J1035" s="55">
        <v>0</v>
      </c>
      <c r="K1035" s="52">
        <v>0</v>
      </c>
      <c r="L1035" s="52">
        <v>0</v>
      </c>
      <c r="M1035" s="52">
        <v>0</v>
      </c>
      <c r="N1035" s="52">
        <v>0</v>
      </c>
      <c r="O1035" s="52">
        <v>0</v>
      </c>
      <c r="P1035" s="52">
        <v>0</v>
      </c>
      <c r="Q1035" s="52">
        <v>0</v>
      </c>
      <c r="R1035" s="52">
        <v>0</v>
      </c>
      <c r="S1035" s="52">
        <v>0</v>
      </c>
      <c r="T1035" s="56">
        <v>0</v>
      </c>
      <c r="U1035" s="56">
        <v>0</v>
      </c>
      <c r="V1035" s="56">
        <v>0</v>
      </c>
      <c r="W1035" s="56">
        <v>0</v>
      </c>
    </row>
    <row r="1036" spans="1:23" s="7" customFormat="1" ht="23.25" customHeight="1" outlineLevel="2" x14ac:dyDescent="0.3">
      <c r="A1036" s="50">
        <f t="shared" ref="A1036:A1092" si="290">A1035+1</f>
        <v>2</v>
      </c>
      <c r="B1036" s="51" t="s">
        <v>757</v>
      </c>
      <c r="C1036" s="50">
        <v>39789</v>
      </c>
      <c r="D1036" s="52">
        <f t="shared" si="288"/>
        <v>0</v>
      </c>
      <c r="E1036" s="52">
        <f t="shared" si="289"/>
        <v>0</v>
      </c>
      <c r="F1036" s="53">
        <v>0</v>
      </c>
      <c r="G1036" s="54">
        <v>0</v>
      </c>
      <c r="H1036" s="52">
        <v>0</v>
      </c>
      <c r="I1036" s="52">
        <v>0</v>
      </c>
      <c r="J1036" s="55">
        <v>0</v>
      </c>
      <c r="K1036" s="52">
        <v>0</v>
      </c>
      <c r="L1036" s="52">
        <v>0</v>
      </c>
      <c r="M1036" s="52">
        <v>0</v>
      </c>
      <c r="N1036" s="52">
        <v>0</v>
      </c>
      <c r="O1036" s="52">
        <v>0</v>
      </c>
      <c r="P1036" s="52">
        <v>0</v>
      </c>
      <c r="Q1036" s="52">
        <v>0</v>
      </c>
      <c r="R1036" s="52">
        <v>0</v>
      </c>
      <c r="S1036" s="52">
        <v>0</v>
      </c>
      <c r="T1036" s="56">
        <v>0</v>
      </c>
      <c r="U1036" s="56">
        <v>0</v>
      </c>
      <c r="V1036" s="56">
        <v>0</v>
      </c>
      <c r="W1036" s="56">
        <v>0</v>
      </c>
    </row>
    <row r="1037" spans="1:23" s="7" customFormat="1" ht="23.25" customHeight="1" outlineLevel="2" x14ac:dyDescent="0.3">
      <c r="A1037" s="50">
        <f t="shared" si="290"/>
        <v>3</v>
      </c>
      <c r="B1037" s="51" t="s">
        <v>49</v>
      </c>
      <c r="C1037" s="50">
        <v>39689</v>
      </c>
      <c r="D1037" s="52">
        <f t="shared" si="288"/>
        <v>0</v>
      </c>
      <c r="E1037" s="52">
        <f t="shared" si="289"/>
        <v>0</v>
      </c>
      <c r="F1037" s="52">
        <v>0</v>
      </c>
      <c r="G1037" s="54">
        <v>0</v>
      </c>
      <c r="H1037" s="52">
        <v>0</v>
      </c>
      <c r="I1037" s="52">
        <v>0</v>
      </c>
      <c r="J1037" s="55">
        <v>0</v>
      </c>
      <c r="K1037" s="52">
        <v>0</v>
      </c>
      <c r="L1037" s="52">
        <v>0</v>
      </c>
      <c r="M1037" s="52">
        <v>0</v>
      </c>
      <c r="N1037" s="52">
        <v>0</v>
      </c>
      <c r="O1037" s="52">
        <v>0</v>
      </c>
      <c r="P1037" s="52">
        <v>0</v>
      </c>
      <c r="Q1037" s="52">
        <v>0</v>
      </c>
      <c r="R1037" s="52">
        <v>0</v>
      </c>
      <c r="S1037" s="52">
        <v>0</v>
      </c>
      <c r="T1037" s="56">
        <v>0</v>
      </c>
      <c r="U1037" s="56">
        <v>0</v>
      </c>
      <c r="V1037" s="56">
        <v>0</v>
      </c>
      <c r="W1037" s="56">
        <v>0</v>
      </c>
    </row>
    <row r="1038" spans="1:23" s="7" customFormat="1" ht="23.25" customHeight="1" outlineLevel="2" x14ac:dyDescent="0.3">
      <c r="A1038" s="50">
        <f t="shared" si="290"/>
        <v>4</v>
      </c>
      <c r="B1038" s="51" t="s">
        <v>758</v>
      </c>
      <c r="C1038" s="50">
        <v>40834</v>
      </c>
      <c r="D1038" s="52">
        <f t="shared" si="288"/>
        <v>0</v>
      </c>
      <c r="E1038" s="52">
        <f t="shared" si="289"/>
        <v>0</v>
      </c>
      <c r="F1038" s="53">
        <v>0</v>
      </c>
      <c r="G1038" s="54">
        <v>0</v>
      </c>
      <c r="H1038" s="52">
        <v>0</v>
      </c>
      <c r="I1038" s="52">
        <v>0</v>
      </c>
      <c r="J1038" s="55">
        <v>0</v>
      </c>
      <c r="K1038" s="52">
        <v>0</v>
      </c>
      <c r="L1038" s="52">
        <v>0</v>
      </c>
      <c r="M1038" s="52">
        <v>0</v>
      </c>
      <c r="N1038" s="52">
        <v>0</v>
      </c>
      <c r="O1038" s="52">
        <v>0</v>
      </c>
      <c r="P1038" s="52">
        <v>0</v>
      </c>
      <c r="Q1038" s="52">
        <v>0</v>
      </c>
      <c r="R1038" s="52">
        <v>0</v>
      </c>
      <c r="S1038" s="52">
        <v>0</v>
      </c>
      <c r="T1038" s="56">
        <v>0</v>
      </c>
      <c r="U1038" s="56">
        <v>0</v>
      </c>
      <c r="V1038" s="56">
        <v>0</v>
      </c>
      <c r="W1038" s="56">
        <v>0</v>
      </c>
    </row>
    <row r="1039" spans="1:23" s="7" customFormat="1" ht="23.25" customHeight="1" outlineLevel="2" x14ac:dyDescent="0.3">
      <c r="A1039" s="50">
        <f t="shared" si="290"/>
        <v>5</v>
      </c>
      <c r="B1039" s="57" t="s">
        <v>759</v>
      </c>
      <c r="C1039" s="50">
        <v>40042</v>
      </c>
      <c r="D1039" s="52">
        <f t="shared" si="288"/>
        <v>0</v>
      </c>
      <c r="E1039" s="52">
        <f t="shared" si="289"/>
        <v>0</v>
      </c>
      <c r="F1039" s="53">
        <v>0</v>
      </c>
      <c r="G1039" s="54">
        <v>0</v>
      </c>
      <c r="H1039" s="52">
        <v>0</v>
      </c>
      <c r="I1039" s="52">
        <v>0</v>
      </c>
      <c r="J1039" s="55">
        <v>0</v>
      </c>
      <c r="K1039" s="52">
        <v>0</v>
      </c>
      <c r="L1039" s="52">
        <v>0</v>
      </c>
      <c r="M1039" s="52">
        <v>0</v>
      </c>
      <c r="N1039" s="52">
        <v>0</v>
      </c>
      <c r="O1039" s="52">
        <v>0</v>
      </c>
      <c r="P1039" s="52">
        <v>0</v>
      </c>
      <c r="Q1039" s="52">
        <v>0</v>
      </c>
      <c r="R1039" s="52">
        <v>0</v>
      </c>
      <c r="S1039" s="52">
        <v>0</v>
      </c>
      <c r="T1039" s="56">
        <v>0</v>
      </c>
      <c r="U1039" s="56">
        <v>0</v>
      </c>
      <c r="V1039" s="56">
        <v>0</v>
      </c>
      <c r="W1039" s="56">
        <v>0</v>
      </c>
    </row>
    <row r="1040" spans="1:23" s="7" customFormat="1" ht="23.25" customHeight="1" outlineLevel="2" x14ac:dyDescent="0.3">
      <c r="A1040" s="50">
        <f t="shared" si="290"/>
        <v>6</v>
      </c>
      <c r="B1040" s="51" t="s">
        <v>760</v>
      </c>
      <c r="C1040" s="50">
        <v>40075</v>
      </c>
      <c r="D1040" s="52">
        <f t="shared" si="288"/>
        <v>0</v>
      </c>
      <c r="E1040" s="52">
        <f t="shared" si="289"/>
        <v>0</v>
      </c>
      <c r="F1040" s="53">
        <v>0</v>
      </c>
      <c r="G1040" s="54">
        <v>0</v>
      </c>
      <c r="H1040" s="52">
        <v>0</v>
      </c>
      <c r="I1040" s="52">
        <v>0</v>
      </c>
      <c r="J1040" s="55">
        <v>0</v>
      </c>
      <c r="K1040" s="52">
        <v>0</v>
      </c>
      <c r="L1040" s="52">
        <v>0</v>
      </c>
      <c r="M1040" s="52">
        <v>0</v>
      </c>
      <c r="N1040" s="52">
        <v>0</v>
      </c>
      <c r="O1040" s="52">
        <v>0</v>
      </c>
      <c r="P1040" s="52">
        <v>0</v>
      </c>
      <c r="Q1040" s="52">
        <v>0</v>
      </c>
      <c r="R1040" s="52">
        <v>0</v>
      </c>
      <c r="S1040" s="52">
        <v>0</v>
      </c>
      <c r="T1040" s="56">
        <v>0</v>
      </c>
      <c r="U1040" s="56">
        <v>0</v>
      </c>
      <c r="V1040" s="56">
        <v>0</v>
      </c>
      <c r="W1040" s="56">
        <v>0</v>
      </c>
    </row>
    <row r="1041" spans="1:23" s="7" customFormat="1" ht="23.25" customHeight="1" outlineLevel="2" x14ac:dyDescent="0.3">
      <c r="A1041" s="50">
        <f t="shared" si="290"/>
        <v>7</v>
      </c>
      <c r="B1041" s="51" t="s">
        <v>761</v>
      </c>
      <c r="C1041" s="50">
        <v>40163</v>
      </c>
      <c r="D1041" s="52">
        <f t="shared" si="288"/>
        <v>0</v>
      </c>
      <c r="E1041" s="52">
        <f t="shared" si="289"/>
        <v>0</v>
      </c>
      <c r="F1041" s="53">
        <v>0</v>
      </c>
      <c r="G1041" s="54">
        <v>0</v>
      </c>
      <c r="H1041" s="52">
        <v>0</v>
      </c>
      <c r="I1041" s="52">
        <v>0</v>
      </c>
      <c r="J1041" s="55">
        <v>0</v>
      </c>
      <c r="K1041" s="52">
        <v>0</v>
      </c>
      <c r="L1041" s="52">
        <v>0</v>
      </c>
      <c r="M1041" s="52">
        <v>0</v>
      </c>
      <c r="N1041" s="52">
        <v>0</v>
      </c>
      <c r="O1041" s="52">
        <v>0</v>
      </c>
      <c r="P1041" s="52">
        <v>0</v>
      </c>
      <c r="Q1041" s="52">
        <v>0</v>
      </c>
      <c r="R1041" s="52">
        <v>0</v>
      </c>
      <c r="S1041" s="52">
        <v>0</v>
      </c>
      <c r="T1041" s="56">
        <v>0</v>
      </c>
      <c r="U1041" s="56">
        <v>0</v>
      </c>
      <c r="V1041" s="56">
        <v>0</v>
      </c>
      <c r="W1041" s="56">
        <v>0</v>
      </c>
    </row>
    <row r="1042" spans="1:23" s="7" customFormat="1" ht="23.25" customHeight="1" outlineLevel="2" x14ac:dyDescent="0.3">
      <c r="A1042" s="50">
        <f t="shared" si="290"/>
        <v>8</v>
      </c>
      <c r="B1042" s="51" t="s">
        <v>762</v>
      </c>
      <c r="C1042" s="50">
        <v>40196</v>
      </c>
      <c r="D1042" s="52">
        <f t="shared" si="288"/>
        <v>0</v>
      </c>
      <c r="E1042" s="52">
        <f t="shared" si="289"/>
        <v>0</v>
      </c>
      <c r="F1042" s="53">
        <v>0</v>
      </c>
      <c r="G1042" s="54">
        <v>0</v>
      </c>
      <c r="H1042" s="52">
        <v>0</v>
      </c>
      <c r="I1042" s="52">
        <v>0</v>
      </c>
      <c r="J1042" s="55">
        <v>0</v>
      </c>
      <c r="K1042" s="52">
        <v>0</v>
      </c>
      <c r="L1042" s="52">
        <v>0</v>
      </c>
      <c r="M1042" s="52">
        <v>0</v>
      </c>
      <c r="N1042" s="52">
        <v>0</v>
      </c>
      <c r="O1042" s="52">
        <v>0</v>
      </c>
      <c r="P1042" s="52">
        <v>0</v>
      </c>
      <c r="Q1042" s="52">
        <v>0</v>
      </c>
      <c r="R1042" s="52">
        <v>0</v>
      </c>
      <c r="S1042" s="52">
        <v>0</v>
      </c>
      <c r="T1042" s="56">
        <v>0</v>
      </c>
      <c r="U1042" s="56">
        <v>0</v>
      </c>
      <c r="V1042" s="56">
        <v>0</v>
      </c>
      <c r="W1042" s="56">
        <v>0</v>
      </c>
    </row>
    <row r="1043" spans="1:23" s="7" customFormat="1" ht="23.25" customHeight="1" outlineLevel="2" x14ac:dyDescent="0.3">
      <c r="A1043" s="50">
        <f t="shared" si="290"/>
        <v>9</v>
      </c>
      <c r="B1043" s="58" t="s">
        <v>763</v>
      </c>
      <c r="C1043" s="50">
        <v>39920</v>
      </c>
      <c r="D1043" s="52">
        <f t="shared" si="288"/>
        <v>0</v>
      </c>
      <c r="E1043" s="52">
        <f t="shared" si="289"/>
        <v>0</v>
      </c>
      <c r="F1043" s="53">
        <v>0</v>
      </c>
      <c r="G1043" s="54">
        <v>0</v>
      </c>
      <c r="H1043" s="52">
        <v>0</v>
      </c>
      <c r="I1043" s="52">
        <v>0</v>
      </c>
      <c r="J1043" s="55">
        <v>0</v>
      </c>
      <c r="K1043" s="52">
        <v>0</v>
      </c>
      <c r="L1043" s="52">
        <v>0</v>
      </c>
      <c r="M1043" s="52">
        <v>0</v>
      </c>
      <c r="N1043" s="52">
        <v>0</v>
      </c>
      <c r="O1043" s="52">
        <v>0</v>
      </c>
      <c r="P1043" s="52">
        <v>0</v>
      </c>
      <c r="Q1043" s="52">
        <v>0</v>
      </c>
      <c r="R1043" s="52">
        <v>0</v>
      </c>
      <c r="S1043" s="52">
        <v>0</v>
      </c>
      <c r="T1043" s="56">
        <v>0</v>
      </c>
      <c r="U1043" s="56">
        <v>0</v>
      </c>
      <c r="V1043" s="56">
        <v>0</v>
      </c>
      <c r="W1043" s="56">
        <v>0</v>
      </c>
    </row>
    <row r="1044" spans="1:23" s="7" customFormat="1" ht="23.25" customHeight="1" outlineLevel="2" x14ac:dyDescent="0.3">
      <c r="A1044" s="50">
        <f t="shared" si="290"/>
        <v>10</v>
      </c>
      <c r="B1044" s="59" t="s">
        <v>764</v>
      </c>
      <c r="C1044" s="50">
        <v>40031</v>
      </c>
      <c r="D1044" s="52">
        <f t="shared" si="288"/>
        <v>0</v>
      </c>
      <c r="E1044" s="52">
        <f t="shared" si="289"/>
        <v>0</v>
      </c>
      <c r="F1044" s="53">
        <v>0</v>
      </c>
      <c r="G1044" s="54">
        <v>0</v>
      </c>
      <c r="H1044" s="52">
        <v>0</v>
      </c>
      <c r="I1044" s="52">
        <v>0</v>
      </c>
      <c r="J1044" s="55">
        <v>0</v>
      </c>
      <c r="K1044" s="52">
        <v>0</v>
      </c>
      <c r="L1044" s="52">
        <v>0</v>
      </c>
      <c r="M1044" s="52">
        <v>0</v>
      </c>
      <c r="N1044" s="52">
        <v>0</v>
      </c>
      <c r="O1044" s="52">
        <v>0</v>
      </c>
      <c r="P1044" s="52">
        <v>0</v>
      </c>
      <c r="Q1044" s="52">
        <v>0</v>
      </c>
      <c r="R1044" s="52">
        <v>0</v>
      </c>
      <c r="S1044" s="52">
        <v>0</v>
      </c>
      <c r="T1044" s="56">
        <v>0</v>
      </c>
      <c r="U1044" s="56">
        <v>0</v>
      </c>
      <c r="V1044" s="56">
        <v>0</v>
      </c>
      <c r="W1044" s="56">
        <v>0</v>
      </c>
    </row>
    <row r="1045" spans="1:23" s="7" customFormat="1" ht="20.25" customHeight="1" outlineLevel="2" x14ac:dyDescent="0.3">
      <c r="A1045" s="50">
        <f t="shared" si="290"/>
        <v>11</v>
      </c>
      <c r="B1045" s="58" t="s">
        <v>765</v>
      </c>
      <c r="C1045" s="50">
        <v>40201</v>
      </c>
      <c r="D1045" s="52">
        <f t="shared" si="288"/>
        <v>0</v>
      </c>
      <c r="E1045" s="52">
        <f t="shared" si="289"/>
        <v>0</v>
      </c>
      <c r="F1045" s="53">
        <v>0</v>
      </c>
      <c r="G1045" s="54">
        <v>0</v>
      </c>
      <c r="H1045" s="52">
        <v>0</v>
      </c>
      <c r="I1045" s="52">
        <v>0</v>
      </c>
      <c r="J1045" s="55">
        <v>0</v>
      </c>
      <c r="K1045" s="52">
        <v>0</v>
      </c>
      <c r="L1045" s="52">
        <v>0</v>
      </c>
      <c r="M1045" s="52">
        <v>0</v>
      </c>
      <c r="N1045" s="52">
        <v>0</v>
      </c>
      <c r="O1045" s="52">
        <v>0</v>
      </c>
      <c r="P1045" s="52">
        <v>0</v>
      </c>
      <c r="Q1045" s="52">
        <v>0</v>
      </c>
      <c r="R1045" s="52">
        <v>0</v>
      </c>
      <c r="S1045" s="52">
        <v>0</v>
      </c>
      <c r="T1045" s="56">
        <v>0</v>
      </c>
      <c r="U1045" s="56">
        <v>0</v>
      </c>
      <c r="V1045" s="56">
        <v>0</v>
      </c>
      <c r="W1045" s="56">
        <v>0</v>
      </c>
    </row>
    <row r="1046" spans="1:23" s="7" customFormat="1" ht="20.25" customHeight="1" outlineLevel="2" x14ac:dyDescent="0.3">
      <c r="A1046" s="50">
        <f t="shared" si="290"/>
        <v>12</v>
      </c>
      <c r="B1046" s="58" t="s">
        <v>766</v>
      </c>
      <c r="C1046" s="50">
        <v>40211</v>
      </c>
      <c r="D1046" s="52">
        <f t="shared" si="288"/>
        <v>0</v>
      </c>
      <c r="E1046" s="52">
        <f t="shared" si="289"/>
        <v>0</v>
      </c>
      <c r="F1046" s="53">
        <v>0</v>
      </c>
      <c r="G1046" s="54">
        <v>0</v>
      </c>
      <c r="H1046" s="52">
        <v>0</v>
      </c>
      <c r="I1046" s="52">
        <v>0</v>
      </c>
      <c r="J1046" s="55">
        <v>0</v>
      </c>
      <c r="K1046" s="52">
        <v>0</v>
      </c>
      <c r="L1046" s="52">
        <v>0</v>
      </c>
      <c r="M1046" s="52">
        <v>0</v>
      </c>
      <c r="N1046" s="52">
        <v>0</v>
      </c>
      <c r="O1046" s="52">
        <v>0</v>
      </c>
      <c r="P1046" s="52">
        <v>0</v>
      </c>
      <c r="Q1046" s="52">
        <v>0</v>
      </c>
      <c r="R1046" s="52">
        <v>0</v>
      </c>
      <c r="S1046" s="52">
        <v>0</v>
      </c>
      <c r="T1046" s="56">
        <v>0</v>
      </c>
      <c r="U1046" s="56">
        <v>0</v>
      </c>
      <c r="V1046" s="56">
        <v>0</v>
      </c>
      <c r="W1046" s="56">
        <v>0</v>
      </c>
    </row>
    <row r="1047" spans="1:23" s="7" customFormat="1" ht="20.25" customHeight="1" outlineLevel="2" x14ac:dyDescent="0.3">
      <c r="A1047" s="50">
        <f>A1046+1</f>
        <v>13</v>
      </c>
      <c r="B1047" s="58" t="s">
        <v>767</v>
      </c>
      <c r="C1047" s="50">
        <v>40214</v>
      </c>
      <c r="D1047" s="52">
        <f t="shared" si="288"/>
        <v>0</v>
      </c>
      <c r="E1047" s="52">
        <f t="shared" si="289"/>
        <v>0</v>
      </c>
      <c r="F1047" s="53">
        <v>0</v>
      </c>
      <c r="G1047" s="54">
        <v>0</v>
      </c>
      <c r="H1047" s="52">
        <v>0</v>
      </c>
      <c r="I1047" s="52">
        <v>0</v>
      </c>
      <c r="J1047" s="55">
        <v>0</v>
      </c>
      <c r="K1047" s="52">
        <v>0</v>
      </c>
      <c r="L1047" s="52">
        <v>0</v>
      </c>
      <c r="M1047" s="52">
        <v>0</v>
      </c>
      <c r="N1047" s="52">
        <v>0</v>
      </c>
      <c r="O1047" s="52">
        <v>0</v>
      </c>
      <c r="P1047" s="52">
        <v>0</v>
      </c>
      <c r="Q1047" s="52">
        <v>0</v>
      </c>
      <c r="R1047" s="52">
        <v>0</v>
      </c>
      <c r="S1047" s="52">
        <v>0</v>
      </c>
      <c r="T1047" s="56">
        <v>0</v>
      </c>
      <c r="U1047" s="56">
        <v>0</v>
      </c>
      <c r="V1047" s="56">
        <v>0</v>
      </c>
      <c r="W1047" s="56">
        <v>0</v>
      </c>
    </row>
    <row r="1048" spans="1:23" s="7" customFormat="1" ht="20.25" customHeight="1" outlineLevel="2" x14ac:dyDescent="0.3">
      <c r="A1048" s="50">
        <f t="shared" si="290"/>
        <v>14</v>
      </c>
      <c r="B1048" s="51" t="s">
        <v>1521</v>
      </c>
      <c r="C1048" s="50">
        <v>40202</v>
      </c>
      <c r="D1048" s="52">
        <f t="shared" si="288"/>
        <v>0</v>
      </c>
      <c r="E1048" s="52">
        <f t="shared" si="289"/>
        <v>0</v>
      </c>
      <c r="F1048" s="53">
        <v>0</v>
      </c>
      <c r="G1048" s="54">
        <v>0</v>
      </c>
      <c r="H1048" s="52">
        <v>0</v>
      </c>
      <c r="I1048" s="52">
        <v>0</v>
      </c>
      <c r="J1048" s="55">
        <v>0</v>
      </c>
      <c r="K1048" s="52">
        <v>0</v>
      </c>
      <c r="L1048" s="52">
        <v>0</v>
      </c>
      <c r="M1048" s="52">
        <v>0</v>
      </c>
      <c r="N1048" s="52">
        <v>0</v>
      </c>
      <c r="O1048" s="52">
        <v>0</v>
      </c>
      <c r="P1048" s="52">
        <v>0</v>
      </c>
      <c r="Q1048" s="52">
        <v>0</v>
      </c>
      <c r="R1048" s="52">
        <v>0</v>
      </c>
      <c r="S1048" s="52">
        <v>0</v>
      </c>
      <c r="T1048" s="56">
        <v>0</v>
      </c>
      <c r="U1048" s="56">
        <v>0</v>
      </c>
      <c r="V1048" s="56">
        <v>0</v>
      </c>
      <c r="W1048" s="56">
        <v>0</v>
      </c>
    </row>
    <row r="1049" spans="1:23" s="7" customFormat="1" ht="20.25" customHeight="1" outlineLevel="2" x14ac:dyDescent="0.3">
      <c r="A1049" s="50">
        <f t="shared" si="290"/>
        <v>15</v>
      </c>
      <c r="B1049" s="51" t="s">
        <v>768</v>
      </c>
      <c r="C1049" s="50">
        <v>40204</v>
      </c>
      <c r="D1049" s="52">
        <f t="shared" si="288"/>
        <v>0</v>
      </c>
      <c r="E1049" s="52">
        <f t="shared" si="289"/>
        <v>0</v>
      </c>
      <c r="F1049" s="53">
        <v>0</v>
      </c>
      <c r="G1049" s="54">
        <v>0</v>
      </c>
      <c r="H1049" s="52">
        <v>0</v>
      </c>
      <c r="I1049" s="52">
        <v>0</v>
      </c>
      <c r="J1049" s="55">
        <v>0</v>
      </c>
      <c r="K1049" s="52">
        <v>0</v>
      </c>
      <c r="L1049" s="52">
        <v>0</v>
      </c>
      <c r="M1049" s="52">
        <v>0</v>
      </c>
      <c r="N1049" s="52">
        <v>0</v>
      </c>
      <c r="O1049" s="52">
        <v>0</v>
      </c>
      <c r="P1049" s="52">
        <v>0</v>
      </c>
      <c r="Q1049" s="52">
        <v>0</v>
      </c>
      <c r="R1049" s="52">
        <v>0</v>
      </c>
      <c r="S1049" s="52">
        <v>0</v>
      </c>
      <c r="T1049" s="56">
        <v>0</v>
      </c>
      <c r="U1049" s="56">
        <v>0</v>
      </c>
      <c r="V1049" s="56">
        <v>0</v>
      </c>
      <c r="W1049" s="56">
        <v>0</v>
      </c>
    </row>
    <row r="1050" spans="1:23" s="7" customFormat="1" ht="20.25" customHeight="1" outlineLevel="2" x14ac:dyDescent="0.3">
      <c r="A1050" s="50">
        <f t="shared" si="290"/>
        <v>16</v>
      </c>
      <c r="B1050" s="58" t="s">
        <v>769</v>
      </c>
      <c r="C1050" s="50">
        <v>40209</v>
      </c>
      <c r="D1050" s="52">
        <f t="shared" si="288"/>
        <v>0</v>
      </c>
      <c r="E1050" s="52">
        <f t="shared" si="289"/>
        <v>0</v>
      </c>
      <c r="F1050" s="53">
        <v>0</v>
      </c>
      <c r="G1050" s="54">
        <v>0</v>
      </c>
      <c r="H1050" s="52">
        <v>0</v>
      </c>
      <c r="I1050" s="52">
        <v>0</v>
      </c>
      <c r="J1050" s="55">
        <v>0</v>
      </c>
      <c r="K1050" s="52">
        <v>0</v>
      </c>
      <c r="L1050" s="52">
        <v>0</v>
      </c>
      <c r="M1050" s="52">
        <v>0</v>
      </c>
      <c r="N1050" s="52">
        <v>0</v>
      </c>
      <c r="O1050" s="52">
        <v>0</v>
      </c>
      <c r="P1050" s="52">
        <v>0</v>
      </c>
      <c r="Q1050" s="52">
        <v>0</v>
      </c>
      <c r="R1050" s="52">
        <v>0</v>
      </c>
      <c r="S1050" s="52">
        <v>0</v>
      </c>
      <c r="T1050" s="56">
        <v>0</v>
      </c>
      <c r="U1050" s="56">
        <v>0</v>
      </c>
      <c r="V1050" s="56">
        <v>0</v>
      </c>
      <c r="W1050" s="56">
        <v>0</v>
      </c>
    </row>
    <row r="1051" spans="1:23" s="7" customFormat="1" ht="20.25" customHeight="1" outlineLevel="2" x14ac:dyDescent="0.3">
      <c r="A1051" s="50">
        <f t="shared" si="290"/>
        <v>17</v>
      </c>
      <c r="B1051" s="58" t="s">
        <v>770</v>
      </c>
      <c r="C1051" s="50">
        <v>40232</v>
      </c>
      <c r="D1051" s="52">
        <f t="shared" si="288"/>
        <v>0</v>
      </c>
      <c r="E1051" s="52">
        <f t="shared" si="289"/>
        <v>0</v>
      </c>
      <c r="F1051" s="53">
        <v>0</v>
      </c>
      <c r="G1051" s="54">
        <v>0</v>
      </c>
      <c r="H1051" s="52">
        <v>0</v>
      </c>
      <c r="I1051" s="52">
        <v>0</v>
      </c>
      <c r="J1051" s="55">
        <v>0</v>
      </c>
      <c r="K1051" s="52">
        <v>0</v>
      </c>
      <c r="L1051" s="52">
        <v>0</v>
      </c>
      <c r="M1051" s="52">
        <v>0</v>
      </c>
      <c r="N1051" s="52">
        <v>0</v>
      </c>
      <c r="O1051" s="52">
        <v>0</v>
      </c>
      <c r="P1051" s="52">
        <v>0</v>
      </c>
      <c r="Q1051" s="52">
        <v>0</v>
      </c>
      <c r="R1051" s="52">
        <v>0</v>
      </c>
      <c r="S1051" s="52">
        <v>0</v>
      </c>
      <c r="T1051" s="56">
        <v>0</v>
      </c>
      <c r="U1051" s="56">
        <v>0</v>
      </c>
      <c r="V1051" s="56">
        <v>0</v>
      </c>
      <c r="W1051" s="56">
        <v>0</v>
      </c>
    </row>
    <row r="1052" spans="1:23" s="7" customFormat="1" ht="20.25" customHeight="1" outlineLevel="2" x14ac:dyDescent="0.3">
      <c r="A1052" s="50">
        <f t="shared" si="290"/>
        <v>18</v>
      </c>
      <c r="B1052" s="58" t="s">
        <v>771</v>
      </c>
      <c r="C1052" s="50">
        <v>40233</v>
      </c>
      <c r="D1052" s="52">
        <f t="shared" si="288"/>
        <v>0</v>
      </c>
      <c r="E1052" s="52">
        <f t="shared" si="289"/>
        <v>0</v>
      </c>
      <c r="F1052" s="53">
        <v>0</v>
      </c>
      <c r="G1052" s="54">
        <v>0</v>
      </c>
      <c r="H1052" s="52">
        <v>0</v>
      </c>
      <c r="I1052" s="52">
        <v>0</v>
      </c>
      <c r="J1052" s="55">
        <v>0</v>
      </c>
      <c r="K1052" s="52">
        <v>0</v>
      </c>
      <c r="L1052" s="52">
        <v>0</v>
      </c>
      <c r="M1052" s="52">
        <v>0</v>
      </c>
      <c r="N1052" s="52">
        <v>0</v>
      </c>
      <c r="O1052" s="52">
        <v>0</v>
      </c>
      <c r="P1052" s="52">
        <v>0</v>
      </c>
      <c r="Q1052" s="52">
        <v>0</v>
      </c>
      <c r="R1052" s="52">
        <v>0</v>
      </c>
      <c r="S1052" s="52">
        <v>0</v>
      </c>
      <c r="T1052" s="56">
        <v>0</v>
      </c>
      <c r="U1052" s="56">
        <v>0</v>
      </c>
      <c r="V1052" s="56">
        <v>0</v>
      </c>
      <c r="W1052" s="56">
        <v>0</v>
      </c>
    </row>
    <row r="1053" spans="1:23" s="7" customFormat="1" ht="20.25" customHeight="1" outlineLevel="2" x14ac:dyDescent="0.3">
      <c r="A1053" s="50">
        <f t="shared" si="290"/>
        <v>19</v>
      </c>
      <c r="B1053" s="58" t="s">
        <v>772</v>
      </c>
      <c r="C1053" s="50">
        <v>40226</v>
      </c>
      <c r="D1053" s="52">
        <f t="shared" si="288"/>
        <v>0</v>
      </c>
      <c r="E1053" s="52">
        <f t="shared" si="289"/>
        <v>0</v>
      </c>
      <c r="F1053" s="53">
        <v>0</v>
      </c>
      <c r="G1053" s="54">
        <v>0</v>
      </c>
      <c r="H1053" s="52">
        <v>0</v>
      </c>
      <c r="I1053" s="52">
        <v>0</v>
      </c>
      <c r="J1053" s="55">
        <v>0</v>
      </c>
      <c r="K1053" s="52">
        <v>0</v>
      </c>
      <c r="L1053" s="52">
        <v>0</v>
      </c>
      <c r="M1053" s="52">
        <v>0</v>
      </c>
      <c r="N1053" s="52">
        <v>0</v>
      </c>
      <c r="O1053" s="52">
        <v>0</v>
      </c>
      <c r="P1053" s="52">
        <v>0</v>
      </c>
      <c r="Q1053" s="52">
        <v>0</v>
      </c>
      <c r="R1053" s="52">
        <v>0</v>
      </c>
      <c r="S1053" s="52">
        <v>0</v>
      </c>
      <c r="T1053" s="56">
        <v>0</v>
      </c>
      <c r="U1053" s="56">
        <v>0</v>
      </c>
      <c r="V1053" s="56">
        <v>0</v>
      </c>
      <c r="W1053" s="56">
        <v>0</v>
      </c>
    </row>
    <row r="1054" spans="1:23" s="7" customFormat="1" ht="20.25" customHeight="1" outlineLevel="2" x14ac:dyDescent="0.3">
      <c r="A1054" s="50">
        <f t="shared" si="290"/>
        <v>20</v>
      </c>
      <c r="B1054" s="58" t="s">
        <v>773</v>
      </c>
      <c r="C1054" s="50">
        <v>40228</v>
      </c>
      <c r="D1054" s="52">
        <f t="shared" si="288"/>
        <v>0</v>
      </c>
      <c r="E1054" s="52">
        <f t="shared" si="289"/>
        <v>0</v>
      </c>
      <c r="F1054" s="53">
        <v>0</v>
      </c>
      <c r="G1054" s="54">
        <v>0</v>
      </c>
      <c r="H1054" s="52">
        <v>0</v>
      </c>
      <c r="I1054" s="52">
        <v>0</v>
      </c>
      <c r="J1054" s="55">
        <v>0</v>
      </c>
      <c r="K1054" s="52">
        <v>0</v>
      </c>
      <c r="L1054" s="52">
        <v>0</v>
      </c>
      <c r="M1054" s="52">
        <v>0</v>
      </c>
      <c r="N1054" s="52">
        <v>0</v>
      </c>
      <c r="O1054" s="52">
        <v>0</v>
      </c>
      <c r="P1054" s="52">
        <v>0</v>
      </c>
      <c r="Q1054" s="52">
        <v>0</v>
      </c>
      <c r="R1054" s="52">
        <v>0</v>
      </c>
      <c r="S1054" s="52">
        <v>0</v>
      </c>
      <c r="T1054" s="56">
        <v>0</v>
      </c>
      <c r="U1054" s="56">
        <v>0</v>
      </c>
      <c r="V1054" s="56">
        <v>0</v>
      </c>
      <c r="W1054" s="56">
        <v>0</v>
      </c>
    </row>
    <row r="1055" spans="1:23" s="7" customFormat="1" ht="20.25" customHeight="1" outlineLevel="2" x14ac:dyDescent="0.3">
      <c r="A1055" s="50">
        <f t="shared" si="290"/>
        <v>21</v>
      </c>
      <c r="B1055" s="58" t="s">
        <v>774</v>
      </c>
      <c r="C1055" s="50">
        <v>40231</v>
      </c>
      <c r="D1055" s="52">
        <f t="shared" si="288"/>
        <v>0</v>
      </c>
      <c r="E1055" s="52">
        <f t="shared" si="289"/>
        <v>0</v>
      </c>
      <c r="F1055" s="53">
        <v>0</v>
      </c>
      <c r="G1055" s="54">
        <v>0</v>
      </c>
      <c r="H1055" s="52">
        <v>0</v>
      </c>
      <c r="I1055" s="52">
        <v>0</v>
      </c>
      <c r="J1055" s="55">
        <v>0</v>
      </c>
      <c r="K1055" s="52">
        <v>0</v>
      </c>
      <c r="L1055" s="52">
        <v>0</v>
      </c>
      <c r="M1055" s="52">
        <v>0</v>
      </c>
      <c r="N1055" s="52">
        <v>0</v>
      </c>
      <c r="O1055" s="52">
        <v>0</v>
      </c>
      <c r="P1055" s="52">
        <v>0</v>
      </c>
      <c r="Q1055" s="52">
        <v>0</v>
      </c>
      <c r="R1055" s="52">
        <v>0</v>
      </c>
      <c r="S1055" s="52">
        <v>0</v>
      </c>
      <c r="T1055" s="56">
        <v>0</v>
      </c>
      <c r="U1055" s="56">
        <v>0</v>
      </c>
      <c r="V1055" s="56">
        <v>0</v>
      </c>
      <c r="W1055" s="56">
        <v>0</v>
      </c>
    </row>
    <row r="1056" spans="1:23" s="7" customFormat="1" ht="20.25" customHeight="1" outlineLevel="2" x14ac:dyDescent="0.3">
      <c r="A1056" s="50">
        <f t="shared" si="290"/>
        <v>22</v>
      </c>
      <c r="B1056" s="58" t="s">
        <v>775</v>
      </c>
      <c r="C1056" s="50">
        <v>40237</v>
      </c>
      <c r="D1056" s="52">
        <f t="shared" si="288"/>
        <v>0</v>
      </c>
      <c r="E1056" s="52">
        <f t="shared" si="289"/>
        <v>0</v>
      </c>
      <c r="F1056" s="53">
        <v>0</v>
      </c>
      <c r="G1056" s="54">
        <v>0</v>
      </c>
      <c r="H1056" s="52">
        <v>0</v>
      </c>
      <c r="I1056" s="52">
        <v>0</v>
      </c>
      <c r="J1056" s="55">
        <v>0</v>
      </c>
      <c r="K1056" s="52">
        <v>0</v>
      </c>
      <c r="L1056" s="52">
        <v>0</v>
      </c>
      <c r="M1056" s="52">
        <v>0</v>
      </c>
      <c r="N1056" s="52">
        <v>0</v>
      </c>
      <c r="O1056" s="52">
        <v>0</v>
      </c>
      <c r="P1056" s="52">
        <v>0</v>
      </c>
      <c r="Q1056" s="52">
        <v>0</v>
      </c>
      <c r="R1056" s="52">
        <v>0</v>
      </c>
      <c r="S1056" s="52">
        <v>0</v>
      </c>
      <c r="T1056" s="56">
        <v>0</v>
      </c>
      <c r="U1056" s="56">
        <v>0</v>
      </c>
      <c r="V1056" s="56">
        <v>0</v>
      </c>
      <c r="W1056" s="56">
        <v>0</v>
      </c>
    </row>
    <row r="1057" spans="1:23" s="7" customFormat="1" ht="20.25" customHeight="1" outlineLevel="2" x14ac:dyDescent="0.3">
      <c r="A1057" s="50">
        <f t="shared" si="290"/>
        <v>23</v>
      </c>
      <c r="B1057" s="58" t="s">
        <v>776</v>
      </c>
      <c r="C1057" s="50">
        <v>40249</v>
      </c>
      <c r="D1057" s="52">
        <f t="shared" si="288"/>
        <v>0</v>
      </c>
      <c r="E1057" s="52">
        <f t="shared" si="289"/>
        <v>0</v>
      </c>
      <c r="F1057" s="53">
        <v>0</v>
      </c>
      <c r="G1057" s="54">
        <v>0</v>
      </c>
      <c r="H1057" s="52">
        <v>0</v>
      </c>
      <c r="I1057" s="52">
        <v>0</v>
      </c>
      <c r="J1057" s="55">
        <v>0</v>
      </c>
      <c r="K1057" s="52">
        <v>0</v>
      </c>
      <c r="L1057" s="52">
        <v>0</v>
      </c>
      <c r="M1057" s="52">
        <v>0</v>
      </c>
      <c r="N1057" s="52">
        <v>0</v>
      </c>
      <c r="O1057" s="52">
        <v>0</v>
      </c>
      <c r="P1057" s="52">
        <v>0</v>
      </c>
      <c r="Q1057" s="52">
        <v>0</v>
      </c>
      <c r="R1057" s="52">
        <v>0</v>
      </c>
      <c r="S1057" s="52">
        <v>0</v>
      </c>
      <c r="T1057" s="56">
        <v>0</v>
      </c>
      <c r="U1057" s="56">
        <v>0</v>
      </c>
      <c r="V1057" s="56">
        <v>0</v>
      </c>
      <c r="W1057" s="56">
        <v>0</v>
      </c>
    </row>
    <row r="1058" spans="1:23" s="7" customFormat="1" ht="20.25" customHeight="1" outlineLevel="2" x14ac:dyDescent="0.3">
      <c r="A1058" s="50">
        <f t="shared" si="290"/>
        <v>24</v>
      </c>
      <c r="B1058" s="58" t="s">
        <v>777</v>
      </c>
      <c r="C1058" s="50">
        <v>40252</v>
      </c>
      <c r="D1058" s="52">
        <f t="shared" si="288"/>
        <v>0</v>
      </c>
      <c r="E1058" s="52">
        <f t="shared" si="289"/>
        <v>0</v>
      </c>
      <c r="F1058" s="53">
        <v>0</v>
      </c>
      <c r="G1058" s="54">
        <v>0</v>
      </c>
      <c r="H1058" s="52">
        <v>0</v>
      </c>
      <c r="I1058" s="52">
        <v>0</v>
      </c>
      <c r="J1058" s="55">
        <v>0</v>
      </c>
      <c r="K1058" s="52">
        <v>0</v>
      </c>
      <c r="L1058" s="52">
        <v>0</v>
      </c>
      <c r="M1058" s="52">
        <v>0</v>
      </c>
      <c r="N1058" s="52">
        <v>0</v>
      </c>
      <c r="O1058" s="52">
        <v>0</v>
      </c>
      <c r="P1058" s="52">
        <v>0</v>
      </c>
      <c r="Q1058" s="52">
        <v>0</v>
      </c>
      <c r="R1058" s="52">
        <v>0</v>
      </c>
      <c r="S1058" s="52">
        <v>0</v>
      </c>
      <c r="T1058" s="56">
        <v>0</v>
      </c>
      <c r="U1058" s="56">
        <v>0</v>
      </c>
      <c r="V1058" s="56">
        <v>0</v>
      </c>
      <c r="W1058" s="56">
        <v>0</v>
      </c>
    </row>
    <row r="1059" spans="1:23" s="15" customFormat="1" ht="23.25" customHeight="1" outlineLevel="2" x14ac:dyDescent="0.3">
      <c r="A1059" s="50">
        <f t="shared" si="290"/>
        <v>25</v>
      </c>
      <c r="B1059" s="58" t="s">
        <v>778</v>
      </c>
      <c r="C1059" s="50">
        <v>40253</v>
      </c>
      <c r="D1059" s="52">
        <f t="shared" si="288"/>
        <v>0</v>
      </c>
      <c r="E1059" s="52">
        <f t="shared" si="289"/>
        <v>0</v>
      </c>
      <c r="F1059" s="53">
        <v>0</v>
      </c>
      <c r="G1059" s="54">
        <v>0</v>
      </c>
      <c r="H1059" s="52">
        <v>0</v>
      </c>
      <c r="I1059" s="52">
        <v>0</v>
      </c>
      <c r="J1059" s="55">
        <v>0</v>
      </c>
      <c r="K1059" s="52">
        <v>0</v>
      </c>
      <c r="L1059" s="52">
        <v>0</v>
      </c>
      <c r="M1059" s="52">
        <v>0</v>
      </c>
      <c r="N1059" s="52">
        <v>0</v>
      </c>
      <c r="O1059" s="52">
        <v>0</v>
      </c>
      <c r="P1059" s="52">
        <v>0</v>
      </c>
      <c r="Q1059" s="52">
        <v>0</v>
      </c>
      <c r="R1059" s="52">
        <v>0</v>
      </c>
      <c r="S1059" s="52">
        <v>0</v>
      </c>
      <c r="T1059" s="56">
        <v>0</v>
      </c>
      <c r="U1059" s="56">
        <v>0</v>
      </c>
      <c r="V1059" s="56">
        <v>0</v>
      </c>
      <c r="W1059" s="56">
        <v>0</v>
      </c>
    </row>
    <row r="1060" spans="1:23" s="7" customFormat="1" ht="23.25" customHeight="1" outlineLevel="2" x14ac:dyDescent="0.3">
      <c r="A1060" s="50">
        <f t="shared" si="290"/>
        <v>26</v>
      </c>
      <c r="B1060" s="51" t="s">
        <v>779</v>
      </c>
      <c r="C1060" s="50">
        <v>40256</v>
      </c>
      <c r="D1060" s="52">
        <f t="shared" si="288"/>
        <v>0</v>
      </c>
      <c r="E1060" s="52">
        <f t="shared" si="289"/>
        <v>0</v>
      </c>
      <c r="F1060" s="53">
        <v>0</v>
      </c>
      <c r="G1060" s="54">
        <v>0</v>
      </c>
      <c r="H1060" s="52">
        <v>0</v>
      </c>
      <c r="I1060" s="52">
        <v>0</v>
      </c>
      <c r="J1060" s="55">
        <v>0</v>
      </c>
      <c r="K1060" s="52">
        <v>0</v>
      </c>
      <c r="L1060" s="52">
        <v>0</v>
      </c>
      <c r="M1060" s="52">
        <v>0</v>
      </c>
      <c r="N1060" s="52">
        <v>0</v>
      </c>
      <c r="O1060" s="52">
        <v>0</v>
      </c>
      <c r="P1060" s="52">
        <v>0</v>
      </c>
      <c r="Q1060" s="52">
        <v>0</v>
      </c>
      <c r="R1060" s="52">
        <v>0</v>
      </c>
      <c r="S1060" s="52">
        <v>0</v>
      </c>
      <c r="T1060" s="56">
        <v>0</v>
      </c>
      <c r="U1060" s="56">
        <v>0</v>
      </c>
      <c r="V1060" s="56">
        <v>0</v>
      </c>
      <c r="W1060" s="56">
        <v>0</v>
      </c>
    </row>
    <row r="1061" spans="1:23" s="7" customFormat="1" ht="20.25" customHeight="1" outlineLevel="2" x14ac:dyDescent="0.3">
      <c r="A1061" s="50">
        <f t="shared" si="290"/>
        <v>27</v>
      </c>
      <c r="B1061" s="58" t="s">
        <v>780</v>
      </c>
      <c r="C1061" s="50">
        <v>40441</v>
      </c>
      <c r="D1061" s="52">
        <f t="shared" si="288"/>
        <v>0</v>
      </c>
      <c r="E1061" s="52">
        <f t="shared" si="289"/>
        <v>0</v>
      </c>
      <c r="F1061" s="53">
        <v>0</v>
      </c>
      <c r="G1061" s="54">
        <v>0</v>
      </c>
      <c r="H1061" s="52">
        <v>0</v>
      </c>
      <c r="I1061" s="52">
        <v>0</v>
      </c>
      <c r="J1061" s="55">
        <v>0</v>
      </c>
      <c r="K1061" s="52">
        <v>0</v>
      </c>
      <c r="L1061" s="52">
        <v>0</v>
      </c>
      <c r="M1061" s="52">
        <v>0</v>
      </c>
      <c r="N1061" s="52">
        <v>0</v>
      </c>
      <c r="O1061" s="52">
        <v>0</v>
      </c>
      <c r="P1061" s="52">
        <v>0</v>
      </c>
      <c r="Q1061" s="52">
        <v>0</v>
      </c>
      <c r="R1061" s="52">
        <v>0</v>
      </c>
      <c r="S1061" s="52">
        <v>0</v>
      </c>
      <c r="T1061" s="56">
        <v>0</v>
      </c>
      <c r="U1061" s="56">
        <v>0</v>
      </c>
      <c r="V1061" s="56">
        <v>0</v>
      </c>
      <c r="W1061" s="56">
        <v>0</v>
      </c>
    </row>
    <row r="1062" spans="1:23" s="15" customFormat="1" ht="23.25" customHeight="1" outlineLevel="2" x14ac:dyDescent="0.3">
      <c r="A1062" s="50">
        <f t="shared" si="290"/>
        <v>28</v>
      </c>
      <c r="B1062" s="51" t="s">
        <v>781</v>
      </c>
      <c r="C1062" s="50">
        <v>40446</v>
      </c>
      <c r="D1062" s="52">
        <f t="shared" si="288"/>
        <v>0</v>
      </c>
      <c r="E1062" s="52">
        <f t="shared" si="289"/>
        <v>0</v>
      </c>
      <c r="F1062" s="53">
        <v>0</v>
      </c>
      <c r="G1062" s="54">
        <v>0</v>
      </c>
      <c r="H1062" s="52">
        <v>0</v>
      </c>
      <c r="I1062" s="52">
        <v>0</v>
      </c>
      <c r="J1062" s="55">
        <v>0</v>
      </c>
      <c r="K1062" s="52">
        <v>0</v>
      </c>
      <c r="L1062" s="52">
        <v>0</v>
      </c>
      <c r="M1062" s="52">
        <v>0</v>
      </c>
      <c r="N1062" s="52">
        <v>0</v>
      </c>
      <c r="O1062" s="52">
        <v>0</v>
      </c>
      <c r="P1062" s="52">
        <v>0</v>
      </c>
      <c r="Q1062" s="52">
        <v>0</v>
      </c>
      <c r="R1062" s="52">
        <v>0</v>
      </c>
      <c r="S1062" s="52">
        <v>0</v>
      </c>
      <c r="T1062" s="56">
        <v>0</v>
      </c>
      <c r="U1062" s="56">
        <v>0</v>
      </c>
      <c r="V1062" s="56">
        <v>0</v>
      </c>
      <c r="W1062" s="56">
        <v>0</v>
      </c>
    </row>
    <row r="1063" spans="1:23" s="7" customFormat="1" ht="23.25" customHeight="1" outlineLevel="2" x14ac:dyDescent="0.3">
      <c r="A1063" s="50">
        <f t="shared" si="290"/>
        <v>29</v>
      </c>
      <c r="B1063" s="51" t="s">
        <v>782</v>
      </c>
      <c r="C1063" s="50">
        <v>40430</v>
      </c>
      <c r="D1063" s="52">
        <f t="shared" si="288"/>
        <v>0</v>
      </c>
      <c r="E1063" s="52">
        <f t="shared" si="289"/>
        <v>0</v>
      </c>
      <c r="F1063" s="53">
        <v>0</v>
      </c>
      <c r="G1063" s="54">
        <v>0</v>
      </c>
      <c r="H1063" s="52">
        <v>0</v>
      </c>
      <c r="I1063" s="52">
        <v>0</v>
      </c>
      <c r="J1063" s="55">
        <v>0</v>
      </c>
      <c r="K1063" s="52">
        <v>0</v>
      </c>
      <c r="L1063" s="52">
        <v>0</v>
      </c>
      <c r="M1063" s="52">
        <v>0</v>
      </c>
      <c r="N1063" s="52">
        <v>0</v>
      </c>
      <c r="O1063" s="52">
        <v>0</v>
      </c>
      <c r="P1063" s="52">
        <v>0</v>
      </c>
      <c r="Q1063" s="52">
        <v>0</v>
      </c>
      <c r="R1063" s="52">
        <v>0</v>
      </c>
      <c r="S1063" s="52">
        <v>0</v>
      </c>
      <c r="T1063" s="56">
        <v>0</v>
      </c>
      <c r="U1063" s="56">
        <v>0</v>
      </c>
      <c r="V1063" s="56">
        <v>0</v>
      </c>
      <c r="W1063" s="56">
        <v>0</v>
      </c>
    </row>
    <row r="1064" spans="1:23" s="7" customFormat="1" ht="23.25" customHeight="1" outlineLevel="2" x14ac:dyDescent="0.3">
      <c r="A1064" s="50">
        <f t="shared" si="290"/>
        <v>30</v>
      </c>
      <c r="B1064" s="51" t="s">
        <v>783</v>
      </c>
      <c r="C1064" s="50">
        <v>40432</v>
      </c>
      <c r="D1064" s="52">
        <f t="shared" si="288"/>
        <v>0</v>
      </c>
      <c r="E1064" s="52">
        <f t="shared" si="289"/>
        <v>0</v>
      </c>
      <c r="F1064" s="53">
        <v>0</v>
      </c>
      <c r="G1064" s="54">
        <v>0</v>
      </c>
      <c r="H1064" s="52">
        <v>0</v>
      </c>
      <c r="I1064" s="52">
        <v>0</v>
      </c>
      <c r="J1064" s="55">
        <v>0</v>
      </c>
      <c r="K1064" s="52">
        <v>0</v>
      </c>
      <c r="L1064" s="52">
        <v>0</v>
      </c>
      <c r="M1064" s="52">
        <v>0</v>
      </c>
      <c r="N1064" s="52">
        <v>0</v>
      </c>
      <c r="O1064" s="52">
        <v>0</v>
      </c>
      <c r="P1064" s="52">
        <v>0</v>
      </c>
      <c r="Q1064" s="52">
        <v>0</v>
      </c>
      <c r="R1064" s="52">
        <v>0</v>
      </c>
      <c r="S1064" s="52">
        <v>0</v>
      </c>
      <c r="T1064" s="56">
        <v>0</v>
      </c>
      <c r="U1064" s="56">
        <v>0</v>
      </c>
      <c r="V1064" s="56">
        <v>0</v>
      </c>
      <c r="W1064" s="56">
        <v>0</v>
      </c>
    </row>
    <row r="1065" spans="1:23" s="7" customFormat="1" ht="33" customHeight="1" outlineLevel="2" x14ac:dyDescent="0.3">
      <c r="A1065" s="50">
        <f t="shared" si="290"/>
        <v>31</v>
      </c>
      <c r="B1065" s="51" t="s">
        <v>784</v>
      </c>
      <c r="C1065" s="50">
        <v>40435</v>
      </c>
      <c r="D1065" s="52">
        <f t="shared" si="288"/>
        <v>0</v>
      </c>
      <c r="E1065" s="52">
        <f t="shared" si="289"/>
        <v>0</v>
      </c>
      <c r="F1065" s="53">
        <v>0</v>
      </c>
      <c r="G1065" s="54">
        <v>0</v>
      </c>
      <c r="H1065" s="52">
        <v>0</v>
      </c>
      <c r="I1065" s="52">
        <v>0</v>
      </c>
      <c r="J1065" s="55">
        <v>0</v>
      </c>
      <c r="K1065" s="52">
        <v>0</v>
      </c>
      <c r="L1065" s="52">
        <v>0</v>
      </c>
      <c r="M1065" s="52">
        <v>0</v>
      </c>
      <c r="N1065" s="52">
        <v>0</v>
      </c>
      <c r="O1065" s="52">
        <v>0</v>
      </c>
      <c r="P1065" s="52">
        <v>0</v>
      </c>
      <c r="Q1065" s="52">
        <v>0</v>
      </c>
      <c r="R1065" s="52">
        <v>0</v>
      </c>
      <c r="S1065" s="52">
        <v>0</v>
      </c>
      <c r="T1065" s="56">
        <v>0</v>
      </c>
      <c r="U1065" s="56">
        <v>0</v>
      </c>
      <c r="V1065" s="56">
        <v>0</v>
      </c>
      <c r="W1065" s="56">
        <v>0</v>
      </c>
    </row>
    <row r="1066" spans="1:23" s="7" customFormat="1" ht="20.25" customHeight="1" outlineLevel="2" x14ac:dyDescent="0.3">
      <c r="A1066" s="50">
        <f t="shared" si="290"/>
        <v>32</v>
      </c>
      <c r="B1066" s="58" t="s">
        <v>785</v>
      </c>
      <c r="C1066" s="50">
        <v>40436</v>
      </c>
      <c r="D1066" s="52">
        <f t="shared" si="288"/>
        <v>0</v>
      </c>
      <c r="E1066" s="52">
        <f t="shared" si="289"/>
        <v>0</v>
      </c>
      <c r="F1066" s="53">
        <v>0</v>
      </c>
      <c r="G1066" s="54">
        <v>0</v>
      </c>
      <c r="H1066" s="52">
        <v>0</v>
      </c>
      <c r="I1066" s="52">
        <v>0</v>
      </c>
      <c r="J1066" s="55">
        <v>0</v>
      </c>
      <c r="K1066" s="52">
        <v>0</v>
      </c>
      <c r="L1066" s="52">
        <v>0</v>
      </c>
      <c r="M1066" s="52">
        <v>0</v>
      </c>
      <c r="N1066" s="52">
        <v>0</v>
      </c>
      <c r="O1066" s="52">
        <v>0</v>
      </c>
      <c r="P1066" s="52">
        <v>0</v>
      </c>
      <c r="Q1066" s="52">
        <v>0</v>
      </c>
      <c r="R1066" s="52">
        <v>0</v>
      </c>
      <c r="S1066" s="52">
        <v>0</v>
      </c>
      <c r="T1066" s="56">
        <v>0</v>
      </c>
      <c r="U1066" s="56">
        <v>0</v>
      </c>
      <c r="V1066" s="56">
        <v>0</v>
      </c>
      <c r="W1066" s="56">
        <v>0</v>
      </c>
    </row>
    <row r="1067" spans="1:23" s="7" customFormat="1" ht="23.25" customHeight="1" outlineLevel="2" x14ac:dyDescent="0.3">
      <c r="A1067" s="50">
        <f t="shared" si="290"/>
        <v>33</v>
      </c>
      <c r="B1067" s="51" t="s">
        <v>786</v>
      </c>
      <c r="C1067" s="50">
        <v>40473</v>
      </c>
      <c r="D1067" s="52">
        <f t="shared" ref="D1067:D1092" si="291">SUM(F1067:W1067)</f>
        <v>0</v>
      </c>
      <c r="E1067" s="52">
        <f t="shared" ref="E1067:E1092" si="292">SUM(F1067:V1067)</f>
        <v>0</v>
      </c>
      <c r="F1067" s="53">
        <v>0</v>
      </c>
      <c r="G1067" s="54">
        <v>0</v>
      </c>
      <c r="H1067" s="52">
        <v>0</v>
      </c>
      <c r="I1067" s="52">
        <v>0</v>
      </c>
      <c r="J1067" s="55">
        <v>0</v>
      </c>
      <c r="K1067" s="52">
        <v>0</v>
      </c>
      <c r="L1067" s="52">
        <v>0</v>
      </c>
      <c r="M1067" s="52">
        <v>0</v>
      </c>
      <c r="N1067" s="52">
        <v>0</v>
      </c>
      <c r="O1067" s="52">
        <v>0</v>
      </c>
      <c r="P1067" s="52">
        <v>0</v>
      </c>
      <c r="Q1067" s="52">
        <v>0</v>
      </c>
      <c r="R1067" s="52">
        <v>0</v>
      </c>
      <c r="S1067" s="52">
        <v>0</v>
      </c>
      <c r="T1067" s="56">
        <v>0</v>
      </c>
      <c r="U1067" s="56">
        <v>0</v>
      </c>
      <c r="V1067" s="56">
        <v>0</v>
      </c>
      <c r="W1067" s="56">
        <v>0</v>
      </c>
    </row>
    <row r="1068" spans="1:23" s="7" customFormat="1" ht="20.25" customHeight="1" outlineLevel="2" x14ac:dyDescent="0.3">
      <c r="A1068" s="50">
        <f t="shared" si="290"/>
        <v>34</v>
      </c>
      <c r="B1068" s="51" t="s">
        <v>787</v>
      </c>
      <c r="C1068" s="50">
        <v>40496</v>
      </c>
      <c r="D1068" s="52">
        <f t="shared" si="291"/>
        <v>0</v>
      </c>
      <c r="E1068" s="52">
        <f t="shared" si="292"/>
        <v>0</v>
      </c>
      <c r="F1068" s="52">
        <v>0</v>
      </c>
      <c r="G1068" s="54">
        <v>0</v>
      </c>
      <c r="H1068" s="52">
        <v>0</v>
      </c>
      <c r="I1068" s="52">
        <v>0</v>
      </c>
      <c r="J1068" s="55">
        <v>0</v>
      </c>
      <c r="K1068" s="52">
        <v>0</v>
      </c>
      <c r="L1068" s="52">
        <v>0</v>
      </c>
      <c r="M1068" s="52">
        <v>0</v>
      </c>
      <c r="N1068" s="52">
        <v>0</v>
      </c>
      <c r="O1068" s="52">
        <v>0</v>
      </c>
      <c r="P1068" s="52">
        <v>0</v>
      </c>
      <c r="Q1068" s="52">
        <v>0</v>
      </c>
      <c r="R1068" s="52">
        <v>0</v>
      </c>
      <c r="S1068" s="52">
        <v>0</v>
      </c>
      <c r="T1068" s="56">
        <v>0</v>
      </c>
      <c r="U1068" s="56">
        <v>0</v>
      </c>
      <c r="V1068" s="56">
        <v>0</v>
      </c>
      <c r="W1068" s="56">
        <v>0</v>
      </c>
    </row>
    <row r="1069" spans="1:23" s="7" customFormat="1" ht="20.25" customHeight="1" outlineLevel="2" x14ac:dyDescent="0.3">
      <c r="A1069" s="50">
        <f t="shared" si="290"/>
        <v>35</v>
      </c>
      <c r="B1069" s="51" t="s">
        <v>788</v>
      </c>
      <c r="C1069" s="50">
        <v>40498</v>
      </c>
      <c r="D1069" s="52">
        <f t="shared" si="291"/>
        <v>0</v>
      </c>
      <c r="E1069" s="52">
        <f t="shared" si="292"/>
        <v>0</v>
      </c>
      <c r="F1069" s="53">
        <v>0</v>
      </c>
      <c r="G1069" s="54">
        <v>0</v>
      </c>
      <c r="H1069" s="52">
        <v>0</v>
      </c>
      <c r="I1069" s="52">
        <v>0</v>
      </c>
      <c r="J1069" s="55">
        <v>0</v>
      </c>
      <c r="K1069" s="52">
        <v>0</v>
      </c>
      <c r="L1069" s="52">
        <v>0</v>
      </c>
      <c r="M1069" s="52">
        <v>0</v>
      </c>
      <c r="N1069" s="52">
        <v>0</v>
      </c>
      <c r="O1069" s="52">
        <v>0</v>
      </c>
      <c r="P1069" s="52">
        <v>0</v>
      </c>
      <c r="Q1069" s="52">
        <v>0</v>
      </c>
      <c r="R1069" s="52">
        <v>0</v>
      </c>
      <c r="S1069" s="52">
        <v>0</v>
      </c>
      <c r="T1069" s="56">
        <v>0</v>
      </c>
      <c r="U1069" s="56">
        <v>0</v>
      </c>
      <c r="V1069" s="56">
        <v>0</v>
      </c>
      <c r="W1069" s="56">
        <v>0</v>
      </c>
    </row>
    <row r="1070" spans="1:23" s="7" customFormat="1" ht="20.25" customHeight="1" outlineLevel="2" x14ac:dyDescent="0.3">
      <c r="A1070" s="50">
        <f t="shared" si="290"/>
        <v>36</v>
      </c>
      <c r="B1070" s="51" t="s">
        <v>789</v>
      </c>
      <c r="C1070" s="50">
        <v>40503</v>
      </c>
      <c r="D1070" s="52">
        <f t="shared" si="291"/>
        <v>0</v>
      </c>
      <c r="E1070" s="52">
        <f t="shared" si="292"/>
        <v>0</v>
      </c>
      <c r="F1070" s="53">
        <v>0</v>
      </c>
      <c r="G1070" s="54">
        <v>0</v>
      </c>
      <c r="H1070" s="52">
        <v>0</v>
      </c>
      <c r="I1070" s="52">
        <v>0</v>
      </c>
      <c r="J1070" s="55">
        <v>0</v>
      </c>
      <c r="K1070" s="52">
        <v>0</v>
      </c>
      <c r="L1070" s="52">
        <v>0</v>
      </c>
      <c r="M1070" s="52">
        <v>0</v>
      </c>
      <c r="N1070" s="52">
        <v>0</v>
      </c>
      <c r="O1070" s="52">
        <v>0</v>
      </c>
      <c r="P1070" s="52">
        <v>0</v>
      </c>
      <c r="Q1070" s="52">
        <v>0</v>
      </c>
      <c r="R1070" s="52">
        <v>0</v>
      </c>
      <c r="S1070" s="52">
        <v>0</v>
      </c>
      <c r="T1070" s="56">
        <v>0</v>
      </c>
      <c r="U1070" s="56">
        <v>0</v>
      </c>
      <c r="V1070" s="56">
        <v>0</v>
      </c>
      <c r="W1070" s="56">
        <v>0</v>
      </c>
    </row>
    <row r="1071" spans="1:23" s="7" customFormat="1" ht="20.25" customHeight="1" outlineLevel="2" x14ac:dyDescent="0.3">
      <c r="A1071" s="50">
        <f t="shared" si="290"/>
        <v>37</v>
      </c>
      <c r="B1071" s="51" t="s">
        <v>790</v>
      </c>
      <c r="C1071" s="50">
        <v>40522</v>
      </c>
      <c r="D1071" s="52">
        <f t="shared" si="291"/>
        <v>0</v>
      </c>
      <c r="E1071" s="52">
        <f t="shared" si="292"/>
        <v>0</v>
      </c>
      <c r="F1071" s="52">
        <v>0</v>
      </c>
      <c r="G1071" s="54">
        <v>0</v>
      </c>
      <c r="H1071" s="52">
        <v>0</v>
      </c>
      <c r="I1071" s="52">
        <v>0</v>
      </c>
      <c r="J1071" s="55">
        <v>0</v>
      </c>
      <c r="K1071" s="52">
        <v>0</v>
      </c>
      <c r="L1071" s="52">
        <v>0</v>
      </c>
      <c r="M1071" s="52">
        <v>0</v>
      </c>
      <c r="N1071" s="52">
        <v>0</v>
      </c>
      <c r="O1071" s="52">
        <v>0</v>
      </c>
      <c r="P1071" s="52">
        <v>0</v>
      </c>
      <c r="Q1071" s="52">
        <v>0</v>
      </c>
      <c r="R1071" s="52">
        <v>0</v>
      </c>
      <c r="S1071" s="52">
        <v>0</v>
      </c>
      <c r="T1071" s="56">
        <v>0</v>
      </c>
      <c r="U1071" s="56">
        <v>0</v>
      </c>
      <c r="V1071" s="56">
        <v>0</v>
      </c>
      <c r="W1071" s="56">
        <v>0</v>
      </c>
    </row>
    <row r="1072" spans="1:23" s="7" customFormat="1" ht="20.25" customHeight="1" outlineLevel="2" x14ac:dyDescent="0.3">
      <c r="A1072" s="50">
        <f t="shared" si="290"/>
        <v>38</v>
      </c>
      <c r="B1072" s="51" t="s">
        <v>791</v>
      </c>
      <c r="C1072" s="50">
        <v>40530</v>
      </c>
      <c r="D1072" s="52">
        <f t="shared" si="291"/>
        <v>0</v>
      </c>
      <c r="E1072" s="52">
        <f t="shared" si="292"/>
        <v>0</v>
      </c>
      <c r="F1072" s="53">
        <v>0</v>
      </c>
      <c r="G1072" s="54">
        <v>0</v>
      </c>
      <c r="H1072" s="52">
        <v>0</v>
      </c>
      <c r="I1072" s="52">
        <v>0</v>
      </c>
      <c r="J1072" s="55">
        <v>0</v>
      </c>
      <c r="K1072" s="52">
        <v>0</v>
      </c>
      <c r="L1072" s="52">
        <v>0</v>
      </c>
      <c r="M1072" s="52">
        <v>0</v>
      </c>
      <c r="N1072" s="52">
        <v>0</v>
      </c>
      <c r="O1072" s="52">
        <v>0</v>
      </c>
      <c r="P1072" s="52">
        <v>0</v>
      </c>
      <c r="Q1072" s="52">
        <v>0</v>
      </c>
      <c r="R1072" s="52">
        <v>0</v>
      </c>
      <c r="S1072" s="52">
        <v>0</v>
      </c>
      <c r="T1072" s="56">
        <v>0</v>
      </c>
      <c r="U1072" s="56">
        <v>0</v>
      </c>
      <c r="V1072" s="56">
        <v>0</v>
      </c>
      <c r="W1072" s="56">
        <v>0</v>
      </c>
    </row>
    <row r="1073" spans="1:23" s="7" customFormat="1" ht="20.25" customHeight="1" outlineLevel="2" x14ac:dyDescent="0.3">
      <c r="A1073" s="50">
        <f t="shared" si="290"/>
        <v>39</v>
      </c>
      <c r="B1073" s="51" t="s">
        <v>792</v>
      </c>
      <c r="C1073" s="50">
        <v>40532</v>
      </c>
      <c r="D1073" s="52">
        <f t="shared" si="291"/>
        <v>0</v>
      </c>
      <c r="E1073" s="52">
        <f t="shared" si="292"/>
        <v>0</v>
      </c>
      <c r="F1073" s="53">
        <v>0</v>
      </c>
      <c r="G1073" s="54">
        <v>0</v>
      </c>
      <c r="H1073" s="52">
        <v>0</v>
      </c>
      <c r="I1073" s="52">
        <v>0</v>
      </c>
      <c r="J1073" s="55">
        <v>0</v>
      </c>
      <c r="K1073" s="52">
        <v>0</v>
      </c>
      <c r="L1073" s="52">
        <v>0</v>
      </c>
      <c r="M1073" s="52">
        <v>0</v>
      </c>
      <c r="N1073" s="52">
        <v>0</v>
      </c>
      <c r="O1073" s="52">
        <v>0</v>
      </c>
      <c r="P1073" s="52">
        <v>0</v>
      </c>
      <c r="Q1073" s="52">
        <v>0</v>
      </c>
      <c r="R1073" s="52">
        <v>0</v>
      </c>
      <c r="S1073" s="52">
        <v>0</v>
      </c>
      <c r="T1073" s="56">
        <v>0</v>
      </c>
      <c r="U1073" s="56">
        <v>0</v>
      </c>
      <c r="V1073" s="56">
        <v>0</v>
      </c>
      <c r="W1073" s="56">
        <v>0</v>
      </c>
    </row>
    <row r="1074" spans="1:23" s="7" customFormat="1" ht="20.25" customHeight="1" outlineLevel="2" x14ac:dyDescent="0.3">
      <c r="A1074" s="50">
        <f t="shared" si="290"/>
        <v>40</v>
      </c>
      <c r="B1074" s="51" t="s">
        <v>794</v>
      </c>
      <c r="C1074" s="50">
        <v>40560</v>
      </c>
      <c r="D1074" s="52">
        <f t="shared" si="291"/>
        <v>0</v>
      </c>
      <c r="E1074" s="52">
        <f t="shared" si="292"/>
        <v>0</v>
      </c>
      <c r="F1074" s="53">
        <v>0</v>
      </c>
      <c r="G1074" s="54">
        <v>0</v>
      </c>
      <c r="H1074" s="52">
        <v>0</v>
      </c>
      <c r="I1074" s="52">
        <v>0</v>
      </c>
      <c r="J1074" s="55">
        <v>0</v>
      </c>
      <c r="K1074" s="52">
        <v>0</v>
      </c>
      <c r="L1074" s="52">
        <v>0</v>
      </c>
      <c r="M1074" s="52">
        <v>0</v>
      </c>
      <c r="N1074" s="52">
        <v>0</v>
      </c>
      <c r="O1074" s="52">
        <v>0</v>
      </c>
      <c r="P1074" s="52">
        <v>0</v>
      </c>
      <c r="Q1074" s="52">
        <v>0</v>
      </c>
      <c r="R1074" s="52">
        <v>0</v>
      </c>
      <c r="S1074" s="52">
        <v>0</v>
      </c>
      <c r="T1074" s="56">
        <v>0</v>
      </c>
      <c r="U1074" s="56">
        <v>0</v>
      </c>
      <c r="V1074" s="56">
        <v>0</v>
      </c>
      <c r="W1074" s="56">
        <v>0</v>
      </c>
    </row>
    <row r="1075" spans="1:23" s="7" customFormat="1" ht="20.25" customHeight="1" outlineLevel="2" x14ac:dyDescent="0.3">
      <c r="A1075" s="50">
        <f t="shared" si="290"/>
        <v>41</v>
      </c>
      <c r="B1075" s="51" t="s">
        <v>795</v>
      </c>
      <c r="C1075" s="50">
        <v>40565</v>
      </c>
      <c r="D1075" s="52">
        <f t="shared" si="291"/>
        <v>0</v>
      </c>
      <c r="E1075" s="52">
        <f t="shared" si="292"/>
        <v>0</v>
      </c>
      <c r="F1075" s="53">
        <v>0</v>
      </c>
      <c r="G1075" s="54">
        <v>0</v>
      </c>
      <c r="H1075" s="52">
        <v>0</v>
      </c>
      <c r="I1075" s="52">
        <v>0</v>
      </c>
      <c r="J1075" s="55">
        <v>0</v>
      </c>
      <c r="K1075" s="52">
        <v>0</v>
      </c>
      <c r="L1075" s="52">
        <v>0</v>
      </c>
      <c r="M1075" s="52">
        <v>0</v>
      </c>
      <c r="N1075" s="52">
        <v>0</v>
      </c>
      <c r="O1075" s="52">
        <v>0</v>
      </c>
      <c r="P1075" s="52">
        <v>0</v>
      </c>
      <c r="Q1075" s="52">
        <v>0</v>
      </c>
      <c r="R1075" s="52">
        <v>0</v>
      </c>
      <c r="S1075" s="52">
        <v>0</v>
      </c>
      <c r="T1075" s="56">
        <v>0</v>
      </c>
      <c r="U1075" s="56">
        <v>0</v>
      </c>
      <c r="V1075" s="56">
        <v>0</v>
      </c>
      <c r="W1075" s="56">
        <v>0</v>
      </c>
    </row>
    <row r="1076" spans="1:23" s="7" customFormat="1" ht="20.25" customHeight="1" outlineLevel="2" x14ac:dyDescent="0.3">
      <c r="A1076" s="50">
        <f t="shared" si="290"/>
        <v>42</v>
      </c>
      <c r="B1076" s="51" t="s">
        <v>796</v>
      </c>
      <c r="C1076" s="50">
        <v>40574</v>
      </c>
      <c r="D1076" s="52">
        <f t="shared" si="291"/>
        <v>0</v>
      </c>
      <c r="E1076" s="52">
        <f t="shared" si="292"/>
        <v>0</v>
      </c>
      <c r="F1076" s="53">
        <v>0</v>
      </c>
      <c r="G1076" s="54">
        <v>0</v>
      </c>
      <c r="H1076" s="52">
        <v>0</v>
      </c>
      <c r="I1076" s="52">
        <v>0</v>
      </c>
      <c r="J1076" s="55">
        <v>0</v>
      </c>
      <c r="K1076" s="52">
        <v>0</v>
      </c>
      <c r="L1076" s="52">
        <v>0</v>
      </c>
      <c r="M1076" s="52">
        <v>0</v>
      </c>
      <c r="N1076" s="52">
        <v>0</v>
      </c>
      <c r="O1076" s="52">
        <v>0</v>
      </c>
      <c r="P1076" s="52">
        <v>0</v>
      </c>
      <c r="Q1076" s="52">
        <v>0</v>
      </c>
      <c r="R1076" s="52">
        <v>0</v>
      </c>
      <c r="S1076" s="52">
        <v>0</v>
      </c>
      <c r="T1076" s="56">
        <v>0</v>
      </c>
      <c r="U1076" s="56">
        <v>0</v>
      </c>
      <c r="V1076" s="56">
        <v>0</v>
      </c>
      <c r="W1076" s="56">
        <v>0</v>
      </c>
    </row>
    <row r="1077" spans="1:23" s="7" customFormat="1" ht="20.25" customHeight="1" outlineLevel="2" x14ac:dyDescent="0.3">
      <c r="A1077" s="50">
        <f t="shared" si="290"/>
        <v>43</v>
      </c>
      <c r="B1077" s="58" t="s">
        <v>797</v>
      </c>
      <c r="C1077" s="50">
        <v>40578</v>
      </c>
      <c r="D1077" s="52">
        <f t="shared" si="291"/>
        <v>0</v>
      </c>
      <c r="E1077" s="52">
        <f t="shared" si="292"/>
        <v>0</v>
      </c>
      <c r="F1077" s="53">
        <v>0</v>
      </c>
      <c r="G1077" s="54">
        <v>0</v>
      </c>
      <c r="H1077" s="52">
        <v>0</v>
      </c>
      <c r="I1077" s="52">
        <v>0</v>
      </c>
      <c r="J1077" s="55">
        <v>0</v>
      </c>
      <c r="K1077" s="52">
        <v>0</v>
      </c>
      <c r="L1077" s="52">
        <v>0</v>
      </c>
      <c r="M1077" s="52">
        <v>0</v>
      </c>
      <c r="N1077" s="52">
        <v>0</v>
      </c>
      <c r="O1077" s="52">
        <v>0</v>
      </c>
      <c r="P1077" s="52">
        <v>0</v>
      </c>
      <c r="Q1077" s="52">
        <v>0</v>
      </c>
      <c r="R1077" s="52">
        <v>0</v>
      </c>
      <c r="S1077" s="52">
        <v>0</v>
      </c>
      <c r="T1077" s="56">
        <v>0</v>
      </c>
      <c r="U1077" s="56">
        <v>0</v>
      </c>
      <c r="V1077" s="56">
        <v>0</v>
      </c>
      <c r="W1077" s="56">
        <v>0</v>
      </c>
    </row>
    <row r="1078" spans="1:23" s="7" customFormat="1" ht="20.25" customHeight="1" outlineLevel="2" x14ac:dyDescent="0.3">
      <c r="A1078" s="50">
        <f t="shared" si="290"/>
        <v>44</v>
      </c>
      <c r="B1078" s="58" t="s">
        <v>798</v>
      </c>
      <c r="C1078" s="50">
        <v>40552</v>
      </c>
      <c r="D1078" s="52">
        <f t="shared" si="291"/>
        <v>0</v>
      </c>
      <c r="E1078" s="52">
        <f t="shared" si="292"/>
        <v>0</v>
      </c>
      <c r="F1078" s="53">
        <v>0</v>
      </c>
      <c r="G1078" s="54">
        <v>0</v>
      </c>
      <c r="H1078" s="52">
        <v>0</v>
      </c>
      <c r="I1078" s="52">
        <v>0</v>
      </c>
      <c r="J1078" s="55">
        <v>0</v>
      </c>
      <c r="K1078" s="52">
        <v>0</v>
      </c>
      <c r="L1078" s="52">
        <v>0</v>
      </c>
      <c r="M1078" s="52">
        <v>0</v>
      </c>
      <c r="N1078" s="52">
        <v>0</v>
      </c>
      <c r="O1078" s="52">
        <v>0</v>
      </c>
      <c r="P1078" s="52">
        <v>0</v>
      </c>
      <c r="Q1078" s="52">
        <v>0</v>
      </c>
      <c r="R1078" s="52">
        <v>0</v>
      </c>
      <c r="S1078" s="52">
        <v>0</v>
      </c>
      <c r="T1078" s="56">
        <v>0</v>
      </c>
      <c r="U1078" s="56">
        <v>0</v>
      </c>
      <c r="V1078" s="56">
        <v>0</v>
      </c>
      <c r="W1078" s="56">
        <v>0</v>
      </c>
    </row>
    <row r="1079" spans="1:23" s="7" customFormat="1" ht="20.25" customHeight="1" outlineLevel="2" x14ac:dyDescent="0.3">
      <c r="A1079" s="50">
        <f t="shared" si="290"/>
        <v>45</v>
      </c>
      <c r="B1079" s="58" t="s">
        <v>799</v>
      </c>
      <c r="C1079" s="50">
        <v>40554</v>
      </c>
      <c r="D1079" s="52">
        <f t="shared" si="291"/>
        <v>0</v>
      </c>
      <c r="E1079" s="52">
        <f t="shared" si="292"/>
        <v>0</v>
      </c>
      <c r="F1079" s="53">
        <v>0</v>
      </c>
      <c r="G1079" s="54">
        <v>0</v>
      </c>
      <c r="H1079" s="52">
        <v>0</v>
      </c>
      <c r="I1079" s="52">
        <v>0</v>
      </c>
      <c r="J1079" s="55">
        <v>0</v>
      </c>
      <c r="K1079" s="52">
        <v>0</v>
      </c>
      <c r="L1079" s="52">
        <v>0</v>
      </c>
      <c r="M1079" s="52">
        <v>0</v>
      </c>
      <c r="N1079" s="52">
        <v>0</v>
      </c>
      <c r="O1079" s="52">
        <v>0</v>
      </c>
      <c r="P1079" s="52">
        <v>0</v>
      </c>
      <c r="Q1079" s="52">
        <v>0</v>
      </c>
      <c r="R1079" s="52">
        <v>0</v>
      </c>
      <c r="S1079" s="52">
        <v>0</v>
      </c>
      <c r="T1079" s="56">
        <v>0</v>
      </c>
      <c r="U1079" s="56">
        <v>0</v>
      </c>
      <c r="V1079" s="56">
        <v>0</v>
      </c>
      <c r="W1079" s="56">
        <v>0</v>
      </c>
    </row>
    <row r="1080" spans="1:23" s="7" customFormat="1" ht="20.25" customHeight="1" outlineLevel="2" x14ac:dyDescent="0.3">
      <c r="A1080" s="50">
        <f t="shared" si="290"/>
        <v>46</v>
      </c>
      <c r="B1080" s="58" t="s">
        <v>800</v>
      </c>
      <c r="C1080" s="50">
        <v>40555</v>
      </c>
      <c r="D1080" s="52">
        <f t="shared" si="291"/>
        <v>0</v>
      </c>
      <c r="E1080" s="52">
        <f t="shared" si="292"/>
        <v>0</v>
      </c>
      <c r="F1080" s="53">
        <v>0</v>
      </c>
      <c r="G1080" s="54">
        <v>0</v>
      </c>
      <c r="H1080" s="52">
        <v>0</v>
      </c>
      <c r="I1080" s="52">
        <v>0</v>
      </c>
      <c r="J1080" s="55">
        <v>0</v>
      </c>
      <c r="K1080" s="52">
        <v>0</v>
      </c>
      <c r="L1080" s="52">
        <v>0</v>
      </c>
      <c r="M1080" s="52">
        <v>0</v>
      </c>
      <c r="N1080" s="52">
        <v>0</v>
      </c>
      <c r="O1080" s="52">
        <v>0</v>
      </c>
      <c r="P1080" s="52">
        <v>0</v>
      </c>
      <c r="Q1080" s="52">
        <v>0</v>
      </c>
      <c r="R1080" s="52">
        <v>0</v>
      </c>
      <c r="S1080" s="52">
        <v>0</v>
      </c>
      <c r="T1080" s="56">
        <v>0</v>
      </c>
      <c r="U1080" s="56">
        <v>0</v>
      </c>
      <c r="V1080" s="56">
        <v>0</v>
      </c>
      <c r="W1080" s="56">
        <v>0</v>
      </c>
    </row>
    <row r="1081" spans="1:23" s="7" customFormat="1" ht="20.25" customHeight="1" outlineLevel="2" x14ac:dyDescent="0.3">
      <c r="A1081" s="50">
        <f t="shared" si="290"/>
        <v>47</v>
      </c>
      <c r="B1081" s="58" t="s">
        <v>801</v>
      </c>
      <c r="C1081" s="50">
        <v>40621</v>
      </c>
      <c r="D1081" s="52">
        <f t="shared" si="291"/>
        <v>0</v>
      </c>
      <c r="E1081" s="52">
        <f t="shared" si="292"/>
        <v>0</v>
      </c>
      <c r="F1081" s="53">
        <v>0</v>
      </c>
      <c r="G1081" s="54">
        <v>0</v>
      </c>
      <c r="H1081" s="52">
        <v>0</v>
      </c>
      <c r="I1081" s="52">
        <v>0</v>
      </c>
      <c r="J1081" s="55">
        <v>0</v>
      </c>
      <c r="K1081" s="52">
        <v>0</v>
      </c>
      <c r="L1081" s="52">
        <v>0</v>
      </c>
      <c r="M1081" s="52">
        <v>0</v>
      </c>
      <c r="N1081" s="52">
        <v>0</v>
      </c>
      <c r="O1081" s="52">
        <v>0</v>
      </c>
      <c r="P1081" s="52">
        <v>0</v>
      </c>
      <c r="Q1081" s="52">
        <v>0</v>
      </c>
      <c r="R1081" s="52">
        <v>0</v>
      </c>
      <c r="S1081" s="52">
        <v>0</v>
      </c>
      <c r="T1081" s="56">
        <v>0</v>
      </c>
      <c r="U1081" s="56">
        <v>0</v>
      </c>
      <c r="V1081" s="56">
        <v>0</v>
      </c>
      <c r="W1081" s="56">
        <v>0</v>
      </c>
    </row>
    <row r="1082" spans="1:23" s="7" customFormat="1" ht="20.25" customHeight="1" outlineLevel="2" x14ac:dyDescent="0.3">
      <c r="A1082" s="50">
        <f t="shared" si="290"/>
        <v>48</v>
      </c>
      <c r="B1082" s="58" t="s">
        <v>802</v>
      </c>
      <c r="C1082" s="50">
        <v>40626</v>
      </c>
      <c r="D1082" s="52">
        <f t="shared" si="291"/>
        <v>0</v>
      </c>
      <c r="E1082" s="52">
        <f t="shared" si="292"/>
        <v>0</v>
      </c>
      <c r="F1082" s="53">
        <v>0</v>
      </c>
      <c r="G1082" s="54">
        <v>0</v>
      </c>
      <c r="H1082" s="52">
        <v>0</v>
      </c>
      <c r="I1082" s="52">
        <v>0</v>
      </c>
      <c r="J1082" s="55">
        <v>0</v>
      </c>
      <c r="K1082" s="52">
        <v>0</v>
      </c>
      <c r="L1082" s="52">
        <v>0</v>
      </c>
      <c r="M1082" s="52">
        <v>0</v>
      </c>
      <c r="N1082" s="52">
        <v>0</v>
      </c>
      <c r="O1082" s="52">
        <v>0</v>
      </c>
      <c r="P1082" s="52">
        <v>0</v>
      </c>
      <c r="Q1082" s="52">
        <v>0</v>
      </c>
      <c r="R1082" s="52">
        <v>0</v>
      </c>
      <c r="S1082" s="52">
        <v>0</v>
      </c>
      <c r="T1082" s="56">
        <v>0</v>
      </c>
      <c r="U1082" s="56">
        <v>0</v>
      </c>
      <c r="V1082" s="56">
        <v>0</v>
      </c>
      <c r="W1082" s="56">
        <v>0</v>
      </c>
    </row>
    <row r="1083" spans="1:23" s="7" customFormat="1" ht="20.25" customHeight="1" outlineLevel="2" x14ac:dyDescent="0.3">
      <c r="A1083" s="50">
        <f t="shared" si="290"/>
        <v>49</v>
      </c>
      <c r="B1083" s="51" t="s">
        <v>803</v>
      </c>
      <c r="C1083" s="50">
        <v>40629</v>
      </c>
      <c r="D1083" s="52">
        <f t="shared" si="291"/>
        <v>0</v>
      </c>
      <c r="E1083" s="52">
        <f t="shared" si="292"/>
        <v>0</v>
      </c>
      <c r="F1083" s="53">
        <v>0</v>
      </c>
      <c r="G1083" s="54">
        <v>0</v>
      </c>
      <c r="H1083" s="52">
        <v>0</v>
      </c>
      <c r="I1083" s="52">
        <v>0</v>
      </c>
      <c r="J1083" s="55">
        <v>0</v>
      </c>
      <c r="K1083" s="52">
        <v>0</v>
      </c>
      <c r="L1083" s="52">
        <v>0</v>
      </c>
      <c r="M1083" s="52">
        <v>0</v>
      </c>
      <c r="N1083" s="52">
        <v>0</v>
      </c>
      <c r="O1083" s="52">
        <v>0</v>
      </c>
      <c r="P1083" s="52">
        <v>0</v>
      </c>
      <c r="Q1083" s="52">
        <v>0</v>
      </c>
      <c r="R1083" s="52">
        <v>0</v>
      </c>
      <c r="S1083" s="52">
        <v>0</v>
      </c>
      <c r="T1083" s="56">
        <v>0</v>
      </c>
      <c r="U1083" s="56">
        <v>0</v>
      </c>
      <c r="V1083" s="56">
        <v>0</v>
      </c>
      <c r="W1083" s="56">
        <v>0</v>
      </c>
    </row>
    <row r="1084" spans="1:23" s="7" customFormat="1" ht="20.25" customHeight="1" outlineLevel="2" x14ac:dyDescent="0.3">
      <c r="A1084" s="50">
        <f t="shared" si="290"/>
        <v>50</v>
      </c>
      <c r="B1084" s="51" t="s">
        <v>804</v>
      </c>
      <c r="C1084" s="50">
        <v>40613</v>
      </c>
      <c r="D1084" s="52">
        <f t="shared" si="291"/>
        <v>0</v>
      </c>
      <c r="E1084" s="52">
        <f t="shared" si="292"/>
        <v>0</v>
      </c>
      <c r="F1084" s="53">
        <v>0</v>
      </c>
      <c r="G1084" s="54">
        <v>0</v>
      </c>
      <c r="H1084" s="52">
        <v>0</v>
      </c>
      <c r="I1084" s="52">
        <v>0</v>
      </c>
      <c r="J1084" s="55">
        <v>0</v>
      </c>
      <c r="K1084" s="52">
        <v>0</v>
      </c>
      <c r="L1084" s="52">
        <v>0</v>
      </c>
      <c r="M1084" s="52">
        <v>0</v>
      </c>
      <c r="N1084" s="52">
        <v>0</v>
      </c>
      <c r="O1084" s="52">
        <v>0</v>
      </c>
      <c r="P1084" s="52">
        <v>0</v>
      </c>
      <c r="Q1084" s="52">
        <v>0</v>
      </c>
      <c r="R1084" s="52">
        <v>0</v>
      </c>
      <c r="S1084" s="52">
        <v>0</v>
      </c>
      <c r="T1084" s="56">
        <v>0</v>
      </c>
      <c r="U1084" s="56">
        <v>0</v>
      </c>
      <c r="V1084" s="56">
        <v>0</v>
      </c>
      <c r="W1084" s="56">
        <v>0</v>
      </c>
    </row>
    <row r="1085" spans="1:23" s="7" customFormat="1" ht="20.25" customHeight="1" outlineLevel="2" x14ac:dyDescent="0.3">
      <c r="A1085" s="50">
        <f t="shared" si="290"/>
        <v>51</v>
      </c>
      <c r="B1085" s="51" t="s">
        <v>805</v>
      </c>
      <c r="C1085" s="50">
        <v>40633</v>
      </c>
      <c r="D1085" s="52">
        <f t="shared" si="291"/>
        <v>0</v>
      </c>
      <c r="E1085" s="52">
        <f t="shared" si="292"/>
        <v>0</v>
      </c>
      <c r="F1085" s="53">
        <v>0</v>
      </c>
      <c r="G1085" s="54">
        <v>0</v>
      </c>
      <c r="H1085" s="52">
        <v>0</v>
      </c>
      <c r="I1085" s="52">
        <v>0</v>
      </c>
      <c r="J1085" s="55">
        <v>0</v>
      </c>
      <c r="K1085" s="52">
        <v>0</v>
      </c>
      <c r="L1085" s="52">
        <v>0</v>
      </c>
      <c r="M1085" s="52">
        <v>0</v>
      </c>
      <c r="N1085" s="52">
        <v>0</v>
      </c>
      <c r="O1085" s="52">
        <v>0</v>
      </c>
      <c r="P1085" s="52">
        <v>0</v>
      </c>
      <c r="Q1085" s="52">
        <v>0</v>
      </c>
      <c r="R1085" s="52">
        <v>0</v>
      </c>
      <c r="S1085" s="52">
        <v>0</v>
      </c>
      <c r="T1085" s="56">
        <v>0</v>
      </c>
      <c r="U1085" s="56">
        <v>0</v>
      </c>
      <c r="V1085" s="56">
        <v>0</v>
      </c>
      <c r="W1085" s="56">
        <v>0</v>
      </c>
    </row>
    <row r="1086" spans="1:23" s="7" customFormat="1" ht="20.25" customHeight="1" outlineLevel="2" x14ac:dyDescent="0.3">
      <c r="A1086" s="50">
        <f t="shared" si="290"/>
        <v>52</v>
      </c>
      <c r="B1086" s="58" t="s">
        <v>806</v>
      </c>
      <c r="C1086" s="50">
        <v>40638</v>
      </c>
      <c r="D1086" s="52">
        <f t="shared" si="291"/>
        <v>0</v>
      </c>
      <c r="E1086" s="52">
        <f t="shared" si="292"/>
        <v>0</v>
      </c>
      <c r="F1086" s="53">
        <v>0</v>
      </c>
      <c r="G1086" s="54">
        <v>0</v>
      </c>
      <c r="H1086" s="52">
        <v>0</v>
      </c>
      <c r="I1086" s="52">
        <v>0</v>
      </c>
      <c r="J1086" s="55">
        <v>0</v>
      </c>
      <c r="K1086" s="52">
        <v>0</v>
      </c>
      <c r="L1086" s="52">
        <v>0</v>
      </c>
      <c r="M1086" s="52">
        <v>0</v>
      </c>
      <c r="N1086" s="52">
        <v>0</v>
      </c>
      <c r="O1086" s="52">
        <v>0</v>
      </c>
      <c r="P1086" s="52">
        <v>0</v>
      </c>
      <c r="Q1086" s="52">
        <v>0</v>
      </c>
      <c r="R1086" s="52">
        <v>0</v>
      </c>
      <c r="S1086" s="52">
        <v>0</v>
      </c>
      <c r="T1086" s="56">
        <v>0</v>
      </c>
      <c r="U1086" s="56">
        <v>0</v>
      </c>
      <c r="V1086" s="56">
        <v>0</v>
      </c>
      <c r="W1086" s="56">
        <v>0</v>
      </c>
    </row>
    <row r="1087" spans="1:23" s="7" customFormat="1" ht="20.25" customHeight="1" outlineLevel="2" x14ac:dyDescent="0.3">
      <c r="A1087" s="50">
        <f t="shared" si="290"/>
        <v>53</v>
      </c>
      <c r="B1087" s="58" t="s">
        <v>807</v>
      </c>
      <c r="C1087" s="50">
        <v>40639</v>
      </c>
      <c r="D1087" s="52">
        <f t="shared" si="291"/>
        <v>0</v>
      </c>
      <c r="E1087" s="52">
        <f t="shared" si="292"/>
        <v>0</v>
      </c>
      <c r="F1087" s="53">
        <v>0</v>
      </c>
      <c r="G1087" s="54">
        <v>0</v>
      </c>
      <c r="H1087" s="52">
        <v>0</v>
      </c>
      <c r="I1087" s="52">
        <v>0</v>
      </c>
      <c r="J1087" s="55">
        <v>0</v>
      </c>
      <c r="K1087" s="52">
        <v>0</v>
      </c>
      <c r="L1087" s="52">
        <v>0</v>
      </c>
      <c r="M1087" s="52">
        <v>0</v>
      </c>
      <c r="N1087" s="52">
        <v>0</v>
      </c>
      <c r="O1087" s="52">
        <v>0</v>
      </c>
      <c r="P1087" s="52">
        <v>0</v>
      </c>
      <c r="Q1087" s="52">
        <v>0</v>
      </c>
      <c r="R1087" s="52">
        <v>0</v>
      </c>
      <c r="S1087" s="52">
        <v>0</v>
      </c>
      <c r="T1087" s="56">
        <v>0</v>
      </c>
      <c r="U1087" s="56">
        <v>0</v>
      </c>
      <c r="V1087" s="56">
        <v>0</v>
      </c>
      <c r="W1087" s="56">
        <v>0</v>
      </c>
    </row>
    <row r="1088" spans="1:23" s="7" customFormat="1" ht="20.25" customHeight="1" outlineLevel="2" x14ac:dyDescent="0.3">
      <c r="A1088" s="50">
        <f t="shared" si="290"/>
        <v>54</v>
      </c>
      <c r="B1088" s="58" t="s">
        <v>808</v>
      </c>
      <c r="C1088" s="50">
        <v>40648</v>
      </c>
      <c r="D1088" s="52">
        <f t="shared" si="291"/>
        <v>0</v>
      </c>
      <c r="E1088" s="52">
        <f t="shared" si="292"/>
        <v>0</v>
      </c>
      <c r="F1088" s="53">
        <v>0</v>
      </c>
      <c r="G1088" s="54">
        <v>0</v>
      </c>
      <c r="H1088" s="52">
        <v>0</v>
      </c>
      <c r="I1088" s="52">
        <v>0</v>
      </c>
      <c r="J1088" s="55">
        <v>0</v>
      </c>
      <c r="K1088" s="52">
        <v>0</v>
      </c>
      <c r="L1088" s="52">
        <v>0</v>
      </c>
      <c r="M1088" s="52">
        <v>0</v>
      </c>
      <c r="N1088" s="52">
        <v>0</v>
      </c>
      <c r="O1088" s="52">
        <v>0</v>
      </c>
      <c r="P1088" s="52">
        <v>0</v>
      </c>
      <c r="Q1088" s="52">
        <v>0</v>
      </c>
      <c r="R1088" s="52">
        <v>0</v>
      </c>
      <c r="S1088" s="52">
        <v>0</v>
      </c>
      <c r="T1088" s="56">
        <v>0</v>
      </c>
      <c r="U1088" s="56">
        <v>0</v>
      </c>
      <c r="V1088" s="56">
        <v>0</v>
      </c>
      <c r="W1088" s="56">
        <v>0</v>
      </c>
    </row>
    <row r="1089" spans="1:23" s="7" customFormat="1" ht="20.25" customHeight="1" outlineLevel="2" x14ac:dyDescent="0.3">
      <c r="A1089" s="50">
        <f t="shared" si="290"/>
        <v>55</v>
      </c>
      <c r="B1089" s="51" t="s">
        <v>809</v>
      </c>
      <c r="C1089" s="50">
        <v>40616</v>
      </c>
      <c r="D1089" s="52">
        <f t="shared" si="291"/>
        <v>0</v>
      </c>
      <c r="E1089" s="52">
        <f t="shared" si="292"/>
        <v>0</v>
      </c>
      <c r="F1089" s="53">
        <v>0</v>
      </c>
      <c r="G1089" s="54">
        <v>0</v>
      </c>
      <c r="H1089" s="52">
        <v>0</v>
      </c>
      <c r="I1089" s="52">
        <v>0</v>
      </c>
      <c r="J1089" s="55">
        <v>0</v>
      </c>
      <c r="K1089" s="52">
        <v>0</v>
      </c>
      <c r="L1089" s="52">
        <v>0</v>
      </c>
      <c r="M1089" s="52">
        <v>0</v>
      </c>
      <c r="N1089" s="52">
        <v>0</v>
      </c>
      <c r="O1089" s="52">
        <v>0</v>
      </c>
      <c r="P1089" s="52">
        <v>0</v>
      </c>
      <c r="Q1089" s="52">
        <v>0</v>
      </c>
      <c r="R1089" s="52">
        <v>0</v>
      </c>
      <c r="S1089" s="52">
        <v>0</v>
      </c>
      <c r="T1089" s="56">
        <v>0</v>
      </c>
      <c r="U1089" s="56">
        <v>0</v>
      </c>
      <c r="V1089" s="56">
        <v>0</v>
      </c>
      <c r="W1089" s="56">
        <v>0</v>
      </c>
    </row>
    <row r="1090" spans="1:23" s="7" customFormat="1" ht="20.25" customHeight="1" outlineLevel="2" x14ac:dyDescent="0.3">
      <c r="A1090" s="50">
        <f t="shared" si="290"/>
        <v>56</v>
      </c>
      <c r="B1090" s="51" t="s">
        <v>810</v>
      </c>
      <c r="C1090" s="50">
        <v>40619</v>
      </c>
      <c r="D1090" s="52">
        <f t="shared" si="291"/>
        <v>0</v>
      </c>
      <c r="E1090" s="52">
        <f t="shared" si="292"/>
        <v>0</v>
      </c>
      <c r="F1090" s="53">
        <v>0</v>
      </c>
      <c r="G1090" s="54">
        <v>0</v>
      </c>
      <c r="H1090" s="52">
        <v>0</v>
      </c>
      <c r="I1090" s="52">
        <v>0</v>
      </c>
      <c r="J1090" s="55">
        <v>0</v>
      </c>
      <c r="K1090" s="52">
        <v>0</v>
      </c>
      <c r="L1090" s="52">
        <v>0</v>
      </c>
      <c r="M1090" s="52">
        <v>0</v>
      </c>
      <c r="N1090" s="52">
        <v>0</v>
      </c>
      <c r="O1090" s="52">
        <v>0</v>
      </c>
      <c r="P1090" s="52">
        <v>0</v>
      </c>
      <c r="Q1090" s="52">
        <v>0</v>
      </c>
      <c r="R1090" s="52">
        <v>0</v>
      </c>
      <c r="S1090" s="52">
        <v>0</v>
      </c>
      <c r="T1090" s="56">
        <v>0</v>
      </c>
      <c r="U1090" s="56">
        <v>0</v>
      </c>
      <c r="V1090" s="56">
        <v>0</v>
      </c>
      <c r="W1090" s="56">
        <v>0</v>
      </c>
    </row>
    <row r="1091" spans="1:23" s="7" customFormat="1" ht="20.25" customHeight="1" outlineLevel="2" x14ac:dyDescent="0.3">
      <c r="A1091" s="50">
        <f t="shared" si="290"/>
        <v>57</v>
      </c>
      <c r="B1091" s="51" t="s">
        <v>811</v>
      </c>
      <c r="C1091" s="50">
        <v>40660</v>
      </c>
      <c r="D1091" s="52">
        <f t="shared" si="291"/>
        <v>0</v>
      </c>
      <c r="E1091" s="52">
        <f t="shared" si="292"/>
        <v>0</v>
      </c>
      <c r="F1091" s="53">
        <v>0</v>
      </c>
      <c r="G1091" s="54">
        <v>0</v>
      </c>
      <c r="H1091" s="52">
        <v>0</v>
      </c>
      <c r="I1091" s="52">
        <v>0</v>
      </c>
      <c r="J1091" s="55">
        <v>0</v>
      </c>
      <c r="K1091" s="52">
        <v>0</v>
      </c>
      <c r="L1091" s="52">
        <v>0</v>
      </c>
      <c r="M1091" s="52">
        <v>0</v>
      </c>
      <c r="N1091" s="52">
        <v>0</v>
      </c>
      <c r="O1091" s="52">
        <v>0</v>
      </c>
      <c r="P1091" s="52">
        <v>0</v>
      </c>
      <c r="Q1091" s="52">
        <v>0</v>
      </c>
      <c r="R1091" s="52">
        <v>0</v>
      </c>
      <c r="S1091" s="52">
        <v>0</v>
      </c>
      <c r="T1091" s="56">
        <v>0</v>
      </c>
      <c r="U1091" s="56">
        <v>0</v>
      </c>
      <c r="V1091" s="56">
        <v>0</v>
      </c>
      <c r="W1091" s="56">
        <v>0</v>
      </c>
    </row>
    <row r="1092" spans="1:23" s="7" customFormat="1" ht="20.25" customHeight="1" outlineLevel="2" x14ac:dyDescent="0.3">
      <c r="A1092" s="50">
        <f t="shared" si="290"/>
        <v>58</v>
      </c>
      <c r="B1092" s="58" t="s">
        <v>812</v>
      </c>
      <c r="C1092" s="50">
        <v>40756</v>
      </c>
      <c r="D1092" s="52">
        <f t="shared" si="291"/>
        <v>0</v>
      </c>
      <c r="E1092" s="52">
        <f t="shared" si="292"/>
        <v>0</v>
      </c>
      <c r="F1092" s="53">
        <v>0</v>
      </c>
      <c r="G1092" s="54">
        <v>0</v>
      </c>
      <c r="H1092" s="52">
        <v>0</v>
      </c>
      <c r="I1092" s="52">
        <v>0</v>
      </c>
      <c r="J1092" s="55">
        <v>0</v>
      </c>
      <c r="K1092" s="52">
        <v>0</v>
      </c>
      <c r="L1092" s="52">
        <v>0</v>
      </c>
      <c r="M1092" s="52">
        <v>0</v>
      </c>
      <c r="N1092" s="52">
        <v>0</v>
      </c>
      <c r="O1092" s="52">
        <v>0</v>
      </c>
      <c r="P1092" s="52">
        <v>0</v>
      </c>
      <c r="Q1092" s="52">
        <v>0</v>
      </c>
      <c r="R1092" s="52">
        <v>0</v>
      </c>
      <c r="S1092" s="52">
        <v>0</v>
      </c>
      <c r="T1092" s="56">
        <v>0</v>
      </c>
      <c r="U1092" s="56">
        <v>0</v>
      </c>
      <c r="V1092" s="56">
        <v>0</v>
      </c>
      <c r="W1092" s="56">
        <v>0</v>
      </c>
    </row>
    <row r="1093" spans="1:23" s="7" customFormat="1" ht="20.25" customHeight="1" outlineLevel="1" x14ac:dyDescent="0.3">
      <c r="A1093" s="61" t="s">
        <v>24</v>
      </c>
      <c r="B1093" s="57"/>
      <c r="C1093" s="62" t="s">
        <v>175</v>
      </c>
      <c r="D1093" s="63">
        <f t="shared" ref="D1093:W1093" si="293">SUM(D1035:D1092)</f>
        <v>0</v>
      </c>
      <c r="E1093" s="63">
        <f t="shared" si="293"/>
        <v>0</v>
      </c>
      <c r="F1093" s="63">
        <f t="shared" si="293"/>
        <v>0</v>
      </c>
      <c r="G1093" s="63">
        <f t="shared" si="293"/>
        <v>0</v>
      </c>
      <c r="H1093" s="63">
        <f t="shared" si="293"/>
        <v>0</v>
      </c>
      <c r="I1093" s="63">
        <f t="shared" si="293"/>
        <v>0</v>
      </c>
      <c r="J1093" s="63">
        <f t="shared" si="293"/>
        <v>0</v>
      </c>
      <c r="K1093" s="63">
        <f t="shared" si="293"/>
        <v>0</v>
      </c>
      <c r="L1093" s="63">
        <f t="shared" si="293"/>
        <v>0</v>
      </c>
      <c r="M1093" s="63">
        <f t="shared" si="293"/>
        <v>0</v>
      </c>
      <c r="N1093" s="63">
        <f t="shared" si="293"/>
        <v>0</v>
      </c>
      <c r="O1093" s="63">
        <f t="shared" si="293"/>
        <v>0</v>
      </c>
      <c r="P1093" s="63">
        <f t="shared" si="293"/>
        <v>0</v>
      </c>
      <c r="Q1093" s="63">
        <f t="shared" si="293"/>
        <v>0</v>
      </c>
      <c r="R1093" s="63">
        <f t="shared" si="293"/>
        <v>0</v>
      </c>
      <c r="S1093" s="63">
        <f t="shared" si="293"/>
        <v>0</v>
      </c>
      <c r="T1093" s="63">
        <f t="shared" si="293"/>
        <v>0</v>
      </c>
      <c r="U1093" s="63">
        <f t="shared" si="293"/>
        <v>0</v>
      </c>
      <c r="V1093" s="63">
        <f t="shared" si="293"/>
        <v>0</v>
      </c>
      <c r="W1093" s="63">
        <f t="shared" si="293"/>
        <v>0</v>
      </c>
    </row>
    <row r="1094" spans="1:23" s="8" customFormat="1" ht="20.25" customHeight="1" outlineLevel="1" x14ac:dyDescent="0.3">
      <c r="B1094" s="44"/>
      <c r="C1094" s="44"/>
      <c r="D1094" s="44"/>
      <c r="E1094" s="44"/>
      <c r="F1094" s="45"/>
      <c r="G1094" s="45"/>
      <c r="H1094" s="45"/>
      <c r="I1094" s="45"/>
      <c r="J1094" s="45"/>
      <c r="K1094" s="45" t="s">
        <v>1852</v>
      </c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</row>
    <row r="1095" spans="1:23" s="7" customFormat="1" ht="40.5" customHeight="1" outlineLevel="2" x14ac:dyDescent="0.3">
      <c r="A1095" s="50">
        <f>A1092+1</f>
        <v>59</v>
      </c>
      <c r="B1095" s="58" t="s">
        <v>218</v>
      </c>
      <c r="C1095" s="50">
        <v>31177</v>
      </c>
      <c r="D1095" s="52">
        <f t="shared" ref="D1095:D1117" si="294">SUM(F1095:W1095)</f>
        <v>0</v>
      </c>
      <c r="E1095" s="52">
        <f t="shared" ref="E1095:E1117" si="295">SUM(F1095:V1095)</f>
        <v>0</v>
      </c>
      <c r="F1095" s="53">
        <v>0</v>
      </c>
      <c r="G1095" s="54">
        <v>0</v>
      </c>
      <c r="H1095" s="52">
        <v>0</v>
      </c>
      <c r="I1095" s="52">
        <v>0</v>
      </c>
      <c r="J1095" s="55">
        <v>0</v>
      </c>
      <c r="K1095" s="52">
        <v>0</v>
      </c>
      <c r="L1095" s="52">
        <v>0</v>
      </c>
      <c r="M1095" s="52">
        <v>0</v>
      </c>
      <c r="N1095" s="52">
        <v>0</v>
      </c>
      <c r="O1095" s="52">
        <v>0</v>
      </c>
      <c r="P1095" s="52">
        <v>0</v>
      </c>
      <c r="Q1095" s="52">
        <v>0</v>
      </c>
      <c r="R1095" s="52">
        <v>0</v>
      </c>
      <c r="S1095" s="52">
        <v>0</v>
      </c>
      <c r="T1095" s="56">
        <v>0</v>
      </c>
      <c r="U1095" s="56">
        <v>0</v>
      </c>
      <c r="V1095" s="56">
        <v>0</v>
      </c>
      <c r="W1095" s="56">
        <v>0</v>
      </c>
    </row>
    <row r="1096" spans="1:23" s="7" customFormat="1" ht="40.5" customHeight="1" outlineLevel="2" x14ac:dyDescent="0.3">
      <c r="A1096" s="50">
        <f>A1095+1</f>
        <v>60</v>
      </c>
      <c r="B1096" s="58" t="s">
        <v>267</v>
      </c>
      <c r="C1096" s="50">
        <v>31563</v>
      </c>
      <c r="D1096" s="52">
        <f t="shared" si="294"/>
        <v>0</v>
      </c>
      <c r="E1096" s="52">
        <f t="shared" si="295"/>
        <v>0</v>
      </c>
      <c r="F1096" s="53">
        <v>0</v>
      </c>
      <c r="G1096" s="54">
        <v>0</v>
      </c>
      <c r="H1096" s="52">
        <v>0</v>
      </c>
      <c r="I1096" s="52">
        <v>0</v>
      </c>
      <c r="J1096" s="55">
        <v>0</v>
      </c>
      <c r="K1096" s="52">
        <v>0</v>
      </c>
      <c r="L1096" s="52">
        <v>0</v>
      </c>
      <c r="M1096" s="52">
        <v>0</v>
      </c>
      <c r="N1096" s="52">
        <v>0</v>
      </c>
      <c r="O1096" s="52">
        <v>0</v>
      </c>
      <c r="P1096" s="52">
        <v>0</v>
      </c>
      <c r="Q1096" s="52">
        <v>0</v>
      </c>
      <c r="R1096" s="52">
        <v>0</v>
      </c>
      <c r="S1096" s="52">
        <v>0</v>
      </c>
      <c r="T1096" s="56">
        <v>0</v>
      </c>
      <c r="U1096" s="56">
        <v>0</v>
      </c>
      <c r="V1096" s="56">
        <v>0</v>
      </c>
      <c r="W1096" s="56">
        <v>0</v>
      </c>
    </row>
    <row r="1097" spans="1:23" s="7" customFormat="1" ht="40.5" customHeight="1" outlineLevel="2" x14ac:dyDescent="0.3">
      <c r="A1097" s="50">
        <f t="shared" ref="A1097:A1117" si="296">A1096+1</f>
        <v>61</v>
      </c>
      <c r="B1097" s="58" t="s">
        <v>278</v>
      </c>
      <c r="C1097" s="50">
        <v>31556</v>
      </c>
      <c r="D1097" s="52">
        <f t="shared" si="294"/>
        <v>0</v>
      </c>
      <c r="E1097" s="52">
        <f t="shared" si="295"/>
        <v>0</v>
      </c>
      <c r="F1097" s="53">
        <v>0</v>
      </c>
      <c r="G1097" s="54">
        <v>0</v>
      </c>
      <c r="H1097" s="52">
        <v>0</v>
      </c>
      <c r="I1097" s="52">
        <v>0</v>
      </c>
      <c r="J1097" s="55">
        <v>0</v>
      </c>
      <c r="K1097" s="52">
        <v>0</v>
      </c>
      <c r="L1097" s="52">
        <v>0</v>
      </c>
      <c r="M1097" s="52">
        <v>0</v>
      </c>
      <c r="N1097" s="52">
        <v>0</v>
      </c>
      <c r="O1097" s="52">
        <v>0</v>
      </c>
      <c r="P1097" s="52">
        <v>0</v>
      </c>
      <c r="Q1097" s="52">
        <v>0</v>
      </c>
      <c r="R1097" s="52">
        <v>0</v>
      </c>
      <c r="S1097" s="52">
        <v>0</v>
      </c>
      <c r="T1097" s="56">
        <v>0</v>
      </c>
      <c r="U1097" s="56">
        <v>0</v>
      </c>
      <c r="V1097" s="56">
        <v>0</v>
      </c>
      <c r="W1097" s="56">
        <v>0</v>
      </c>
    </row>
    <row r="1098" spans="1:23" s="7" customFormat="1" ht="40.5" customHeight="1" outlineLevel="2" x14ac:dyDescent="0.3">
      <c r="A1098" s="50">
        <f t="shared" si="296"/>
        <v>62</v>
      </c>
      <c r="B1098" s="58" t="s">
        <v>294</v>
      </c>
      <c r="C1098" s="50">
        <v>31748</v>
      </c>
      <c r="D1098" s="52">
        <f t="shared" si="294"/>
        <v>0</v>
      </c>
      <c r="E1098" s="52">
        <f t="shared" si="295"/>
        <v>0</v>
      </c>
      <c r="F1098" s="53">
        <v>0</v>
      </c>
      <c r="G1098" s="54">
        <v>0</v>
      </c>
      <c r="H1098" s="52">
        <v>0</v>
      </c>
      <c r="I1098" s="52">
        <v>0</v>
      </c>
      <c r="J1098" s="55">
        <v>0</v>
      </c>
      <c r="K1098" s="52">
        <v>0</v>
      </c>
      <c r="L1098" s="52">
        <v>0</v>
      </c>
      <c r="M1098" s="52">
        <v>0</v>
      </c>
      <c r="N1098" s="52">
        <v>0</v>
      </c>
      <c r="O1098" s="52">
        <v>0</v>
      </c>
      <c r="P1098" s="52">
        <v>0</v>
      </c>
      <c r="Q1098" s="52">
        <v>0</v>
      </c>
      <c r="R1098" s="52">
        <v>0</v>
      </c>
      <c r="S1098" s="52">
        <v>0</v>
      </c>
      <c r="T1098" s="56">
        <v>0</v>
      </c>
      <c r="U1098" s="56">
        <v>0</v>
      </c>
      <c r="V1098" s="56">
        <v>0</v>
      </c>
      <c r="W1098" s="56">
        <v>0</v>
      </c>
    </row>
    <row r="1099" spans="1:23" s="7" customFormat="1" ht="40.5" customHeight="1" outlineLevel="2" x14ac:dyDescent="0.3">
      <c r="A1099" s="50">
        <f t="shared" si="296"/>
        <v>63</v>
      </c>
      <c r="B1099" s="58" t="s">
        <v>295</v>
      </c>
      <c r="C1099" s="50">
        <v>31750</v>
      </c>
      <c r="D1099" s="52">
        <f t="shared" si="294"/>
        <v>0</v>
      </c>
      <c r="E1099" s="52">
        <f t="shared" si="295"/>
        <v>0</v>
      </c>
      <c r="F1099" s="53">
        <v>0</v>
      </c>
      <c r="G1099" s="54">
        <v>0</v>
      </c>
      <c r="H1099" s="52">
        <v>0</v>
      </c>
      <c r="I1099" s="52">
        <v>0</v>
      </c>
      <c r="J1099" s="55">
        <v>0</v>
      </c>
      <c r="K1099" s="52">
        <v>0</v>
      </c>
      <c r="L1099" s="52">
        <v>0</v>
      </c>
      <c r="M1099" s="52">
        <v>0</v>
      </c>
      <c r="N1099" s="52">
        <v>0</v>
      </c>
      <c r="O1099" s="52">
        <v>0</v>
      </c>
      <c r="P1099" s="52">
        <v>0</v>
      </c>
      <c r="Q1099" s="52">
        <v>0</v>
      </c>
      <c r="R1099" s="52">
        <v>0</v>
      </c>
      <c r="S1099" s="52">
        <v>0</v>
      </c>
      <c r="T1099" s="56">
        <v>0</v>
      </c>
      <c r="U1099" s="56">
        <v>0</v>
      </c>
      <c r="V1099" s="56">
        <v>0</v>
      </c>
      <c r="W1099" s="56">
        <v>0</v>
      </c>
    </row>
    <row r="1100" spans="1:23" s="7" customFormat="1" ht="40.5" customHeight="1" outlineLevel="2" x14ac:dyDescent="0.3">
      <c r="A1100" s="50">
        <f t="shared" si="296"/>
        <v>64</v>
      </c>
      <c r="B1100" s="58" t="s">
        <v>296</v>
      </c>
      <c r="C1100" s="50">
        <v>31752</v>
      </c>
      <c r="D1100" s="52">
        <f t="shared" si="294"/>
        <v>0</v>
      </c>
      <c r="E1100" s="52">
        <f t="shared" si="295"/>
        <v>0</v>
      </c>
      <c r="F1100" s="53">
        <v>0</v>
      </c>
      <c r="G1100" s="54">
        <v>0</v>
      </c>
      <c r="H1100" s="52">
        <v>0</v>
      </c>
      <c r="I1100" s="52">
        <v>0</v>
      </c>
      <c r="J1100" s="55">
        <v>0</v>
      </c>
      <c r="K1100" s="52">
        <v>0</v>
      </c>
      <c r="L1100" s="52">
        <v>0</v>
      </c>
      <c r="M1100" s="52">
        <v>0</v>
      </c>
      <c r="N1100" s="52">
        <v>0</v>
      </c>
      <c r="O1100" s="52">
        <v>0</v>
      </c>
      <c r="P1100" s="52">
        <v>0</v>
      </c>
      <c r="Q1100" s="52">
        <v>0</v>
      </c>
      <c r="R1100" s="52">
        <v>0</v>
      </c>
      <c r="S1100" s="52">
        <v>0</v>
      </c>
      <c r="T1100" s="56">
        <v>0</v>
      </c>
      <c r="U1100" s="56">
        <v>0</v>
      </c>
      <c r="V1100" s="56">
        <v>0</v>
      </c>
      <c r="W1100" s="56">
        <v>0</v>
      </c>
    </row>
    <row r="1101" spans="1:23" s="7" customFormat="1" ht="40.5" customHeight="1" outlineLevel="2" x14ac:dyDescent="0.3">
      <c r="A1101" s="50">
        <f t="shared" si="296"/>
        <v>65</v>
      </c>
      <c r="B1101" s="58" t="s">
        <v>318</v>
      </c>
      <c r="C1101" s="50">
        <v>31945</v>
      </c>
      <c r="D1101" s="52">
        <f t="shared" si="294"/>
        <v>0</v>
      </c>
      <c r="E1101" s="52">
        <f t="shared" si="295"/>
        <v>0</v>
      </c>
      <c r="F1101" s="53">
        <v>0</v>
      </c>
      <c r="G1101" s="54">
        <v>0</v>
      </c>
      <c r="H1101" s="52">
        <v>0</v>
      </c>
      <c r="I1101" s="52">
        <v>0</v>
      </c>
      <c r="J1101" s="55">
        <v>0</v>
      </c>
      <c r="K1101" s="52">
        <v>0</v>
      </c>
      <c r="L1101" s="52">
        <v>0</v>
      </c>
      <c r="M1101" s="52">
        <v>0</v>
      </c>
      <c r="N1101" s="52">
        <v>0</v>
      </c>
      <c r="O1101" s="52">
        <v>0</v>
      </c>
      <c r="P1101" s="52">
        <v>0</v>
      </c>
      <c r="Q1101" s="52">
        <v>0</v>
      </c>
      <c r="R1101" s="52">
        <v>0</v>
      </c>
      <c r="S1101" s="52">
        <v>0</v>
      </c>
      <c r="T1101" s="56">
        <v>0</v>
      </c>
      <c r="U1101" s="56">
        <v>0</v>
      </c>
      <c r="V1101" s="56">
        <v>0</v>
      </c>
      <c r="W1101" s="56">
        <v>0</v>
      </c>
    </row>
    <row r="1102" spans="1:23" s="7" customFormat="1" ht="40.5" customHeight="1" outlineLevel="2" x14ac:dyDescent="0.3">
      <c r="A1102" s="50">
        <f t="shared" si="296"/>
        <v>66</v>
      </c>
      <c r="B1102" s="58" t="s">
        <v>319</v>
      </c>
      <c r="C1102" s="50">
        <v>31940</v>
      </c>
      <c r="D1102" s="52">
        <f t="shared" si="294"/>
        <v>0</v>
      </c>
      <c r="E1102" s="52">
        <f t="shared" si="295"/>
        <v>0</v>
      </c>
      <c r="F1102" s="53">
        <v>0</v>
      </c>
      <c r="G1102" s="54">
        <v>0</v>
      </c>
      <c r="H1102" s="52">
        <v>0</v>
      </c>
      <c r="I1102" s="52">
        <v>0</v>
      </c>
      <c r="J1102" s="55">
        <v>0</v>
      </c>
      <c r="K1102" s="52">
        <v>0</v>
      </c>
      <c r="L1102" s="52">
        <v>0</v>
      </c>
      <c r="M1102" s="52">
        <v>0</v>
      </c>
      <c r="N1102" s="52">
        <v>0</v>
      </c>
      <c r="O1102" s="52">
        <v>0</v>
      </c>
      <c r="P1102" s="52">
        <v>0</v>
      </c>
      <c r="Q1102" s="52">
        <v>0</v>
      </c>
      <c r="R1102" s="52">
        <v>0</v>
      </c>
      <c r="S1102" s="52">
        <v>0</v>
      </c>
      <c r="T1102" s="56">
        <v>0</v>
      </c>
      <c r="U1102" s="56">
        <v>0</v>
      </c>
      <c r="V1102" s="56">
        <v>0</v>
      </c>
      <c r="W1102" s="56">
        <v>0</v>
      </c>
    </row>
    <row r="1103" spans="1:23" s="7" customFormat="1" ht="40.5" customHeight="1" outlineLevel="2" x14ac:dyDescent="0.3">
      <c r="A1103" s="50">
        <f t="shared" si="296"/>
        <v>67</v>
      </c>
      <c r="B1103" s="58" t="s">
        <v>320</v>
      </c>
      <c r="C1103" s="50">
        <v>31943</v>
      </c>
      <c r="D1103" s="52">
        <f t="shared" si="294"/>
        <v>0</v>
      </c>
      <c r="E1103" s="52">
        <f t="shared" si="295"/>
        <v>0</v>
      </c>
      <c r="F1103" s="53">
        <v>0</v>
      </c>
      <c r="G1103" s="54">
        <v>0</v>
      </c>
      <c r="H1103" s="52">
        <v>0</v>
      </c>
      <c r="I1103" s="52">
        <v>0</v>
      </c>
      <c r="J1103" s="55">
        <v>0</v>
      </c>
      <c r="K1103" s="52">
        <v>0</v>
      </c>
      <c r="L1103" s="52">
        <v>0</v>
      </c>
      <c r="M1103" s="52">
        <v>0</v>
      </c>
      <c r="N1103" s="52">
        <v>0</v>
      </c>
      <c r="O1103" s="52">
        <v>0</v>
      </c>
      <c r="P1103" s="52">
        <v>0</v>
      </c>
      <c r="Q1103" s="52">
        <v>0</v>
      </c>
      <c r="R1103" s="52">
        <v>0</v>
      </c>
      <c r="S1103" s="52">
        <v>0</v>
      </c>
      <c r="T1103" s="56">
        <v>0</v>
      </c>
      <c r="U1103" s="56">
        <v>0</v>
      </c>
      <c r="V1103" s="56">
        <v>0</v>
      </c>
      <c r="W1103" s="56">
        <v>0</v>
      </c>
    </row>
    <row r="1104" spans="1:23" s="7" customFormat="1" ht="40.5" customHeight="1" outlineLevel="2" x14ac:dyDescent="0.3">
      <c r="A1104" s="50">
        <f t="shared" si="296"/>
        <v>68</v>
      </c>
      <c r="B1104" s="58" t="s">
        <v>1544</v>
      </c>
      <c r="C1104" s="50">
        <v>31124</v>
      </c>
      <c r="D1104" s="52">
        <f t="shared" si="294"/>
        <v>15684909.49</v>
      </c>
      <c r="E1104" s="52">
        <f t="shared" si="295"/>
        <v>15453112.800000001</v>
      </c>
      <c r="F1104" s="53">
        <v>0</v>
      </c>
      <c r="G1104" s="53">
        <v>0</v>
      </c>
      <c r="H1104" s="53">
        <v>0</v>
      </c>
      <c r="I1104" s="53">
        <v>352750.8</v>
      </c>
      <c r="J1104" s="53">
        <v>1066222.8</v>
      </c>
      <c r="K1104" s="53">
        <v>0</v>
      </c>
      <c r="L1104" s="53">
        <v>0</v>
      </c>
      <c r="M1104" s="53">
        <v>0</v>
      </c>
      <c r="N1104" s="53">
        <v>6403106.4000000004</v>
      </c>
      <c r="O1104" s="53">
        <v>0</v>
      </c>
      <c r="P1104" s="53">
        <v>7631032.7999999998</v>
      </c>
      <c r="Q1104" s="53">
        <v>0</v>
      </c>
      <c r="R1104" s="53">
        <v>0</v>
      </c>
      <c r="S1104" s="53">
        <v>0</v>
      </c>
      <c r="T1104" s="53">
        <v>0</v>
      </c>
      <c r="U1104" s="53">
        <v>0</v>
      </c>
      <c r="V1104" s="53">
        <v>0</v>
      </c>
      <c r="W1104" s="53">
        <v>231796.69</v>
      </c>
    </row>
    <row r="1105" spans="1:23" s="7" customFormat="1" ht="40.5" customHeight="1" outlineLevel="2" x14ac:dyDescent="0.3">
      <c r="A1105" s="50">
        <f t="shared" si="296"/>
        <v>69</v>
      </c>
      <c r="B1105" s="58" t="s">
        <v>1545</v>
      </c>
      <c r="C1105" s="50">
        <v>31953</v>
      </c>
      <c r="D1105" s="52">
        <f t="shared" si="294"/>
        <v>12239896.369999999</v>
      </c>
      <c r="E1105" s="52">
        <f t="shared" si="295"/>
        <v>12059011.199999999</v>
      </c>
      <c r="F1105" s="53">
        <v>0</v>
      </c>
      <c r="G1105" s="53">
        <v>0</v>
      </c>
      <c r="H1105" s="53">
        <v>0</v>
      </c>
      <c r="I1105" s="53">
        <v>0</v>
      </c>
      <c r="J1105" s="53">
        <v>0</v>
      </c>
      <c r="K1105" s="53">
        <v>452868</v>
      </c>
      <c r="L1105" s="53">
        <v>0</v>
      </c>
      <c r="M1105" s="53">
        <v>0</v>
      </c>
      <c r="N1105" s="53">
        <v>5158405.2</v>
      </c>
      <c r="O1105" s="53">
        <v>0</v>
      </c>
      <c r="P1105" s="53">
        <v>6447738</v>
      </c>
      <c r="Q1105" s="53">
        <v>0</v>
      </c>
      <c r="R1105" s="53">
        <v>0</v>
      </c>
      <c r="S1105" s="53">
        <v>0</v>
      </c>
      <c r="T1105" s="53">
        <v>0</v>
      </c>
      <c r="U1105" s="53">
        <v>0</v>
      </c>
      <c r="V1105" s="53">
        <v>0</v>
      </c>
      <c r="W1105" s="53">
        <v>180885.17</v>
      </c>
    </row>
    <row r="1106" spans="1:23" s="7" customFormat="1" ht="40.5" customHeight="1" outlineLevel="2" x14ac:dyDescent="0.3">
      <c r="A1106" s="50">
        <f t="shared" si="296"/>
        <v>70</v>
      </c>
      <c r="B1106" s="58" t="s">
        <v>1546</v>
      </c>
      <c r="C1106" s="50">
        <v>31950</v>
      </c>
      <c r="D1106" s="52">
        <f t="shared" si="294"/>
        <v>9725972.3800000008</v>
      </c>
      <c r="E1106" s="52">
        <f t="shared" si="295"/>
        <v>9582238.8000000007</v>
      </c>
      <c r="F1106" s="53">
        <v>0</v>
      </c>
      <c r="G1106" s="53">
        <v>0</v>
      </c>
      <c r="H1106" s="53">
        <v>0</v>
      </c>
      <c r="I1106" s="53">
        <v>0</v>
      </c>
      <c r="J1106" s="53">
        <v>566888.4</v>
      </c>
      <c r="K1106" s="53">
        <v>610477.19999999995</v>
      </c>
      <c r="L1106" s="53">
        <v>0</v>
      </c>
      <c r="M1106" s="53">
        <v>0</v>
      </c>
      <c r="N1106" s="53">
        <v>3410725.2</v>
      </c>
      <c r="O1106" s="53">
        <v>0</v>
      </c>
      <c r="P1106" s="53">
        <v>4994148</v>
      </c>
      <c r="Q1106" s="53">
        <v>0</v>
      </c>
      <c r="R1106" s="53">
        <v>0</v>
      </c>
      <c r="S1106" s="53">
        <v>0</v>
      </c>
      <c r="T1106" s="53">
        <v>0</v>
      </c>
      <c r="U1106" s="53">
        <v>0</v>
      </c>
      <c r="V1106" s="53">
        <v>0</v>
      </c>
      <c r="W1106" s="53">
        <v>143733.57999999999</v>
      </c>
    </row>
    <row r="1107" spans="1:23" s="7" customFormat="1" ht="40.5" customHeight="1" outlineLevel="2" x14ac:dyDescent="0.3">
      <c r="A1107" s="50">
        <f t="shared" si="296"/>
        <v>71</v>
      </c>
      <c r="B1107" s="58" t="s">
        <v>1547</v>
      </c>
      <c r="C1107" s="50">
        <v>31952</v>
      </c>
      <c r="D1107" s="52">
        <f t="shared" si="294"/>
        <v>21094599.25</v>
      </c>
      <c r="E1107" s="52">
        <f t="shared" si="295"/>
        <v>20782856.399999999</v>
      </c>
      <c r="F1107" s="53">
        <v>0</v>
      </c>
      <c r="G1107" s="53">
        <v>0</v>
      </c>
      <c r="H1107" s="53">
        <v>0</v>
      </c>
      <c r="I1107" s="53">
        <v>0</v>
      </c>
      <c r="J1107" s="53">
        <v>1524788.4</v>
      </c>
      <c r="K1107" s="53">
        <v>1195146</v>
      </c>
      <c r="L1107" s="53">
        <v>0</v>
      </c>
      <c r="M1107" s="53">
        <v>0</v>
      </c>
      <c r="N1107" s="53">
        <v>7696362</v>
      </c>
      <c r="O1107" s="53">
        <v>0</v>
      </c>
      <c r="P1107" s="53">
        <v>10366560</v>
      </c>
      <c r="Q1107" s="53">
        <v>0</v>
      </c>
      <c r="R1107" s="53">
        <v>0</v>
      </c>
      <c r="S1107" s="53">
        <v>0</v>
      </c>
      <c r="T1107" s="53">
        <v>0</v>
      </c>
      <c r="U1107" s="53">
        <v>0</v>
      </c>
      <c r="V1107" s="53">
        <v>0</v>
      </c>
      <c r="W1107" s="53">
        <v>311742.84999999998</v>
      </c>
    </row>
    <row r="1108" spans="1:23" s="7" customFormat="1" ht="40.5" customHeight="1" outlineLevel="2" x14ac:dyDescent="0.3">
      <c r="A1108" s="50">
        <f t="shared" si="296"/>
        <v>72</v>
      </c>
      <c r="B1108" s="58" t="s">
        <v>1548</v>
      </c>
      <c r="C1108" s="50">
        <v>31459</v>
      </c>
      <c r="D1108" s="52">
        <f t="shared" si="294"/>
        <v>8156792.5300000003</v>
      </c>
      <c r="E1108" s="52">
        <f t="shared" si="295"/>
        <v>8036248.7999999998</v>
      </c>
      <c r="F1108" s="53">
        <v>0</v>
      </c>
      <c r="G1108" s="53">
        <v>0</v>
      </c>
      <c r="H1108" s="53">
        <v>0</v>
      </c>
      <c r="I1108" s="53">
        <v>0</v>
      </c>
      <c r="J1108" s="53">
        <v>0</v>
      </c>
      <c r="K1108" s="53">
        <v>0</v>
      </c>
      <c r="L1108" s="53">
        <v>0</v>
      </c>
      <c r="M1108" s="53">
        <v>0</v>
      </c>
      <c r="N1108" s="53">
        <v>8036248.7999999998</v>
      </c>
      <c r="O1108" s="53">
        <v>0</v>
      </c>
      <c r="P1108" s="53">
        <v>0</v>
      </c>
      <c r="Q1108" s="53">
        <v>0</v>
      </c>
      <c r="R1108" s="53">
        <v>0</v>
      </c>
      <c r="S1108" s="53">
        <v>0</v>
      </c>
      <c r="T1108" s="53">
        <v>0</v>
      </c>
      <c r="U1108" s="53">
        <v>0</v>
      </c>
      <c r="V1108" s="53">
        <v>0</v>
      </c>
      <c r="W1108" s="53">
        <v>120543.73</v>
      </c>
    </row>
    <row r="1109" spans="1:23" s="7" customFormat="1" ht="40.5" customHeight="1" outlineLevel="2" x14ac:dyDescent="0.3">
      <c r="A1109" s="50">
        <f t="shared" si="296"/>
        <v>73</v>
      </c>
      <c r="B1109" s="58" t="s">
        <v>1549</v>
      </c>
      <c r="C1109" s="50">
        <v>31461</v>
      </c>
      <c r="D1109" s="52">
        <f t="shared" si="294"/>
        <v>7942484.21</v>
      </c>
      <c r="E1109" s="52">
        <f t="shared" si="295"/>
        <v>7825107.5999999996</v>
      </c>
      <c r="F1109" s="53">
        <v>0</v>
      </c>
      <c r="G1109" s="53">
        <v>0</v>
      </c>
      <c r="H1109" s="53">
        <v>0</v>
      </c>
      <c r="I1109" s="53">
        <v>0</v>
      </c>
      <c r="J1109" s="53">
        <v>0</v>
      </c>
      <c r="K1109" s="53">
        <v>0</v>
      </c>
      <c r="L1109" s="53">
        <v>0</v>
      </c>
      <c r="M1109" s="53">
        <v>0</v>
      </c>
      <c r="N1109" s="53">
        <v>7825107.5999999996</v>
      </c>
      <c r="O1109" s="53">
        <v>0</v>
      </c>
      <c r="P1109" s="53">
        <v>0</v>
      </c>
      <c r="Q1109" s="53">
        <v>0</v>
      </c>
      <c r="R1109" s="53">
        <v>0</v>
      </c>
      <c r="S1109" s="53">
        <v>0</v>
      </c>
      <c r="T1109" s="53">
        <v>0</v>
      </c>
      <c r="U1109" s="53">
        <v>0</v>
      </c>
      <c r="V1109" s="53">
        <v>0</v>
      </c>
      <c r="W1109" s="53">
        <v>117376.61</v>
      </c>
    </row>
    <row r="1110" spans="1:23" s="7" customFormat="1" ht="40.5" customHeight="1" outlineLevel="2" x14ac:dyDescent="0.3">
      <c r="A1110" s="50">
        <f t="shared" si="296"/>
        <v>74</v>
      </c>
      <c r="B1110" s="58" t="s">
        <v>1550</v>
      </c>
      <c r="C1110" s="50">
        <v>31467</v>
      </c>
      <c r="D1110" s="52">
        <f t="shared" si="294"/>
        <v>0</v>
      </c>
      <c r="E1110" s="52">
        <f t="shared" si="295"/>
        <v>0</v>
      </c>
      <c r="F1110" s="53">
        <v>0</v>
      </c>
      <c r="G1110" s="54">
        <v>0</v>
      </c>
      <c r="H1110" s="52">
        <v>0</v>
      </c>
      <c r="I1110" s="52">
        <v>0</v>
      </c>
      <c r="J1110" s="55">
        <v>0</v>
      </c>
      <c r="K1110" s="52">
        <v>0</v>
      </c>
      <c r="L1110" s="52">
        <v>0</v>
      </c>
      <c r="M1110" s="52">
        <v>0</v>
      </c>
      <c r="N1110" s="52">
        <v>0</v>
      </c>
      <c r="O1110" s="52">
        <v>0</v>
      </c>
      <c r="P1110" s="52">
        <v>0</v>
      </c>
      <c r="Q1110" s="52">
        <v>0</v>
      </c>
      <c r="R1110" s="52">
        <v>0</v>
      </c>
      <c r="S1110" s="52">
        <v>0</v>
      </c>
      <c r="T1110" s="56">
        <v>0</v>
      </c>
      <c r="U1110" s="56">
        <v>0</v>
      </c>
      <c r="V1110" s="56">
        <v>0</v>
      </c>
      <c r="W1110" s="56">
        <v>0</v>
      </c>
    </row>
    <row r="1111" spans="1:23" s="7" customFormat="1" ht="40.5" customHeight="1" outlineLevel="2" x14ac:dyDescent="0.3">
      <c r="A1111" s="50">
        <f t="shared" si="296"/>
        <v>75</v>
      </c>
      <c r="B1111" s="58" t="s">
        <v>1551</v>
      </c>
      <c r="C1111" s="50">
        <v>31470</v>
      </c>
      <c r="D1111" s="52">
        <f t="shared" si="294"/>
        <v>9397926.0099999998</v>
      </c>
      <c r="E1111" s="52">
        <f t="shared" si="295"/>
        <v>9259040.4000000004</v>
      </c>
      <c r="F1111" s="53">
        <v>0</v>
      </c>
      <c r="G1111" s="53">
        <v>2187199.2000000002</v>
      </c>
      <c r="H1111" s="53">
        <v>0</v>
      </c>
      <c r="I1111" s="53">
        <v>0</v>
      </c>
      <c r="J1111" s="53">
        <v>0</v>
      </c>
      <c r="K1111" s="53">
        <v>271545.59999999998</v>
      </c>
      <c r="L1111" s="53">
        <v>0</v>
      </c>
      <c r="M1111" s="53">
        <v>0</v>
      </c>
      <c r="N1111" s="53">
        <v>6800295.5999999996</v>
      </c>
      <c r="O1111" s="53">
        <v>0</v>
      </c>
      <c r="P1111" s="53">
        <v>0</v>
      </c>
      <c r="Q1111" s="53">
        <v>0</v>
      </c>
      <c r="R1111" s="53">
        <v>0</v>
      </c>
      <c r="S1111" s="53">
        <v>0</v>
      </c>
      <c r="T1111" s="53">
        <v>0</v>
      </c>
      <c r="U1111" s="53">
        <v>0</v>
      </c>
      <c r="V1111" s="53">
        <v>0</v>
      </c>
      <c r="W1111" s="53">
        <v>138885.60999999999</v>
      </c>
    </row>
    <row r="1112" spans="1:23" s="7" customFormat="1" ht="40.5" customHeight="1" outlineLevel="2" x14ac:dyDescent="0.3">
      <c r="A1112" s="50">
        <f t="shared" si="296"/>
        <v>76</v>
      </c>
      <c r="B1112" s="58" t="s">
        <v>1552</v>
      </c>
      <c r="C1112" s="50">
        <v>31473</v>
      </c>
      <c r="D1112" s="52">
        <f t="shared" si="294"/>
        <v>0</v>
      </c>
      <c r="E1112" s="52">
        <f t="shared" si="295"/>
        <v>0</v>
      </c>
      <c r="F1112" s="53">
        <v>0</v>
      </c>
      <c r="G1112" s="54">
        <v>0</v>
      </c>
      <c r="H1112" s="52">
        <v>0</v>
      </c>
      <c r="I1112" s="52">
        <v>0</v>
      </c>
      <c r="J1112" s="55">
        <v>0</v>
      </c>
      <c r="K1112" s="52">
        <v>0</v>
      </c>
      <c r="L1112" s="52">
        <v>0</v>
      </c>
      <c r="M1112" s="52">
        <v>0</v>
      </c>
      <c r="N1112" s="52">
        <v>0</v>
      </c>
      <c r="O1112" s="52">
        <v>0</v>
      </c>
      <c r="P1112" s="52">
        <v>0</v>
      </c>
      <c r="Q1112" s="52">
        <v>0</v>
      </c>
      <c r="R1112" s="52">
        <v>0</v>
      </c>
      <c r="S1112" s="52">
        <v>0</v>
      </c>
      <c r="T1112" s="56">
        <v>0</v>
      </c>
      <c r="U1112" s="56">
        <v>0</v>
      </c>
      <c r="V1112" s="56">
        <v>0</v>
      </c>
      <c r="W1112" s="56">
        <v>0</v>
      </c>
    </row>
    <row r="1113" spans="1:23" s="7" customFormat="1" ht="40.5" customHeight="1" outlineLevel="2" x14ac:dyDescent="0.3">
      <c r="A1113" s="50">
        <f t="shared" si="296"/>
        <v>77</v>
      </c>
      <c r="B1113" s="58" t="s">
        <v>1553</v>
      </c>
      <c r="C1113" s="50">
        <v>31475</v>
      </c>
      <c r="D1113" s="52">
        <f t="shared" si="294"/>
        <v>0</v>
      </c>
      <c r="E1113" s="52">
        <f t="shared" si="295"/>
        <v>0</v>
      </c>
      <c r="F1113" s="53">
        <v>0</v>
      </c>
      <c r="G1113" s="54">
        <v>0</v>
      </c>
      <c r="H1113" s="52">
        <v>0</v>
      </c>
      <c r="I1113" s="52">
        <v>0</v>
      </c>
      <c r="J1113" s="55">
        <v>0</v>
      </c>
      <c r="K1113" s="52">
        <v>0</v>
      </c>
      <c r="L1113" s="52">
        <v>0</v>
      </c>
      <c r="M1113" s="52">
        <v>0</v>
      </c>
      <c r="N1113" s="52">
        <v>0</v>
      </c>
      <c r="O1113" s="52">
        <v>0</v>
      </c>
      <c r="P1113" s="52">
        <v>0</v>
      </c>
      <c r="Q1113" s="52">
        <v>0</v>
      </c>
      <c r="R1113" s="52">
        <v>0</v>
      </c>
      <c r="S1113" s="52">
        <v>0</v>
      </c>
      <c r="T1113" s="56">
        <v>0</v>
      </c>
      <c r="U1113" s="56">
        <v>0</v>
      </c>
      <c r="V1113" s="56">
        <v>0</v>
      </c>
      <c r="W1113" s="56">
        <v>0</v>
      </c>
    </row>
    <row r="1114" spans="1:23" s="7" customFormat="1" ht="40.5" customHeight="1" outlineLevel="2" x14ac:dyDescent="0.3">
      <c r="A1114" s="50">
        <f t="shared" si="296"/>
        <v>78</v>
      </c>
      <c r="B1114" s="58" t="s">
        <v>1554</v>
      </c>
      <c r="C1114" s="50">
        <v>31607</v>
      </c>
      <c r="D1114" s="52">
        <f t="shared" si="294"/>
        <v>3782121.42</v>
      </c>
      <c r="E1114" s="52">
        <f t="shared" si="295"/>
        <v>3726228</v>
      </c>
      <c r="F1114" s="53">
        <v>0</v>
      </c>
      <c r="G1114" s="53">
        <v>1146567.6000000001</v>
      </c>
      <c r="H1114" s="53">
        <v>0</v>
      </c>
      <c r="I1114" s="53">
        <v>0</v>
      </c>
      <c r="J1114" s="53">
        <v>0</v>
      </c>
      <c r="K1114" s="53">
        <v>0</v>
      </c>
      <c r="L1114" s="53">
        <v>0</v>
      </c>
      <c r="M1114" s="53">
        <v>0</v>
      </c>
      <c r="N1114" s="53">
        <v>2579660.4</v>
      </c>
      <c r="O1114" s="53">
        <v>0</v>
      </c>
      <c r="P1114" s="53">
        <v>0</v>
      </c>
      <c r="Q1114" s="53">
        <v>0</v>
      </c>
      <c r="R1114" s="53">
        <v>0</v>
      </c>
      <c r="S1114" s="53">
        <v>0</v>
      </c>
      <c r="T1114" s="53">
        <v>0</v>
      </c>
      <c r="U1114" s="53">
        <v>0</v>
      </c>
      <c r="V1114" s="53">
        <v>0</v>
      </c>
      <c r="W1114" s="53">
        <v>55893.42</v>
      </c>
    </row>
    <row r="1115" spans="1:23" s="7" customFormat="1" ht="40.5" customHeight="1" outlineLevel="2" x14ac:dyDescent="0.3">
      <c r="A1115" s="50">
        <f t="shared" si="296"/>
        <v>79</v>
      </c>
      <c r="B1115" s="58" t="s">
        <v>1555</v>
      </c>
      <c r="C1115" s="50">
        <v>31762</v>
      </c>
      <c r="D1115" s="52">
        <f t="shared" si="294"/>
        <v>0</v>
      </c>
      <c r="E1115" s="52">
        <f t="shared" si="295"/>
        <v>0</v>
      </c>
      <c r="F1115" s="53">
        <v>0</v>
      </c>
      <c r="G1115" s="54">
        <v>0</v>
      </c>
      <c r="H1115" s="52">
        <v>0</v>
      </c>
      <c r="I1115" s="52">
        <v>0</v>
      </c>
      <c r="J1115" s="55">
        <v>0</v>
      </c>
      <c r="K1115" s="52">
        <v>0</v>
      </c>
      <c r="L1115" s="52">
        <v>0</v>
      </c>
      <c r="M1115" s="52">
        <v>0</v>
      </c>
      <c r="N1115" s="52">
        <v>0</v>
      </c>
      <c r="O1115" s="52">
        <v>0</v>
      </c>
      <c r="P1115" s="52">
        <v>0</v>
      </c>
      <c r="Q1115" s="52">
        <v>0</v>
      </c>
      <c r="R1115" s="52">
        <v>0</v>
      </c>
      <c r="S1115" s="52">
        <v>0</v>
      </c>
      <c r="T1115" s="56">
        <v>0</v>
      </c>
      <c r="U1115" s="56">
        <v>0</v>
      </c>
      <c r="V1115" s="56">
        <v>0</v>
      </c>
      <c r="W1115" s="56">
        <v>0</v>
      </c>
    </row>
    <row r="1116" spans="1:23" s="7" customFormat="1" ht="40.5" customHeight="1" outlineLevel="2" x14ac:dyDescent="0.3">
      <c r="A1116" s="50">
        <f t="shared" si="296"/>
        <v>80</v>
      </c>
      <c r="B1116" s="58" t="s">
        <v>1556</v>
      </c>
      <c r="C1116" s="50">
        <v>31763</v>
      </c>
      <c r="D1116" s="52">
        <f t="shared" si="294"/>
        <v>6836623.04</v>
      </c>
      <c r="E1116" s="52">
        <f t="shared" si="295"/>
        <v>6735589.2000000002</v>
      </c>
      <c r="F1116" s="53">
        <v>0</v>
      </c>
      <c r="G1116" s="53">
        <v>3528355.2</v>
      </c>
      <c r="H1116" s="53">
        <v>0</v>
      </c>
      <c r="I1116" s="53">
        <v>0</v>
      </c>
      <c r="J1116" s="53">
        <v>0</v>
      </c>
      <c r="K1116" s="53">
        <v>0</v>
      </c>
      <c r="L1116" s="53">
        <v>0</v>
      </c>
      <c r="M1116" s="53">
        <v>0</v>
      </c>
      <c r="N1116" s="53">
        <v>0</v>
      </c>
      <c r="O1116" s="53">
        <v>0</v>
      </c>
      <c r="P1116" s="53">
        <v>3207234</v>
      </c>
      <c r="Q1116" s="53">
        <v>0</v>
      </c>
      <c r="R1116" s="53">
        <v>0</v>
      </c>
      <c r="S1116" s="53">
        <v>0</v>
      </c>
      <c r="T1116" s="53">
        <v>0</v>
      </c>
      <c r="U1116" s="53">
        <v>0</v>
      </c>
      <c r="V1116" s="53">
        <v>0</v>
      </c>
      <c r="W1116" s="53">
        <v>101033.84</v>
      </c>
    </row>
    <row r="1117" spans="1:23" s="7" customFormat="1" ht="40.5" customHeight="1" outlineLevel="2" x14ac:dyDescent="0.3">
      <c r="A1117" s="50">
        <f t="shared" si="296"/>
        <v>81</v>
      </c>
      <c r="B1117" s="58" t="s">
        <v>1557</v>
      </c>
      <c r="C1117" s="50">
        <v>31564</v>
      </c>
      <c r="D1117" s="52">
        <f t="shared" si="294"/>
        <v>3447542.91</v>
      </c>
      <c r="E1117" s="52">
        <f t="shared" si="295"/>
        <v>3396594</v>
      </c>
      <c r="F1117" s="53">
        <v>0</v>
      </c>
      <c r="G1117" s="53">
        <v>0</v>
      </c>
      <c r="H1117" s="53">
        <v>0</v>
      </c>
      <c r="I1117" s="53">
        <v>0</v>
      </c>
      <c r="J1117" s="53">
        <v>0</v>
      </c>
      <c r="K1117" s="53">
        <v>0</v>
      </c>
      <c r="L1117" s="53">
        <v>0</v>
      </c>
      <c r="M1117" s="53">
        <v>0</v>
      </c>
      <c r="N1117" s="53">
        <v>3396594</v>
      </c>
      <c r="O1117" s="53">
        <v>0</v>
      </c>
      <c r="P1117" s="53">
        <v>0</v>
      </c>
      <c r="Q1117" s="53">
        <v>0</v>
      </c>
      <c r="R1117" s="53">
        <v>0</v>
      </c>
      <c r="S1117" s="53">
        <v>0</v>
      </c>
      <c r="T1117" s="53">
        <v>0</v>
      </c>
      <c r="U1117" s="53">
        <v>0</v>
      </c>
      <c r="V1117" s="53">
        <v>0</v>
      </c>
      <c r="W1117" s="53">
        <v>50948.91</v>
      </c>
    </row>
    <row r="1118" spans="1:23" s="7" customFormat="1" ht="20.25" customHeight="1" outlineLevel="1" x14ac:dyDescent="0.3">
      <c r="A1118" s="61" t="s">
        <v>24</v>
      </c>
      <c r="B1118" s="57"/>
      <c r="C1118" s="62" t="s">
        <v>175</v>
      </c>
      <c r="D1118" s="63">
        <f t="shared" ref="D1118:W1118" si="297">SUM(D1095:D1117)</f>
        <v>98308867.610000014</v>
      </c>
      <c r="E1118" s="63">
        <f t="shared" si="297"/>
        <v>96856027.200000003</v>
      </c>
      <c r="F1118" s="63">
        <f t="shared" si="297"/>
        <v>0</v>
      </c>
      <c r="G1118" s="63">
        <f t="shared" si="297"/>
        <v>6862122</v>
      </c>
      <c r="H1118" s="63">
        <f t="shared" si="297"/>
        <v>0</v>
      </c>
      <c r="I1118" s="63">
        <f t="shared" si="297"/>
        <v>352750.8</v>
      </c>
      <c r="J1118" s="63">
        <f t="shared" si="297"/>
        <v>3157899.6</v>
      </c>
      <c r="K1118" s="63">
        <f t="shared" si="297"/>
        <v>2530036.8000000003</v>
      </c>
      <c r="L1118" s="63">
        <f t="shared" si="297"/>
        <v>0</v>
      </c>
      <c r="M1118" s="63">
        <f t="shared" si="297"/>
        <v>0</v>
      </c>
      <c r="N1118" s="63">
        <f t="shared" si="297"/>
        <v>51306505.200000003</v>
      </c>
      <c r="O1118" s="63">
        <f t="shared" si="297"/>
        <v>0</v>
      </c>
      <c r="P1118" s="63">
        <f t="shared" si="297"/>
        <v>32646712.800000001</v>
      </c>
      <c r="Q1118" s="63">
        <f t="shared" si="297"/>
        <v>0</v>
      </c>
      <c r="R1118" s="63">
        <f t="shared" si="297"/>
        <v>0</v>
      </c>
      <c r="S1118" s="63">
        <f t="shared" si="297"/>
        <v>0</v>
      </c>
      <c r="T1118" s="63">
        <f t="shared" si="297"/>
        <v>0</v>
      </c>
      <c r="U1118" s="63">
        <f t="shared" si="297"/>
        <v>0</v>
      </c>
      <c r="V1118" s="63">
        <f t="shared" si="297"/>
        <v>0</v>
      </c>
      <c r="W1118" s="63">
        <f t="shared" si="297"/>
        <v>1452840.4099999997</v>
      </c>
    </row>
    <row r="1119" spans="1:23" s="8" customFormat="1" ht="20.25" customHeight="1" outlineLevel="1" x14ac:dyDescent="0.3">
      <c r="B1119" s="44"/>
      <c r="C1119" s="44"/>
      <c r="D1119" s="44"/>
      <c r="E1119" s="44"/>
      <c r="F1119" s="45"/>
      <c r="G1119" s="45"/>
      <c r="H1119" s="45"/>
      <c r="I1119" s="45"/>
      <c r="J1119" s="45"/>
      <c r="K1119" s="45" t="s">
        <v>1916</v>
      </c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5"/>
      <c r="W1119" s="45"/>
    </row>
    <row r="1120" spans="1:23" s="7" customFormat="1" ht="20.25" customHeight="1" outlineLevel="2" x14ac:dyDescent="0.3">
      <c r="A1120" s="50">
        <f>A1117+1</f>
        <v>82</v>
      </c>
      <c r="B1120" s="58" t="s">
        <v>813</v>
      </c>
      <c r="C1120" s="50">
        <v>33117</v>
      </c>
      <c r="D1120" s="52">
        <f t="shared" ref="D1120:D1183" si="298">SUM(F1120:W1120)</f>
        <v>0</v>
      </c>
      <c r="E1120" s="52">
        <f t="shared" ref="E1120:E1183" si="299">SUM(F1120:V1120)</f>
        <v>0</v>
      </c>
      <c r="F1120" s="53">
        <v>0</v>
      </c>
      <c r="G1120" s="54">
        <v>0</v>
      </c>
      <c r="H1120" s="52">
        <v>0</v>
      </c>
      <c r="I1120" s="52">
        <v>0</v>
      </c>
      <c r="J1120" s="55">
        <v>0</v>
      </c>
      <c r="K1120" s="52">
        <v>0</v>
      </c>
      <c r="L1120" s="52">
        <v>0</v>
      </c>
      <c r="M1120" s="52">
        <v>0</v>
      </c>
      <c r="N1120" s="52">
        <v>0</v>
      </c>
      <c r="O1120" s="52">
        <v>0</v>
      </c>
      <c r="P1120" s="52">
        <v>0</v>
      </c>
      <c r="Q1120" s="52">
        <v>0</v>
      </c>
      <c r="R1120" s="52">
        <v>0</v>
      </c>
      <c r="S1120" s="52">
        <v>0</v>
      </c>
      <c r="T1120" s="56">
        <v>0</v>
      </c>
      <c r="U1120" s="56">
        <v>0</v>
      </c>
      <c r="V1120" s="56">
        <v>0</v>
      </c>
      <c r="W1120" s="56">
        <v>0</v>
      </c>
    </row>
    <row r="1121" spans="1:23" s="7" customFormat="1" ht="20.25" customHeight="1" outlineLevel="2" x14ac:dyDescent="0.3">
      <c r="A1121" s="50">
        <f>A1120+1</f>
        <v>83</v>
      </c>
      <c r="B1121" s="58" t="s">
        <v>821</v>
      </c>
      <c r="C1121" s="50">
        <v>33500</v>
      </c>
      <c r="D1121" s="52">
        <f t="shared" si="298"/>
        <v>0</v>
      </c>
      <c r="E1121" s="52">
        <f t="shared" si="299"/>
        <v>0</v>
      </c>
      <c r="F1121" s="53">
        <v>0</v>
      </c>
      <c r="G1121" s="54">
        <v>0</v>
      </c>
      <c r="H1121" s="52">
        <v>0</v>
      </c>
      <c r="I1121" s="52">
        <v>0</v>
      </c>
      <c r="J1121" s="55">
        <v>0</v>
      </c>
      <c r="K1121" s="52">
        <v>0</v>
      </c>
      <c r="L1121" s="52">
        <v>0</v>
      </c>
      <c r="M1121" s="52">
        <v>0</v>
      </c>
      <c r="N1121" s="52">
        <v>0</v>
      </c>
      <c r="O1121" s="52">
        <v>0</v>
      </c>
      <c r="P1121" s="52">
        <v>0</v>
      </c>
      <c r="Q1121" s="52">
        <v>0</v>
      </c>
      <c r="R1121" s="52">
        <v>0</v>
      </c>
      <c r="S1121" s="52">
        <v>0</v>
      </c>
      <c r="T1121" s="56">
        <v>0</v>
      </c>
      <c r="U1121" s="56">
        <v>0</v>
      </c>
      <c r="V1121" s="56">
        <v>0</v>
      </c>
      <c r="W1121" s="56">
        <v>0</v>
      </c>
    </row>
    <row r="1122" spans="1:23" s="7" customFormat="1" ht="20.25" customHeight="1" outlineLevel="2" x14ac:dyDescent="0.3">
      <c r="A1122" s="50">
        <f t="shared" ref="A1122:A1185" si="300">A1121+1</f>
        <v>84</v>
      </c>
      <c r="B1122" s="58" t="s">
        <v>822</v>
      </c>
      <c r="C1122" s="50">
        <v>33507</v>
      </c>
      <c r="D1122" s="52">
        <f t="shared" si="298"/>
        <v>0</v>
      </c>
      <c r="E1122" s="52">
        <f t="shared" si="299"/>
        <v>0</v>
      </c>
      <c r="F1122" s="53">
        <v>0</v>
      </c>
      <c r="G1122" s="54">
        <v>0</v>
      </c>
      <c r="H1122" s="52">
        <v>0</v>
      </c>
      <c r="I1122" s="52">
        <v>0</v>
      </c>
      <c r="J1122" s="55">
        <v>0</v>
      </c>
      <c r="K1122" s="52">
        <v>0</v>
      </c>
      <c r="L1122" s="52">
        <v>0</v>
      </c>
      <c r="M1122" s="52">
        <v>0</v>
      </c>
      <c r="N1122" s="52">
        <v>0</v>
      </c>
      <c r="O1122" s="52">
        <v>0</v>
      </c>
      <c r="P1122" s="52">
        <v>0</v>
      </c>
      <c r="Q1122" s="52">
        <v>0</v>
      </c>
      <c r="R1122" s="52">
        <v>0</v>
      </c>
      <c r="S1122" s="52">
        <v>0</v>
      </c>
      <c r="T1122" s="56">
        <v>0</v>
      </c>
      <c r="U1122" s="56">
        <v>0</v>
      </c>
      <c r="V1122" s="56">
        <v>0</v>
      </c>
      <c r="W1122" s="56">
        <v>0</v>
      </c>
    </row>
    <row r="1123" spans="1:23" s="7" customFormat="1" ht="20.25" customHeight="1" outlineLevel="2" x14ac:dyDescent="0.3">
      <c r="A1123" s="50">
        <f t="shared" si="300"/>
        <v>85</v>
      </c>
      <c r="B1123" s="58" t="s">
        <v>823</v>
      </c>
      <c r="C1123" s="50">
        <v>33508</v>
      </c>
      <c r="D1123" s="52">
        <f t="shared" si="298"/>
        <v>0</v>
      </c>
      <c r="E1123" s="52">
        <f t="shared" si="299"/>
        <v>0</v>
      </c>
      <c r="F1123" s="53">
        <v>0</v>
      </c>
      <c r="G1123" s="54">
        <v>0</v>
      </c>
      <c r="H1123" s="52">
        <v>0</v>
      </c>
      <c r="I1123" s="52">
        <v>0</v>
      </c>
      <c r="J1123" s="55">
        <v>0</v>
      </c>
      <c r="K1123" s="52">
        <v>0</v>
      </c>
      <c r="L1123" s="52">
        <v>0</v>
      </c>
      <c r="M1123" s="52">
        <v>0</v>
      </c>
      <c r="N1123" s="52">
        <v>0</v>
      </c>
      <c r="O1123" s="52">
        <v>0</v>
      </c>
      <c r="P1123" s="52">
        <v>0</v>
      </c>
      <c r="Q1123" s="52">
        <v>0</v>
      </c>
      <c r="R1123" s="52">
        <v>0</v>
      </c>
      <c r="S1123" s="52">
        <v>0</v>
      </c>
      <c r="T1123" s="56">
        <v>0</v>
      </c>
      <c r="U1123" s="56">
        <v>0</v>
      </c>
      <c r="V1123" s="56">
        <v>0</v>
      </c>
      <c r="W1123" s="56">
        <v>0</v>
      </c>
    </row>
    <row r="1124" spans="1:23" s="7" customFormat="1" ht="20.25" customHeight="1" outlineLevel="2" x14ac:dyDescent="0.3">
      <c r="A1124" s="50">
        <f t="shared" si="300"/>
        <v>86</v>
      </c>
      <c r="B1124" s="58" t="s">
        <v>824</v>
      </c>
      <c r="C1124" s="50">
        <v>33516</v>
      </c>
      <c r="D1124" s="52">
        <f t="shared" si="298"/>
        <v>0</v>
      </c>
      <c r="E1124" s="52">
        <f t="shared" si="299"/>
        <v>0</v>
      </c>
      <c r="F1124" s="53">
        <v>0</v>
      </c>
      <c r="G1124" s="54">
        <v>0</v>
      </c>
      <c r="H1124" s="52">
        <v>0</v>
      </c>
      <c r="I1124" s="52">
        <v>0</v>
      </c>
      <c r="J1124" s="55">
        <v>0</v>
      </c>
      <c r="K1124" s="52">
        <v>0</v>
      </c>
      <c r="L1124" s="52">
        <v>0</v>
      </c>
      <c r="M1124" s="52">
        <v>0</v>
      </c>
      <c r="N1124" s="52">
        <v>0</v>
      </c>
      <c r="O1124" s="52">
        <v>0</v>
      </c>
      <c r="P1124" s="52">
        <v>0</v>
      </c>
      <c r="Q1124" s="52">
        <v>0</v>
      </c>
      <c r="R1124" s="52">
        <v>0</v>
      </c>
      <c r="S1124" s="52">
        <v>0</v>
      </c>
      <c r="T1124" s="56">
        <v>0</v>
      </c>
      <c r="U1124" s="56">
        <v>0</v>
      </c>
      <c r="V1124" s="56">
        <v>0</v>
      </c>
      <c r="W1124" s="56">
        <v>0</v>
      </c>
    </row>
    <row r="1125" spans="1:23" s="7" customFormat="1" ht="20.25" customHeight="1" outlineLevel="2" x14ac:dyDescent="0.3">
      <c r="A1125" s="50">
        <f t="shared" si="300"/>
        <v>87</v>
      </c>
      <c r="B1125" s="58" t="s">
        <v>825</v>
      </c>
      <c r="C1125" s="50">
        <v>33511</v>
      </c>
      <c r="D1125" s="52">
        <f t="shared" si="298"/>
        <v>0</v>
      </c>
      <c r="E1125" s="52">
        <f t="shared" si="299"/>
        <v>0</v>
      </c>
      <c r="F1125" s="53">
        <v>0</v>
      </c>
      <c r="G1125" s="54">
        <v>0</v>
      </c>
      <c r="H1125" s="52">
        <v>0</v>
      </c>
      <c r="I1125" s="52">
        <v>0</v>
      </c>
      <c r="J1125" s="55">
        <v>0</v>
      </c>
      <c r="K1125" s="52">
        <v>0</v>
      </c>
      <c r="L1125" s="52">
        <v>0</v>
      </c>
      <c r="M1125" s="52">
        <v>0</v>
      </c>
      <c r="N1125" s="52">
        <v>0</v>
      </c>
      <c r="O1125" s="52">
        <v>0</v>
      </c>
      <c r="P1125" s="52">
        <v>0</v>
      </c>
      <c r="Q1125" s="52">
        <v>0</v>
      </c>
      <c r="R1125" s="52">
        <v>0</v>
      </c>
      <c r="S1125" s="52">
        <v>0</v>
      </c>
      <c r="T1125" s="56">
        <v>0</v>
      </c>
      <c r="U1125" s="56">
        <v>0</v>
      </c>
      <c r="V1125" s="56">
        <v>0</v>
      </c>
      <c r="W1125" s="56">
        <v>0</v>
      </c>
    </row>
    <row r="1126" spans="1:23" s="7" customFormat="1" ht="20.25" customHeight="1" outlineLevel="2" x14ac:dyDescent="0.3">
      <c r="A1126" s="50">
        <f t="shared" si="300"/>
        <v>88</v>
      </c>
      <c r="B1126" s="58" t="s">
        <v>826</v>
      </c>
      <c r="C1126" s="50">
        <v>33575</v>
      </c>
      <c r="D1126" s="52">
        <f t="shared" si="298"/>
        <v>0</v>
      </c>
      <c r="E1126" s="52">
        <f t="shared" si="299"/>
        <v>0</v>
      </c>
      <c r="F1126" s="53">
        <v>0</v>
      </c>
      <c r="G1126" s="54">
        <v>0</v>
      </c>
      <c r="H1126" s="52">
        <v>0</v>
      </c>
      <c r="I1126" s="52">
        <v>0</v>
      </c>
      <c r="J1126" s="55">
        <v>0</v>
      </c>
      <c r="K1126" s="52">
        <v>0</v>
      </c>
      <c r="L1126" s="52">
        <v>0</v>
      </c>
      <c r="M1126" s="52">
        <v>0</v>
      </c>
      <c r="N1126" s="52">
        <v>0</v>
      </c>
      <c r="O1126" s="52">
        <v>0</v>
      </c>
      <c r="P1126" s="52">
        <v>0</v>
      </c>
      <c r="Q1126" s="52">
        <v>0</v>
      </c>
      <c r="R1126" s="52">
        <v>0</v>
      </c>
      <c r="S1126" s="52">
        <v>0</v>
      </c>
      <c r="T1126" s="56">
        <v>0</v>
      </c>
      <c r="U1126" s="56">
        <v>0</v>
      </c>
      <c r="V1126" s="56">
        <v>0</v>
      </c>
      <c r="W1126" s="56">
        <v>0</v>
      </c>
    </row>
    <row r="1127" spans="1:23" s="7" customFormat="1" ht="20.25" customHeight="1" outlineLevel="2" x14ac:dyDescent="0.3">
      <c r="A1127" s="50">
        <f t="shared" si="300"/>
        <v>89</v>
      </c>
      <c r="B1127" s="58" t="s">
        <v>910</v>
      </c>
      <c r="C1127" s="50">
        <v>33580</v>
      </c>
      <c r="D1127" s="52">
        <f t="shared" si="298"/>
        <v>0</v>
      </c>
      <c r="E1127" s="52">
        <f t="shared" si="299"/>
        <v>0</v>
      </c>
      <c r="F1127" s="53">
        <v>0</v>
      </c>
      <c r="G1127" s="54">
        <v>0</v>
      </c>
      <c r="H1127" s="52">
        <v>0</v>
      </c>
      <c r="I1127" s="52">
        <v>0</v>
      </c>
      <c r="J1127" s="55">
        <v>0</v>
      </c>
      <c r="K1127" s="52">
        <v>0</v>
      </c>
      <c r="L1127" s="52">
        <v>0</v>
      </c>
      <c r="M1127" s="52">
        <v>0</v>
      </c>
      <c r="N1127" s="52">
        <v>0</v>
      </c>
      <c r="O1127" s="52">
        <v>0</v>
      </c>
      <c r="P1127" s="52">
        <v>0</v>
      </c>
      <c r="Q1127" s="52">
        <v>0</v>
      </c>
      <c r="R1127" s="52">
        <v>0</v>
      </c>
      <c r="S1127" s="52">
        <v>0</v>
      </c>
      <c r="T1127" s="56">
        <v>0</v>
      </c>
      <c r="U1127" s="56">
        <v>0</v>
      </c>
      <c r="V1127" s="56">
        <v>0</v>
      </c>
      <c r="W1127" s="56">
        <v>0</v>
      </c>
    </row>
    <row r="1128" spans="1:23" s="7" customFormat="1" ht="20.25" customHeight="1" outlineLevel="2" x14ac:dyDescent="0.3">
      <c r="A1128" s="50">
        <f t="shared" si="300"/>
        <v>90</v>
      </c>
      <c r="B1128" s="58" t="s">
        <v>912</v>
      </c>
      <c r="C1128" s="50">
        <v>33583</v>
      </c>
      <c r="D1128" s="52">
        <f t="shared" si="298"/>
        <v>0</v>
      </c>
      <c r="E1128" s="52">
        <f t="shared" si="299"/>
        <v>0</v>
      </c>
      <c r="F1128" s="52">
        <v>0</v>
      </c>
      <c r="G1128" s="54">
        <v>0</v>
      </c>
      <c r="H1128" s="52">
        <v>0</v>
      </c>
      <c r="I1128" s="52">
        <v>0</v>
      </c>
      <c r="J1128" s="55">
        <v>0</v>
      </c>
      <c r="K1128" s="52">
        <v>0</v>
      </c>
      <c r="L1128" s="52">
        <v>0</v>
      </c>
      <c r="M1128" s="52">
        <v>0</v>
      </c>
      <c r="N1128" s="52">
        <v>0</v>
      </c>
      <c r="O1128" s="52">
        <v>0</v>
      </c>
      <c r="P1128" s="52">
        <v>0</v>
      </c>
      <c r="Q1128" s="52">
        <v>0</v>
      </c>
      <c r="R1128" s="52">
        <v>0</v>
      </c>
      <c r="S1128" s="52">
        <v>0</v>
      </c>
      <c r="T1128" s="56">
        <v>0</v>
      </c>
      <c r="U1128" s="56">
        <v>0</v>
      </c>
      <c r="V1128" s="56">
        <v>0</v>
      </c>
      <c r="W1128" s="56">
        <v>0</v>
      </c>
    </row>
    <row r="1129" spans="1:23" s="7" customFormat="1" ht="20.25" customHeight="1" outlineLevel="2" x14ac:dyDescent="0.3">
      <c r="A1129" s="50">
        <f t="shared" si="300"/>
        <v>91</v>
      </c>
      <c r="B1129" s="58" t="s">
        <v>914</v>
      </c>
      <c r="C1129" s="50">
        <v>33586</v>
      </c>
      <c r="D1129" s="52">
        <f t="shared" si="298"/>
        <v>0</v>
      </c>
      <c r="E1129" s="52">
        <f t="shared" si="299"/>
        <v>0</v>
      </c>
      <c r="F1129" s="53">
        <v>0</v>
      </c>
      <c r="G1129" s="54">
        <v>0</v>
      </c>
      <c r="H1129" s="52">
        <v>0</v>
      </c>
      <c r="I1129" s="52">
        <v>0</v>
      </c>
      <c r="J1129" s="55">
        <v>0</v>
      </c>
      <c r="K1129" s="52">
        <v>0</v>
      </c>
      <c r="L1129" s="52">
        <v>0</v>
      </c>
      <c r="M1129" s="52">
        <v>0</v>
      </c>
      <c r="N1129" s="52">
        <v>0</v>
      </c>
      <c r="O1129" s="52">
        <v>0</v>
      </c>
      <c r="P1129" s="52">
        <v>0</v>
      </c>
      <c r="Q1129" s="52">
        <v>0</v>
      </c>
      <c r="R1129" s="52">
        <v>0</v>
      </c>
      <c r="S1129" s="52">
        <v>0</v>
      </c>
      <c r="T1129" s="56">
        <v>0</v>
      </c>
      <c r="U1129" s="56">
        <v>0</v>
      </c>
      <c r="V1129" s="56">
        <v>0</v>
      </c>
      <c r="W1129" s="56">
        <v>0</v>
      </c>
    </row>
    <row r="1130" spans="1:23" s="7" customFormat="1" ht="20.25" customHeight="1" outlineLevel="2" x14ac:dyDescent="0.3">
      <c r="A1130" s="50">
        <f t="shared" si="300"/>
        <v>92</v>
      </c>
      <c r="B1130" s="58" t="s">
        <v>827</v>
      </c>
      <c r="C1130" s="50">
        <v>33723</v>
      </c>
      <c r="D1130" s="52">
        <f t="shared" si="298"/>
        <v>0</v>
      </c>
      <c r="E1130" s="52">
        <f t="shared" si="299"/>
        <v>0</v>
      </c>
      <c r="F1130" s="53">
        <v>0</v>
      </c>
      <c r="G1130" s="54">
        <v>0</v>
      </c>
      <c r="H1130" s="52">
        <v>0</v>
      </c>
      <c r="I1130" s="52">
        <v>0</v>
      </c>
      <c r="J1130" s="55">
        <v>0</v>
      </c>
      <c r="K1130" s="52">
        <v>0</v>
      </c>
      <c r="L1130" s="52">
        <v>0</v>
      </c>
      <c r="M1130" s="52">
        <v>0</v>
      </c>
      <c r="N1130" s="52">
        <v>0</v>
      </c>
      <c r="O1130" s="52">
        <v>0</v>
      </c>
      <c r="P1130" s="52">
        <v>0</v>
      </c>
      <c r="Q1130" s="52">
        <v>0</v>
      </c>
      <c r="R1130" s="52">
        <v>0</v>
      </c>
      <c r="S1130" s="52">
        <v>0</v>
      </c>
      <c r="T1130" s="56">
        <v>0</v>
      </c>
      <c r="U1130" s="56">
        <v>0</v>
      </c>
      <c r="V1130" s="56">
        <v>0</v>
      </c>
      <c r="W1130" s="56">
        <v>0</v>
      </c>
    </row>
    <row r="1131" spans="1:23" s="7" customFormat="1" ht="20.25" customHeight="1" outlineLevel="2" x14ac:dyDescent="0.3">
      <c r="A1131" s="50">
        <f t="shared" si="300"/>
        <v>93</v>
      </c>
      <c r="B1131" s="58" t="s">
        <v>828</v>
      </c>
      <c r="C1131" s="50">
        <v>33744</v>
      </c>
      <c r="D1131" s="52">
        <f t="shared" si="298"/>
        <v>0</v>
      </c>
      <c r="E1131" s="52">
        <f t="shared" si="299"/>
        <v>0</v>
      </c>
      <c r="F1131" s="53">
        <v>0</v>
      </c>
      <c r="G1131" s="54">
        <v>0</v>
      </c>
      <c r="H1131" s="52">
        <v>0</v>
      </c>
      <c r="I1131" s="52">
        <v>0</v>
      </c>
      <c r="J1131" s="55">
        <v>0</v>
      </c>
      <c r="K1131" s="52">
        <v>0</v>
      </c>
      <c r="L1131" s="52">
        <v>0</v>
      </c>
      <c r="M1131" s="52">
        <v>0</v>
      </c>
      <c r="N1131" s="52">
        <v>0</v>
      </c>
      <c r="O1131" s="52">
        <v>0</v>
      </c>
      <c r="P1131" s="52">
        <v>0</v>
      </c>
      <c r="Q1131" s="52">
        <v>0</v>
      </c>
      <c r="R1131" s="52">
        <v>0</v>
      </c>
      <c r="S1131" s="52">
        <v>0</v>
      </c>
      <c r="T1131" s="56">
        <v>0</v>
      </c>
      <c r="U1131" s="56">
        <v>0</v>
      </c>
      <c r="V1131" s="56">
        <v>0</v>
      </c>
      <c r="W1131" s="56">
        <v>0</v>
      </c>
    </row>
    <row r="1132" spans="1:23" s="7" customFormat="1" ht="20.25" customHeight="1" outlineLevel="2" x14ac:dyDescent="0.3">
      <c r="A1132" s="50">
        <f t="shared" si="300"/>
        <v>94</v>
      </c>
      <c r="B1132" s="58" t="s">
        <v>829</v>
      </c>
      <c r="C1132" s="50">
        <v>33756</v>
      </c>
      <c r="D1132" s="52">
        <f t="shared" si="298"/>
        <v>0</v>
      </c>
      <c r="E1132" s="52">
        <f t="shared" si="299"/>
        <v>0</v>
      </c>
      <c r="F1132" s="53">
        <v>0</v>
      </c>
      <c r="G1132" s="54">
        <v>0</v>
      </c>
      <c r="H1132" s="52">
        <v>0</v>
      </c>
      <c r="I1132" s="52">
        <v>0</v>
      </c>
      <c r="J1132" s="55">
        <v>0</v>
      </c>
      <c r="K1132" s="52">
        <v>0</v>
      </c>
      <c r="L1132" s="52">
        <v>0</v>
      </c>
      <c r="M1132" s="52">
        <v>0</v>
      </c>
      <c r="N1132" s="52">
        <v>0</v>
      </c>
      <c r="O1132" s="52">
        <v>0</v>
      </c>
      <c r="P1132" s="52">
        <v>0</v>
      </c>
      <c r="Q1132" s="52">
        <v>0</v>
      </c>
      <c r="R1132" s="52">
        <v>0</v>
      </c>
      <c r="S1132" s="52">
        <v>0</v>
      </c>
      <c r="T1132" s="56">
        <v>0</v>
      </c>
      <c r="U1132" s="56">
        <v>0</v>
      </c>
      <c r="V1132" s="56">
        <v>0</v>
      </c>
      <c r="W1132" s="56">
        <v>0</v>
      </c>
    </row>
    <row r="1133" spans="1:23" s="7" customFormat="1" ht="20.25" customHeight="1" outlineLevel="2" x14ac:dyDescent="0.3">
      <c r="A1133" s="50">
        <f t="shared" si="300"/>
        <v>95</v>
      </c>
      <c r="B1133" s="58" t="s">
        <v>830</v>
      </c>
      <c r="C1133" s="50">
        <v>33762</v>
      </c>
      <c r="D1133" s="52">
        <f t="shared" si="298"/>
        <v>0</v>
      </c>
      <c r="E1133" s="52">
        <f t="shared" si="299"/>
        <v>0</v>
      </c>
      <c r="F1133" s="53">
        <v>0</v>
      </c>
      <c r="G1133" s="54">
        <v>0</v>
      </c>
      <c r="H1133" s="52">
        <v>0</v>
      </c>
      <c r="I1133" s="52">
        <v>0</v>
      </c>
      <c r="J1133" s="55">
        <v>0</v>
      </c>
      <c r="K1133" s="52">
        <v>0</v>
      </c>
      <c r="L1133" s="52">
        <v>0</v>
      </c>
      <c r="M1133" s="52">
        <v>0</v>
      </c>
      <c r="N1133" s="52">
        <v>0</v>
      </c>
      <c r="O1133" s="52">
        <v>0</v>
      </c>
      <c r="P1133" s="52">
        <v>0</v>
      </c>
      <c r="Q1133" s="52">
        <v>0</v>
      </c>
      <c r="R1133" s="52">
        <v>0</v>
      </c>
      <c r="S1133" s="52">
        <v>0</v>
      </c>
      <c r="T1133" s="56">
        <v>0</v>
      </c>
      <c r="U1133" s="56">
        <v>0</v>
      </c>
      <c r="V1133" s="56">
        <v>0</v>
      </c>
      <c r="W1133" s="56">
        <v>0</v>
      </c>
    </row>
    <row r="1134" spans="1:23" s="7" customFormat="1" ht="20.25" customHeight="1" outlineLevel="2" x14ac:dyDescent="0.3">
      <c r="A1134" s="50">
        <f t="shared" si="300"/>
        <v>96</v>
      </c>
      <c r="B1134" s="58" t="s">
        <v>831</v>
      </c>
      <c r="C1134" s="50">
        <v>33870</v>
      </c>
      <c r="D1134" s="52">
        <f t="shared" si="298"/>
        <v>0</v>
      </c>
      <c r="E1134" s="52">
        <f t="shared" si="299"/>
        <v>0</v>
      </c>
      <c r="F1134" s="53">
        <v>0</v>
      </c>
      <c r="G1134" s="54">
        <v>0</v>
      </c>
      <c r="H1134" s="52">
        <v>0</v>
      </c>
      <c r="I1134" s="52">
        <v>0</v>
      </c>
      <c r="J1134" s="55">
        <v>0</v>
      </c>
      <c r="K1134" s="52">
        <v>0</v>
      </c>
      <c r="L1134" s="52">
        <v>0</v>
      </c>
      <c r="M1134" s="52">
        <v>0</v>
      </c>
      <c r="N1134" s="52">
        <v>0</v>
      </c>
      <c r="O1134" s="52">
        <v>0</v>
      </c>
      <c r="P1134" s="52">
        <v>0</v>
      </c>
      <c r="Q1134" s="52">
        <v>0</v>
      </c>
      <c r="R1134" s="52">
        <v>0</v>
      </c>
      <c r="S1134" s="52">
        <v>0</v>
      </c>
      <c r="T1134" s="56">
        <v>0</v>
      </c>
      <c r="U1134" s="56">
        <v>0</v>
      </c>
      <c r="V1134" s="56">
        <v>0</v>
      </c>
      <c r="W1134" s="56">
        <v>0</v>
      </c>
    </row>
    <row r="1135" spans="1:23" s="7" customFormat="1" ht="20.25" customHeight="1" outlineLevel="2" x14ac:dyDescent="0.3">
      <c r="A1135" s="50">
        <f t="shared" si="300"/>
        <v>97</v>
      </c>
      <c r="B1135" s="58" t="s">
        <v>832</v>
      </c>
      <c r="C1135" s="50">
        <v>33924</v>
      </c>
      <c r="D1135" s="52">
        <f t="shared" si="298"/>
        <v>0</v>
      </c>
      <c r="E1135" s="52">
        <f t="shared" si="299"/>
        <v>0</v>
      </c>
      <c r="F1135" s="53">
        <v>0</v>
      </c>
      <c r="G1135" s="54">
        <v>0</v>
      </c>
      <c r="H1135" s="52">
        <v>0</v>
      </c>
      <c r="I1135" s="52">
        <v>0</v>
      </c>
      <c r="J1135" s="55">
        <v>0</v>
      </c>
      <c r="K1135" s="52">
        <v>0</v>
      </c>
      <c r="L1135" s="52">
        <v>0</v>
      </c>
      <c r="M1135" s="52">
        <v>0</v>
      </c>
      <c r="N1135" s="52">
        <v>0</v>
      </c>
      <c r="O1135" s="52">
        <v>0</v>
      </c>
      <c r="P1135" s="52">
        <v>0</v>
      </c>
      <c r="Q1135" s="52">
        <v>0</v>
      </c>
      <c r="R1135" s="52">
        <v>0</v>
      </c>
      <c r="S1135" s="52">
        <v>0</v>
      </c>
      <c r="T1135" s="56">
        <v>0</v>
      </c>
      <c r="U1135" s="56">
        <v>0</v>
      </c>
      <c r="V1135" s="56">
        <v>0</v>
      </c>
      <c r="W1135" s="56">
        <v>0</v>
      </c>
    </row>
    <row r="1136" spans="1:23" s="7" customFormat="1" ht="20.25" customHeight="1" outlineLevel="2" x14ac:dyDescent="0.3">
      <c r="A1136" s="50">
        <f t="shared" si="300"/>
        <v>98</v>
      </c>
      <c r="B1136" s="58" t="s">
        <v>833</v>
      </c>
      <c r="C1136" s="50">
        <v>33925</v>
      </c>
      <c r="D1136" s="52">
        <f t="shared" si="298"/>
        <v>0</v>
      </c>
      <c r="E1136" s="52">
        <f t="shared" si="299"/>
        <v>0</v>
      </c>
      <c r="F1136" s="53">
        <v>0</v>
      </c>
      <c r="G1136" s="54">
        <v>0</v>
      </c>
      <c r="H1136" s="52">
        <v>0</v>
      </c>
      <c r="I1136" s="52">
        <v>0</v>
      </c>
      <c r="J1136" s="55">
        <v>0</v>
      </c>
      <c r="K1136" s="52">
        <v>0</v>
      </c>
      <c r="L1136" s="52">
        <v>0</v>
      </c>
      <c r="M1136" s="52">
        <v>0</v>
      </c>
      <c r="N1136" s="52">
        <v>0</v>
      </c>
      <c r="O1136" s="52">
        <v>0</v>
      </c>
      <c r="P1136" s="52">
        <v>0</v>
      </c>
      <c r="Q1136" s="52">
        <v>0</v>
      </c>
      <c r="R1136" s="52">
        <v>0</v>
      </c>
      <c r="S1136" s="52">
        <v>0</v>
      </c>
      <c r="T1136" s="56">
        <v>0</v>
      </c>
      <c r="U1136" s="56">
        <v>0</v>
      </c>
      <c r="V1136" s="56">
        <v>0</v>
      </c>
      <c r="W1136" s="56">
        <v>0</v>
      </c>
    </row>
    <row r="1137" spans="1:23" s="7" customFormat="1" ht="20.25" customHeight="1" outlineLevel="2" x14ac:dyDescent="0.3">
      <c r="A1137" s="50">
        <f t="shared" si="300"/>
        <v>99</v>
      </c>
      <c r="B1137" s="58" t="s">
        <v>834</v>
      </c>
      <c r="C1137" s="50">
        <v>33719</v>
      </c>
      <c r="D1137" s="52">
        <f t="shared" si="298"/>
        <v>0</v>
      </c>
      <c r="E1137" s="52">
        <f t="shared" si="299"/>
        <v>0</v>
      </c>
      <c r="F1137" s="53">
        <v>0</v>
      </c>
      <c r="G1137" s="54">
        <v>0</v>
      </c>
      <c r="H1137" s="52">
        <v>0</v>
      </c>
      <c r="I1137" s="52">
        <v>0</v>
      </c>
      <c r="J1137" s="55">
        <v>0</v>
      </c>
      <c r="K1137" s="52">
        <v>0</v>
      </c>
      <c r="L1137" s="52">
        <v>0</v>
      </c>
      <c r="M1137" s="52">
        <v>0</v>
      </c>
      <c r="N1137" s="52">
        <v>0</v>
      </c>
      <c r="O1137" s="52">
        <v>0</v>
      </c>
      <c r="P1137" s="52">
        <v>0</v>
      </c>
      <c r="Q1137" s="52">
        <v>0</v>
      </c>
      <c r="R1137" s="52">
        <v>0</v>
      </c>
      <c r="S1137" s="52">
        <v>0</v>
      </c>
      <c r="T1137" s="56">
        <v>0</v>
      </c>
      <c r="U1137" s="56">
        <v>0</v>
      </c>
      <c r="V1137" s="56">
        <v>0</v>
      </c>
      <c r="W1137" s="56">
        <v>0</v>
      </c>
    </row>
    <row r="1138" spans="1:23" s="7" customFormat="1" ht="20.25" customHeight="1" outlineLevel="2" x14ac:dyDescent="0.3">
      <c r="A1138" s="50">
        <f t="shared" si="300"/>
        <v>100</v>
      </c>
      <c r="B1138" s="58" t="s">
        <v>835</v>
      </c>
      <c r="C1138" s="50">
        <v>33720</v>
      </c>
      <c r="D1138" s="52">
        <f t="shared" si="298"/>
        <v>0</v>
      </c>
      <c r="E1138" s="52">
        <f t="shared" si="299"/>
        <v>0</v>
      </c>
      <c r="F1138" s="53">
        <v>0</v>
      </c>
      <c r="G1138" s="54">
        <v>0</v>
      </c>
      <c r="H1138" s="52">
        <v>0</v>
      </c>
      <c r="I1138" s="52">
        <v>0</v>
      </c>
      <c r="J1138" s="55">
        <v>0</v>
      </c>
      <c r="K1138" s="52">
        <v>0</v>
      </c>
      <c r="L1138" s="52">
        <v>0</v>
      </c>
      <c r="M1138" s="52">
        <v>0</v>
      </c>
      <c r="N1138" s="52">
        <v>0</v>
      </c>
      <c r="O1138" s="52">
        <v>0</v>
      </c>
      <c r="P1138" s="52">
        <v>0</v>
      </c>
      <c r="Q1138" s="52">
        <v>0</v>
      </c>
      <c r="R1138" s="52">
        <v>0</v>
      </c>
      <c r="S1138" s="52">
        <v>0</v>
      </c>
      <c r="T1138" s="56">
        <v>0</v>
      </c>
      <c r="U1138" s="56">
        <v>0</v>
      </c>
      <c r="V1138" s="56">
        <v>0</v>
      </c>
      <c r="W1138" s="56">
        <v>0</v>
      </c>
    </row>
    <row r="1139" spans="1:23" s="7" customFormat="1" ht="20.25" customHeight="1" outlineLevel="2" x14ac:dyDescent="0.3">
      <c r="A1139" s="50">
        <f t="shared" si="300"/>
        <v>101</v>
      </c>
      <c r="B1139" s="58" t="s">
        <v>836</v>
      </c>
      <c r="C1139" s="50">
        <v>33980</v>
      </c>
      <c r="D1139" s="52">
        <f t="shared" si="298"/>
        <v>0</v>
      </c>
      <c r="E1139" s="52">
        <f t="shared" si="299"/>
        <v>0</v>
      </c>
      <c r="F1139" s="53">
        <v>0</v>
      </c>
      <c r="G1139" s="54">
        <v>0</v>
      </c>
      <c r="H1139" s="52">
        <v>0</v>
      </c>
      <c r="I1139" s="52">
        <v>0</v>
      </c>
      <c r="J1139" s="55">
        <v>0</v>
      </c>
      <c r="K1139" s="52">
        <v>0</v>
      </c>
      <c r="L1139" s="52">
        <v>0</v>
      </c>
      <c r="M1139" s="52">
        <v>0</v>
      </c>
      <c r="N1139" s="52">
        <v>0</v>
      </c>
      <c r="O1139" s="52">
        <v>0</v>
      </c>
      <c r="P1139" s="52">
        <v>0</v>
      </c>
      <c r="Q1139" s="52">
        <v>0</v>
      </c>
      <c r="R1139" s="52">
        <v>0</v>
      </c>
      <c r="S1139" s="52">
        <v>0</v>
      </c>
      <c r="T1139" s="56">
        <v>0</v>
      </c>
      <c r="U1139" s="56">
        <v>0</v>
      </c>
      <c r="V1139" s="56">
        <v>0</v>
      </c>
      <c r="W1139" s="56">
        <v>0</v>
      </c>
    </row>
    <row r="1140" spans="1:23" s="7" customFormat="1" ht="20.25" customHeight="1" outlineLevel="2" x14ac:dyDescent="0.3">
      <c r="A1140" s="50">
        <f t="shared" si="300"/>
        <v>102</v>
      </c>
      <c r="B1140" s="58" t="s">
        <v>837</v>
      </c>
      <c r="C1140" s="50">
        <v>33986</v>
      </c>
      <c r="D1140" s="52">
        <f t="shared" si="298"/>
        <v>0</v>
      </c>
      <c r="E1140" s="52">
        <f t="shared" si="299"/>
        <v>0</v>
      </c>
      <c r="F1140" s="53">
        <v>0</v>
      </c>
      <c r="G1140" s="54">
        <v>0</v>
      </c>
      <c r="H1140" s="52">
        <v>0</v>
      </c>
      <c r="I1140" s="52">
        <v>0</v>
      </c>
      <c r="J1140" s="55">
        <v>0</v>
      </c>
      <c r="K1140" s="52">
        <v>0</v>
      </c>
      <c r="L1140" s="52">
        <v>0</v>
      </c>
      <c r="M1140" s="52">
        <v>0</v>
      </c>
      <c r="N1140" s="52">
        <v>0</v>
      </c>
      <c r="O1140" s="52">
        <v>0</v>
      </c>
      <c r="P1140" s="52">
        <v>0</v>
      </c>
      <c r="Q1140" s="52">
        <v>0</v>
      </c>
      <c r="R1140" s="52">
        <v>0</v>
      </c>
      <c r="S1140" s="52">
        <v>0</v>
      </c>
      <c r="T1140" s="56">
        <v>0</v>
      </c>
      <c r="U1140" s="56">
        <v>0</v>
      </c>
      <c r="V1140" s="56">
        <v>0</v>
      </c>
      <c r="W1140" s="56">
        <v>0</v>
      </c>
    </row>
    <row r="1141" spans="1:23" s="7" customFormat="1" ht="20.25" customHeight="1" outlineLevel="2" x14ac:dyDescent="0.3">
      <c r="A1141" s="50">
        <f t="shared" si="300"/>
        <v>103</v>
      </c>
      <c r="B1141" s="58" t="s">
        <v>838</v>
      </c>
      <c r="C1141" s="50">
        <v>33987</v>
      </c>
      <c r="D1141" s="52">
        <f t="shared" si="298"/>
        <v>0</v>
      </c>
      <c r="E1141" s="52">
        <f t="shared" si="299"/>
        <v>0</v>
      </c>
      <c r="F1141" s="53">
        <v>0</v>
      </c>
      <c r="G1141" s="54">
        <v>0</v>
      </c>
      <c r="H1141" s="52">
        <v>0</v>
      </c>
      <c r="I1141" s="52">
        <v>0</v>
      </c>
      <c r="J1141" s="55">
        <v>0</v>
      </c>
      <c r="K1141" s="52">
        <v>0</v>
      </c>
      <c r="L1141" s="52">
        <v>0</v>
      </c>
      <c r="M1141" s="52">
        <v>0</v>
      </c>
      <c r="N1141" s="52">
        <v>0</v>
      </c>
      <c r="O1141" s="52">
        <v>0</v>
      </c>
      <c r="P1141" s="52">
        <v>0</v>
      </c>
      <c r="Q1141" s="52">
        <v>0</v>
      </c>
      <c r="R1141" s="52">
        <v>0</v>
      </c>
      <c r="S1141" s="52">
        <v>0</v>
      </c>
      <c r="T1141" s="56">
        <v>0</v>
      </c>
      <c r="U1141" s="56">
        <v>0</v>
      </c>
      <c r="V1141" s="56">
        <v>0</v>
      </c>
      <c r="W1141" s="56">
        <v>0</v>
      </c>
    </row>
    <row r="1142" spans="1:23" s="7" customFormat="1" ht="20.25" customHeight="1" outlineLevel="2" x14ac:dyDescent="0.3">
      <c r="A1142" s="50">
        <f t="shared" si="300"/>
        <v>104</v>
      </c>
      <c r="B1142" s="58" t="s">
        <v>839</v>
      </c>
      <c r="C1142" s="50">
        <v>33988</v>
      </c>
      <c r="D1142" s="52">
        <f t="shared" si="298"/>
        <v>0</v>
      </c>
      <c r="E1142" s="52">
        <f t="shared" si="299"/>
        <v>0</v>
      </c>
      <c r="F1142" s="53">
        <v>0</v>
      </c>
      <c r="G1142" s="54">
        <v>0</v>
      </c>
      <c r="H1142" s="52">
        <v>0</v>
      </c>
      <c r="I1142" s="52">
        <v>0</v>
      </c>
      <c r="J1142" s="55">
        <v>0</v>
      </c>
      <c r="K1142" s="52">
        <v>0</v>
      </c>
      <c r="L1142" s="52">
        <v>0</v>
      </c>
      <c r="M1142" s="52">
        <v>0</v>
      </c>
      <c r="N1142" s="52">
        <v>0</v>
      </c>
      <c r="O1142" s="52">
        <v>0</v>
      </c>
      <c r="P1142" s="52">
        <v>0</v>
      </c>
      <c r="Q1142" s="52">
        <v>0</v>
      </c>
      <c r="R1142" s="52">
        <v>0</v>
      </c>
      <c r="S1142" s="52">
        <v>0</v>
      </c>
      <c r="T1142" s="56">
        <v>0</v>
      </c>
      <c r="U1142" s="56">
        <v>0</v>
      </c>
      <c r="V1142" s="56">
        <v>0</v>
      </c>
      <c r="W1142" s="56">
        <v>0</v>
      </c>
    </row>
    <row r="1143" spans="1:23" s="7" customFormat="1" ht="20.25" customHeight="1" outlineLevel="2" x14ac:dyDescent="0.3">
      <c r="A1143" s="50">
        <f t="shared" si="300"/>
        <v>105</v>
      </c>
      <c r="B1143" s="58" t="s">
        <v>840</v>
      </c>
      <c r="C1143" s="50">
        <v>33992</v>
      </c>
      <c r="D1143" s="52">
        <f t="shared" si="298"/>
        <v>0</v>
      </c>
      <c r="E1143" s="52">
        <f t="shared" si="299"/>
        <v>0</v>
      </c>
      <c r="F1143" s="53">
        <v>0</v>
      </c>
      <c r="G1143" s="54">
        <v>0</v>
      </c>
      <c r="H1143" s="52">
        <v>0</v>
      </c>
      <c r="I1143" s="52">
        <v>0</v>
      </c>
      <c r="J1143" s="55">
        <v>0</v>
      </c>
      <c r="K1143" s="52">
        <v>0</v>
      </c>
      <c r="L1143" s="52">
        <v>0</v>
      </c>
      <c r="M1143" s="52">
        <v>0</v>
      </c>
      <c r="N1143" s="52">
        <v>0</v>
      </c>
      <c r="O1143" s="52">
        <v>0</v>
      </c>
      <c r="P1143" s="52">
        <v>0</v>
      </c>
      <c r="Q1143" s="52">
        <v>0</v>
      </c>
      <c r="R1143" s="52">
        <v>0</v>
      </c>
      <c r="S1143" s="52">
        <v>0</v>
      </c>
      <c r="T1143" s="56">
        <v>0</v>
      </c>
      <c r="U1143" s="56">
        <v>0</v>
      </c>
      <c r="V1143" s="56">
        <v>0</v>
      </c>
      <c r="W1143" s="56">
        <v>0</v>
      </c>
    </row>
    <row r="1144" spans="1:23" s="7" customFormat="1" ht="20.25" customHeight="1" outlineLevel="2" x14ac:dyDescent="0.3">
      <c r="A1144" s="50">
        <f t="shared" si="300"/>
        <v>106</v>
      </c>
      <c r="B1144" s="58" t="s">
        <v>841</v>
      </c>
      <c r="C1144" s="50">
        <v>33993</v>
      </c>
      <c r="D1144" s="52">
        <f t="shared" si="298"/>
        <v>0</v>
      </c>
      <c r="E1144" s="52">
        <f t="shared" si="299"/>
        <v>0</v>
      </c>
      <c r="F1144" s="53">
        <v>0</v>
      </c>
      <c r="G1144" s="54">
        <v>0</v>
      </c>
      <c r="H1144" s="52">
        <v>0</v>
      </c>
      <c r="I1144" s="52">
        <v>0</v>
      </c>
      <c r="J1144" s="55">
        <v>0</v>
      </c>
      <c r="K1144" s="52">
        <v>0</v>
      </c>
      <c r="L1144" s="52">
        <v>0</v>
      </c>
      <c r="M1144" s="52">
        <v>0</v>
      </c>
      <c r="N1144" s="52">
        <v>0</v>
      </c>
      <c r="O1144" s="52">
        <v>0</v>
      </c>
      <c r="P1144" s="52">
        <v>0</v>
      </c>
      <c r="Q1144" s="52">
        <v>0</v>
      </c>
      <c r="R1144" s="52">
        <v>0</v>
      </c>
      <c r="S1144" s="52">
        <v>0</v>
      </c>
      <c r="T1144" s="56">
        <v>0</v>
      </c>
      <c r="U1144" s="56">
        <v>0</v>
      </c>
      <c r="V1144" s="56">
        <v>0</v>
      </c>
      <c r="W1144" s="56">
        <v>0</v>
      </c>
    </row>
    <row r="1145" spans="1:23" s="7" customFormat="1" ht="20.25" customHeight="1" outlineLevel="2" x14ac:dyDescent="0.3">
      <c r="A1145" s="50">
        <f t="shared" si="300"/>
        <v>107</v>
      </c>
      <c r="B1145" s="58" t="s">
        <v>842</v>
      </c>
      <c r="C1145" s="50">
        <v>33994</v>
      </c>
      <c r="D1145" s="52">
        <f t="shared" si="298"/>
        <v>0</v>
      </c>
      <c r="E1145" s="52">
        <f t="shared" si="299"/>
        <v>0</v>
      </c>
      <c r="F1145" s="53">
        <v>0</v>
      </c>
      <c r="G1145" s="54">
        <v>0</v>
      </c>
      <c r="H1145" s="52">
        <v>0</v>
      </c>
      <c r="I1145" s="52">
        <v>0</v>
      </c>
      <c r="J1145" s="55">
        <v>0</v>
      </c>
      <c r="K1145" s="52">
        <v>0</v>
      </c>
      <c r="L1145" s="52">
        <v>0</v>
      </c>
      <c r="M1145" s="52">
        <v>0</v>
      </c>
      <c r="N1145" s="52">
        <v>0</v>
      </c>
      <c r="O1145" s="52">
        <v>0</v>
      </c>
      <c r="P1145" s="52">
        <v>0</v>
      </c>
      <c r="Q1145" s="52">
        <v>0</v>
      </c>
      <c r="R1145" s="52">
        <v>0</v>
      </c>
      <c r="S1145" s="52">
        <v>0</v>
      </c>
      <c r="T1145" s="56">
        <v>0</v>
      </c>
      <c r="U1145" s="56">
        <v>0</v>
      </c>
      <c r="V1145" s="56">
        <v>0</v>
      </c>
      <c r="W1145" s="56">
        <v>0</v>
      </c>
    </row>
    <row r="1146" spans="1:23" s="7" customFormat="1" ht="20.25" customHeight="1" outlineLevel="2" x14ac:dyDescent="0.3">
      <c r="A1146" s="50">
        <f t="shared" si="300"/>
        <v>108</v>
      </c>
      <c r="B1146" s="58" t="s">
        <v>843</v>
      </c>
      <c r="C1146" s="50">
        <v>33995</v>
      </c>
      <c r="D1146" s="52">
        <f t="shared" si="298"/>
        <v>0</v>
      </c>
      <c r="E1146" s="52">
        <f t="shared" si="299"/>
        <v>0</v>
      </c>
      <c r="F1146" s="53">
        <v>0</v>
      </c>
      <c r="G1146" s="54">
        <v>0</v>
      </c>
      <c r="H1146" s="52">
        <v>0</v>
      </c>
      <c r="I1146" s="52">
        <v>0</v>
      </c>
      <c r="J1146" s="55">
        <v>0</v>
      </c>
      <c r="K1146" s="52">
        <v>0</v>
      </c>
      <c r="L1146" s="52">
        <v>0</v>
      </c>
      <c r="M1146" s="52">
        <v>0</v>
      </c>
      <c r="N1146" s="52">
        <v>0</v>
      </c>
      <c r="O1146" s="52">
        <v>0</v>
      </c>
      <c r="P1146" s="52">
        <v>0</v>
      </c>
      <c r="Q1146" s="52">
        <v>0</v>
      </c>
      <c r="R1146" s="52">
        <v>0</v>
      </c>
      <c r="S1146" s="52">
        <v>0</v>
      </c>
      <c r="T1146" s="56">
        <v>0</v>
      </c>
      <c r="U1146" s="56">
        <v>0</v>
      </c>
      <c r="V1146" s="56">
        <v>0</v>
      </c>
      <c r="W1146" s="56">
        <v>0</v>
      </c>
    </row>
    <row r="1147" spans="1:23" s="7" customFormat="1" ht="20.25" customHeight="1" outlineLevel="2" x14ac:dyDescent="0.3">
      <c r="A1147" s="50">
        <f t="shared" si="300"/>
        <v>109</v>
      </c>
      <c r="B1147" s="58" t="s">
        <v>844</v>
      </c>
      <c r="C1147" s="50">
        <v>33999</v>
      </c>
      <c r="D1147" s="52">
        <f t="shared" si="298"/>
        <v>0</v>
      </c>
      <c r="E1147" s="52">
        <f t="shared" si="299"/>
        <v>0</v>
      </c>
      <c r="F1147" s="53">
        <v>0</v>
      </c>
      <c r="G1147" s="54">
        <v>0</v>
      </c>
      <c r="H1147" s="52">
        <v>0</v>
      </c>
      <c r="I1147" s="52">
        <v>0</v>
      </c>
      <c r="J1147" s="55">
        <v>0</v>
      </c>
      <c r="K1147" s="52">
        <v>0</v>
      </c>
      <c r="L1147" s="52">
        <v>0</v>
      </c>
      <c r="M1147" s="52">
        <v>0</v>
      </c>
      <c r="N1147" s="52">
        <v>0</v>
      </c>
      <c r="O1147" s="52">
        <v>0</v>
      </c>
      <c r="P1147" s="52">
        <v>0</v>
      </c>
      <c r="Q1147" s="52">
        <v>0</v>
      </c>
      <c r="R1147" s="52">
        <v>0</v>
      </c>
      <c r="S1147" s="52">
        <v>0</v>
      </c>
      <c r="T1147" s="56">
        <v>0</v>
      </c>
      <c r="U1147" s="56">
        <v>0</v>
      </c>
      <c r="V1147" s="56">
        <v>0</v>
      </c>
      <c r="W1147" s="56">
        <v>0</v>
      </c>
    </row>
    <row r="1148" spans="1:23" s="7" customFormat="1" ht="20.25" customHeight="1" outlineLevel="2" x14ac:dyDescent="0.3">
      <c r="A1148" s="50">
        <f t="shared" si="300"/>
        <v>110</v>
      </c>
      <c r="B1148" s="58" t="s">
        <v>845</v>
      </c>
      <c r="C1148" s="50">
        <v>34004</v>
      </c>
      <c r="D1148" s="52">
        <f t="shared" si="298"/>
        <v>0</v>
      </c>
      <c r="E1148" s="52">
        <f t="shared" si="299"/>
        <v>0</v>
      </c>
      <c r="F1148" s="53">
        <v>0</v>
      </c>
      <c r="G1148" s="54">
        <v>0</v>
      </c>
      <c r="H1148" s="52">
        <v>0</v>
      </c>
      <c r="I1148" s="52">
        <v>0</v>
      </c>
      <c r="J1148" s="55">
        <v>0</v>
      </c>
      <c r="K1148" s="52">
        <v>0</v>
      </c>
      <c r="L1148" s="52">
        <v>0</v>
      </c>
      <c r="M1148" s="52">
        <v>0</v>
      </c>
      <c r="N1148" s="52">
        <v>0</v>
      </c>
      <c r="O1148" s="52">
        <v>0</v>
      </c>
      <c r="P1148" s="52">
        <v>0</v>
      </c>
      <c r="Q1148" s="52">
        <v>0</v>
      </c>
      <c r="R1148" s="52">
        <v>0</v>
      </c>
      <c r="S1148" s="52">
        <v>0</v>
      </c>
      <c r="T1148" s="56">
        <v>0</v>
      </c>
      <c r="U1148" s="56">
        <v>0</v>
      </c>
      <c r="V1148" s="56">
        <v>0</v>
      </c>
      <c r="W1148" s="56">
        <v>0</v>
      </c>
    </row>
    <row r="1149" spans="1:23" s="7" customFormat="1" ht="20.25" customHeight="1" outlineLevel="2" x14ac:dyDescent="0.3">
      <c r="A1149" s="50">
        <f t="shared" si="300"/>
        <v>111</v>
      </c>
      <c r="B1149" s="58" t="s">
        <v>846</v>
      </c>
      <c r="C1149" s="50">
        <v>34005</v>
      </c>
      <c r="D1149" s="52">
        <f t="shared" si="298"/>
        <v>0</v>
      </c>
      <c r="E1149" s="52">
        <f t="shared" si="299"/>
        <v>0</v>
      </c>
      <c r="F1149" s="53">
        <v>0</v>
      </c>
      <c r="G1149" s="54">
        <v>0</v>
      </c>
      <c r="H1149" s="52">
        <v>0</v>
      </c>
      <c r="I1149" s="52">
        <v>0</v>
      </c>
      <c r="J1149" s="55">
        <v>0</v>
      </c>
      <c r="K1149" s="52">
        <v>0</v>
      </c>
      <c r="L1149" s="52">
        <v>0</v>
      </c>
      <c r="M1149" s="52">
        <v>0</v>
      </c>
      <c r="N1149" s="52">
        <v>0</v>
      </c>
      <c r="O1149" s="52">
        <v>0</v>
      </c>
      <c r="P1149" s="52">
        <v>0</v>
      </c>
      <c r="Q1149" s="52">
        <v>0</v>
      </c>
      <c r="R1149" s="52">
        <v>0</v>
      </c>
      <c r="S1149" s="52">
        <v>0</v>
      </c>
      <c r="T1149" s="56">
        <v>0</v>
      </c>
      <c r="U1149" s="56">
        <v>0</v>
      </c>
      <c r="V1149" s="56">
        <v>0</v>
      </c>
      <c r="W1149" s="56">
        <v>0</v>
      </c>
    </row>
    <row r="1150" spans="1:23" s="7" customFormat="1" ht="20.25" customHeight="1" outlineLevel="2" x14ac:dyDescent="0.3">
      <c r="A1150" s="50">
        <f t="shared" si="300"/>
        <v>112</v>
      </c>
      <c r="B1150" s="58" t="s">
        <v>847</v>
      </c>
      <c r="C1150" s="50">
        <v>34007</v>
      </c>
      <c r="D1150" s="52">
        <f t="shared" si="298"/>
        <v>0</v>
      </c>
      <c r="E1150" s="52">
        <f t="shared" si="299"/>
        <v>0</v>
      </c>
      <c r="F1150" s="53">
        <v>0</v>
      </c>
      <c r="G1150" s="54">
        <v>0</v>
      </c>
      <c r="H1150" s="52">
        <v>0</v>
      </c>
      <c r="I1150" s="52">
        <v>0</v>
      </c>
      <c r="J1150" s="55">
        <v>0</v>
      </c>
      <c r="K1150" s="52">
        <v>0</v>
      </c>
      <c r="L1150" s="52">
        <v>0</v>
      </c>
      <c r="M1150" s="52">
        <v>0</v>
      </c>
      <c r="N1150" s="52">
        <v>0</v>
      </c>
      <c r="O1150" s="52">
        <v>0</v>
      </c>
      <c r="P1150" s="52">
        <v>0</v>
      </c>
      <c r="Q1150" s="52">
        <v>0</v>
      </c>
      <c r="R1150" s="52">
        <v>0</v>
      </c>
      <c r="S1150" s="52">
        <v>0</v>
      </c>
      <c r="T1150" s="56">
        <v>0</v>
      </c>
      <c r="U1150" s="56">
        <v>0</v>
      </c>
      <c r="V1150" s="56">
        <v>0</v>
      </c>
      <c r="W1150" s="56">
        <v>0</v>
      </c>
    </row>
    <row r="1151" spans="1:23" s="7" customFormat="1" ht="20.25" customHeight="1" outlineLevel="2" x14ac:dyDescent="0.3">
      <c r="A1151" s="50">
        <f t="shared" si="300"/>
        <v>113</v>
      </c>
      <c r="B1151" s="58" t="s">
        <v>848</v>
      </c>
      <c r="C1151" s="50">
        <v>34012</v>
      </c>
      <c r="D1151" s="52">
        <f t="shared" si="298"/>
        <v>0</v>
      </c>
      <c r="E1151" s="52">
        <f t="shared" si="299"/>
        <v>0</v>
      </c>
      <c r="F1151" s="53">
        <v>0</v>
      </c>
      <c r="G1151" s="54">
        <v>0</v>
      </c>
      <c r="H1151" s="52">
        <v>0</v>
      </c>
      <c r="I1151" s="52">
        <v>0</v>
      </c>
      <c r="J1151" s="55">
        <v>0</v>
      </c>
      <c r="K1151" s="52">
        <v>0</v>
      </c>
      <c r="L1151" s="52">
        <v>0</v>
      </c>
      <c r="M1151" s="52">
        <v>0</v>
      </c>
      <c r="N1151" s="52">
        <v>0</v>
      </c>
      <c r="O1151" s="52">
        <v>0</v>
      </c>
      <c r="P1151" s="52">
        <v>0</v>
      </c>
      <c r="Q1151" s="52">
        <v>0</v>
      </c>
      <c r="R1151" s="52">
        <v>0</v>
      </c>
      <c r="S1151" s="52">
        <v>0</v>
      </c>
      <c r="T1151" s="56">
        <v>0</v>
      </c>
      <c r="U1151" s="56">
        <v>0</v>
      </c>
      <c r="V1151" s="56">
        <v>0</v>
      </c>
      <c r="W1151" s="56">
        <v>0</v>
      </c>
    </row>
    <row r="1152" spans="1:23" s="7" customFormat="1" ht="20.25" customHeight="1" outlineLevel="2" x14ac:dyDescent="0.3">
      <c r="A1152" s="50">
        <f t="shared" si="300"/>
        <v>114</v>
      </c>
      <c r="B1152" s="58" t="s">
        <v>849</v>
      </c>
      <c r="C1152" s="50">
        <v>34014</v>
      </c>
      <c r="D1152" s="52">
        <f t="shared" si="298"/>
        <v>0</v>
      </c>
      <c r="E1152" s="52">
        <f t="shared" si="299"/>
        <v>0</v>
      </c>
      <c r="F1152" s="53">
        <v>0</v>
      </c>
      <c r="G1152" s="54">
        <v>0</v>
      </c>
      <c r="H1152" s="52">
        <v>0</v>
      </c>
      <c r="I1152" s="52">
        <v>0</v>
      </c>
      <c r="J1152" s="55">
        <v>0</v>
      </c>
      <c r="K1152" s="52">
        <v>0</v>
      </c>
      <c r="L1152" s="52">
        <v>0</v>
      </c>
      <c r="M1152" s="52">
        <v>0</v>
      </c>
      <c r="N1152" s="52">
        <v>0</v>
      </c>
      <c r="O1152" s="52">
        <v>0</v>
      </c>
      <c r="P1152" s="52">
        <v>0</v>
      </c>
      <c r="Q1152" s="52">
        <v>0</v>
      </c>
      <c r="R1152" s="52">
        <v>0</v>
      </c>
      <c r="S1152" s="52">
        <v>0</v>
      </c>
      <c r="T1152" s="56">
        <v>0</v>
      </c>
      <c r="U1152" s="56">
        <v>0</v>
      </c>
      <c r="V1152" s="56">
        <v>0</v>
      </c>
      <c r="W1152" s="56">
        <v>0</v>
      </c>
    </row>
    <row r="1153" spans="1:23" s="7" customFormat="1" ht="20.25" customHeight="1" outlineLevel="2" x14ac:dyDescent="0.3">
      <c r="A1153" s="50">
        <f t="shared" si="300"/>
        <v>115</v>
      </c>
      <c r="B1153" s="58" t="s">
        <v>850</v>
      </c>
      <c r="C1153" s="50">
        <v>34015</v>
      </c>
      <c r="D1153" s="52">
        <f t="shared" si="298"/>
        <v>0</v>
      </c>
      <c r="E1153" s="52">
        <f t="shared" si="299"/>
        <v>0</v>
      </c>
      <c r="F1153" s="53">
        <v>0</v>
      </c>
      <c r="G1153" s="54">
        <v>0</v>
      </c>
      <c r="H1153" s="52">
        <v>0</v>
      </c>
      <c r="I1153" s="52">
        <v>0</v>
      </c>
      <c r="J1153" s="55">
        <v>0</v>
      </c>
      <c r="K1153" s="52">
        <v>0</v>
      </c>
      <c r="L1153" s="52">
        <v>0</v>
      </c>
      <c r="M1153" s="52">
        <v>0</v>
      </c>
      <c r="N1153" s="52">
        <v>0</v>
      </c>
      <c r="O1153" s="52">
        <v>0</v>
      </c>
      <c r="P1153" s="52">
        <v>0</v>
      </c>
      <c r="Q1153" s="52">
        <v>0</v>
      </c>
      <c r="R1153" s="52">
        <v>0</v>
      </c>
      <c r="S1153" s="52">
        <v>0</v>
      </c>
      <c r="T1153" s="56">
        <v>0</v>
      </c>
      <c r="U1153" s="56">
        <v>0</v>
      </c>
      <c r="V1153" s="56">
        <v>0</v>
      </c>
      <c r="W1153" s="56">
        <v>0</v>
      </c>
    </row>
    <row r="1154" spans="1:23" s="7" customFormat="1" ht="20.25" customHeight="1" outlineLevel="2" x14ac:dyDescent="0.3">
      <c r="A1154" s="50">
        <f t="shared" si="300"/>
        <v>116</v>
      </c>
      <c r="B1154" s="58" t="s">
        <v>851</v>
      </c>
      <c r="C1154" s="50">
        <v>34016</v>
      </c>
      <c r="D1154" s="52">
        <f t="shared" si="298"/>
        <v>0</v>
      </c>
      <c r="E1154" s="52">
        <f t="shared" si="299"/>
        <v>0</v>
      </c>
      <c r="F1154" s="53">
        <v>0</v>
      </c>
      <c r="G1154" s="54">
        <v>0</v>
      </c>
      <c r="H1154" s="52">
        <v>0</v>
      </c>
      <c r="I1154" s="52">
        <v>0</v>
      </c>
      <c r="J1154" s="55">
        <v>0</v>
      </c>
      <c r="K1154" s="52">
        <v>0</v>
      </c>
      <c r="L1154" s="52">
        <v>0</v>
      </c>
      <c r="M1154" s="52">
        <v>0</v>
      </c>
      <c r="N1154" s="52">
        <v>0</v>
      </c>
      <c r="O1154" s="52">
        <v>0</v>
      </c>
      <c r="P1154" s="52">
        <v>0</v>
      </c>
      <c r="Q1154" s="52">
        <v>0</v>
      </c>
      <c r="R1154" s="52">
        <v>0</v>
      </c>
      <c r="S1154" s="52">
        <v>0</v>
      </c>
      <c r="T1154" s="56">
        <v>0</v>
      </c>
      <c r="U1154" s="56">
        <v>0</v>
      </c>
      <c r="V1154" s="56">
        <v>0</v>
      </c>
      <c r="W1154" s="56">
        <v>0</v>
      </c>
    </row>
    <row r="1155" spans="1:23" s="7" customFormat="1" ht="20.25" customHeight="1" outlineLevel="2" x14ac:dyDescent="0.3">
      <c r="A1155" s="50">
        <f t="shared" si="300"/>
        <v>117</v>
      </c>
      <c r="B1155" s="58" t="s">
        <v>852</v>
      </c>
      <c r="C1155" s="50">
        <v>34017</v>
      </c>
      <c r="D1155" s="52">
        <f t="shared" si="298"/>
        <v>0</v>
      </c>
      <c r="E1155" s="52">
        <f t="shared" si="299"/>
        <v>0</v>
      </c>
      <c r="F1155" s="53">
        <v>0</v>
      </c>
      <c r="G1155" s="54">
        <v>0</v>
      </c>
      <c r="H1155" s="52">
        <v>0</v>
      </c>
      <c r="I1155" s="52">
        <v>0</v>
      </c>
      <c r="J1155" s="55">
        <v>0</v>
      </c>
      <c r="K1155" s="52">
        <v>0</v>
      </c>
      <c r="L1155" s="52">
        <v>0</v>
      </c>
      <c r="M1155" s="52">
        <v>0</v>
      </c>
      <c r="N1155" s="52">
        <v>0</v>
      </c>
      <c r="O1155" s="52">
        <v>0</v>
      </c>
      <c r="P1155" s="52">
        <v>0</v>
      </c>
      <c r="Q1155" s="52">
        <v>0</v>
      </c>
      <c r="R1155" s="52">
        <v>0</v>
      </c>
      <c r="S1155" s="52">
        <v>0</v>
      </c>
      <c r="T1155" s="56">
        <v>0</v>
      </c>
      <c r="U1155" s="56">
        <v>0</v>
      </c>
      <c r="V1155" s="56">
        <v>0</v>
      </c>
      <c r="W1155" s="56">
        <v>0</v>
      </c>
    </row>
    <row r="1156" spans="1:23" s="7" customFormat="1" ht="20.25" customHeight="1" outlineLevel="2" x14ac:dyDescent="0.3">
      <c r="A1156" s="50">
        <f t="shared" si="300"/>
        <v>118</v>
      </c>
      <c r="B1156" s="58" t="s">
        <v>853</v>
      </c>
      <c r="C1156" s="50">
        <v>34018</v>
      </c>
      <c r="D1156" s="52">
        <f t="shared" si="298"/>
        <v>0</v>
      </c>
      <c r="E1156" s="52">
        <f t="shared" si="299"/>
        <v>0</v>
      </c>
      <c r="F1156" s="53">
        <v>0</v>
      </c>
      <c r="G1156" s="54">
        <v>0</v>
      </c>
      <c r="H1156" s="52">
        <v>0</v>
      </c>
      <c r="I1156" s="52">
        <v>0</v>
      </c>
      <c r="J1156" s="55">
        <v>0</v>
      </c>
      <c r="K1156" s="52">
        <v>0</v>
      </c>
      <c r="L1156" s="52">
        <v>0</v>
      </c>
      <c r="M1156" s="52">
        <v>0</v>
      </c>
      <c r="N1156" s="52">
        <v>0</v>
      </c>
      <c r="O1156" s="52">
        <v>0</v>
      </c>
      <c r="P1156" s="52">
        <v>0</v>
      </c>
      <c r="Q1156" s="52">
        <v>0</v>
      </c>
      <c r="R1156" s="52">
        <v>0</v>
      </c>
      <c r="S1156" s="52">
        <v>0</v>
      </c>
      <c r="T1156" s="56">
        <v>0</v>
      </c>
      <c r="U1156" s="56">
        <v>0</v>
      </c>
      <c r="V1156" s="56">
        <v>0</v>
      </c>
      <c r="W1156" s="56">
        <v>0</v>
      </c>
    </row>
    <row r="1157" spans="1:23" s="7" customFormat="1" ht="20.25" customHeight="1" outlineLevel="2" x14ac:dyDescent="0.3">
      <c r="A1157" s="50">
        <f t="shared" si="300"/>
        <v>119</v>
      </c>
      <c r="B1157" s="58" t="s">
        <v>854</v>
      </c>
      <c r="C1157" s="50">
        <v>34019</v>
      </c>
      <c r="D1157" s="52">
        <f t="shared" si="298"/>
        <v>0</v>
      </c>
      <c r="E1157" s="52">
        <f t="shared" si="299"/>
        <v>0</v>
      </c>
      <c r="F1157" s="53">
        <v>0</v>
      </c>
      <c r="G1157" s="54">
        <v>0</v>
      </c>
      <c r="H1157" s="52">
        <v>0</v>
      </c>
      <c r="I1157" s="52">
        <v>0</v>
      </c>
      <c r="J1157" s="55">
        <v>0</v>
      </c>
      <c r="K1157" s="52">
        <v>0</v>
      </c>
      <c r="L1157" s="52">
        <v>0</v>
      </c>
      <c r="M1157" s="52">
        <v>0</v>
      </c>
      <c r="N1157" s="52">
        <v>0</v>
      </c>
      <c r="O1157" s="52">
        <v>0</v>
      </c>
      <c r="P1157" s="52">
        <v>0</v>
      </c>
      <c r="Q1157" s="52">
        <v>0</v>
      </c>
      <c r="R1157" s="52">
        <v>0</v>
      </c>
      <c r="S1157" s="52">
        <v>0</v>
      </c>
      <c r="T1157" s="56">
        <v>0</v>
      </c>
      <c r="U1157" s="56">
        <v>0</v>
      </c>
      <c r="V1157" s="56">
        <v>0</v>
      </c>
      <c r="W1157" s="56">
        <v>0</v>
      </c>
    </row>
    <row r="1158" spans="1:23" s="7" customFormat="1" ht="20.25" customHeight="1" outlineLevel="2" x14ac:dyDescent="0.3">
      <c r="A1158" s="50">
        <f t="shared" si="300"/>
        <v>120</v>
      </c>
      <c r="B1158" s="58" t="s">
        <v>855</v>
      </c>
      <c r="C1158" s="50">
        <v>34020</v>
      </c>
      <c r="D1158" s="52">
        <f t="shared" si="298"/>
        <v>0</v>
      </c>
      <c r="E1158" s="52">
        <f t="shared" si="299"/>
        <v>0</v>
      </c>
      <c r="F1158" s="53">
        <v>0</v>
      </c>
      <c r="G1158" s="54">
        <v>0</v>
      </c>
      <c r="H1158" s="52">
        <v>0</v>
      </c>
      <c r="I1158" s="52">
        <v>0</v>
      </c>
      <c r="J1158" s="55">
        <v>0</v>
      </c>
      <c r="K1158" s="52">
        <v>0</v>
      </c>
      <c r="L1158" s="52">
        <v>0</v>
      </c>
      <c r="M1158" s="52">
        <v>0</v>
      </c>
      <c r="N1158" s="52">
        <v>0</v>
      </c>
      <c r="O1158" s="52">
        <v>0</v>
      </c>
      <c r="P1158" s="52">
        <v>0</v>
      </c>
      <c r="Q1158" s="52">
        <v>0</v>
      </c>
      <c r="R1158" s="52">
        <v>0</v>
      </c>
      <c r="S1158" s="52">
        <v>0</v>
      </c>
      <c r="T1158" s="56">
        <v>0</v>
      </c>
      <c r="U1158" s="56">
        <v>0</v>
      </c>
      <c r="V1158" s="56">
        <v>0</v>
      </c>
      <c r="W1158" s="56">
        <v>0</v>
      </c>
    </row>
    <row r="1159" spans="1:23" s="7" customFormat="1" ht="20.25" customHeight="1" outlineLevel="2" x14ac:dyDescent="0.3">
      <c r="A1159" s="50">
        <f t="shared" si="300"/>
        <v>121</v>
      </c>
      <c r="B1159" s="58" t="s">
        <v>856</v>
      </c>
      <c r="C1159" s="50">
        <v>34021</v>
      </c>
      <c r="D1159" s="52">
        <f t="shared" si="298"/>
        <v>0</v>
      </c>
      <c r="E1159" s="52">
        <f t="shared" si="299"/>
        <v>0</v>
      </c>
      <c r="F1159" s="53">
        <v>0</v>
      </c>
      <c r="G1159" s="54">
        <v>0</v>
      </c>
      <c r="H1159" s="52">
        <v>0</v>
      </c>
      <c r="I1159" s="52">
        <v>0</v>
      </c>
      <c r="J1159" s="55">
        <v>0</v>
      </c>
      <c r="K1159" s="52">
        <v>0</v>
      </c>
      <c r="L1159" s="52">
        <v>0</v>
      </c>
      <c r="M1159" s="52">
        <v>0</v>
      </c>
      <c r="N1159" s="52">
        <v>0</v>
      </c>
      <c r="O1159" s="52">
        <v>0</v>
      </c>
      <c r="P1159" s="52">
        <v>0</v>
      </c>
      <c r="Q1159" s="52">
        <v>0</v>
      </c>
      <c r="R1159" s="52">
        <v>0</v>
      </c>
      <c r="S1159" s="52">
        <v>0</v>
      </c>
      <c r="T1159" s="56">
        <v>0</v>
      </c>
      <c r="U1159" s="56">
        <v>0</v>
      </c>
      <c r="V1159" s="56">
        <v>0</v>
      </c>
      <c r="W1159" s="56">
        <v>0</v>
      </c>
    </row>
    <row r="1160" spans="1:23" s="7" customFormat="1" ht="20.25" customHeight="1" outlineLevel="2" x14ac:dyDescent="0.3">
      <c r="A1160" s="50">
        <f t="shared" si="300"/>
        <v>122</v>
      </c>
      <c r="B1160" s="58" t="s">
        <v>857</v>
      </c>
      <c r="C1160" s="50">
        <v>34022</v>
      </c>
      <c r="D1160" s="52">
        <f t="shared" si="298"/>
        <v>0</v>
      </c>
      <c r="E1160" s="52">
        <f t="shared" si="299"/>
        <v>0</v>
      </c>
      <c r="F1160" s="53">
        <v>0</v>
      </c>
      <c r="G1160" s="54">
        <v>0</v>
      </c>
      <c r="H1160" s="52">
        <v>0</v>
      </c>
      <c r="I1160" s="52">
        <v>0</v>
      </c>
      <c r="J1160" s="55">
        <v>0</v>
      </c>
      <c r="K1160" s="52">
        <v>0</v>
      </c>
      <c r="L1160" s="52">
        <v>0</v>
      </c>
      <c r="M1160" s="52">
        <v>0</v>
      </c>
      <c r="N1160" s="52">
        <v>0</v>
      </c>
      <c r="O1160" s="52">
        <v>0</v>
      </c>
      <c r="P1160" s="52">
        <v>0</v>
      </c>
      <c r="Q1160" s="52">
        <v>0</v>
      </c>
      <c r="R1160" s="52">
        <v>0</v>
      </c>
      <c r="S1160" s="52">
        <v>0</v>
      </c>
      <c r="T1160" s="56">
        <v>0</v>
      </c>
      <c r="U1160" s="56">
        <v>0</v>
      </c>
      <c r="V1160" s="56">
        <v>0</v>
      </c>
      <c r="W1160" s="56">
        <v>0</v>
      </c>
    </row>
    <row r="1161" spans="1:23" s="7" customFormat="1" ht="20.25" customHeight="1" outlineLevel="2" x14ac:dyDescent="0.3">
      <c r="A1161" s="50">
        <f t="shared" si="300"/>
        <v>123</v>
      </c>
      <c r="B1161" s="58" t="s">
        <v>858</v>
      </c>
      <c r="C1161" s="50">
        <v>34023</v>
      </c>
      <c r="D1161" s="52">
        <f t="shared" si="298"/>
        <v>0</v>
      </c>
      <c r="E1161" s="52">
        <f t="shared" si="299"/>
        <v>0</v>
      </c>
      <c r="F1161" s="53">
        <v>0</v>
      </c>
      <c r="G1161" s="54">
        <v>0</v>
      </c>
      <c r="H1161" s="52">
        <v>0</v>
      </c>
      <c r="I1161" s="52">
        <v>0</v>
      </c>
      <c r="J1161" s="55">
        <v>0</v>
      </c>
      <c r="K1161" s="52">
        <v>0</v>
      </c>
      <c r="L1161" s="52">
        <v>0</v>
      </c>
      <c r="M1161" s="52">
        <v>0</v>
      </c>
      <c r="N1161" s="52">
        <v>0</v>
      </c>
      <c r="O1161" s="52">
        <v>0</v>
      </c>
      <c r="P1161" s="52">
        <v>0</v>
      </c>
      <c r="Q1161" s="52">
        <v>0</v>
      </c>
      <c r="R1161" s="52">
        <v>0</v>
      </c>
      <c r="S1161" s="52">
        <v>0</v>
      </c>
      <c r="T1161" s="56">
        <v>0</v>
      </c>
      <c r="U1161" s="56">
        <v>0</v>
      </c>
      <c r="V1161" s="56">
        <v>0</v>
      </c>
      <c r="W1161" s="56">
        <v>0</v>
      </c>
    </row>
    <row r="1162" spans="1:23" s="7" customFormat="1" ht="20.25" customHeight="1" outlineLevel="2" x14ac:dyDescent="0.3">
      <c r="A1162" s="50">
        <f t="shared" si="300"/>
        <v>124</v>
      </c>
      <c r="B1162" s="58" t="s">
        <v>859</v>
      </c>
      <c r="C1162" s="50">
        <v>33944</v>
      </c>
      <c r="D1162" s="52">
        <f t="shared" si="298"/>
        <v>0</v>
      </c>
      <c r="E1162" s="52">
        <f t="shared" si="299"/>
        <v>0</v>
      </c>
      <c r="F1162" s="53">
        <v>0</v>
      </c>
      <c r="G1162" s="54">
        <v>0</v>
      </c>
      <c r="H1162" s="52">
        <v>0</v>
      </c>
      <c r="I1162" s="52">
        <v>0</v>
      </c>
      <c r="J1162" s="55">
        <v>0</v>
      </c>
      <c r="K1162" s="52">
        <v>0</v>
      </c>
      <c r="L1162" s="52">
        <v>0</v>
      </c>
      <c r="M1162" s="52">
        <v>0</v>
      </c>
      <c r="N1162" s="52">
        <v>0</v>
      </c>
      <c r="O1162" s="52">
        <v>0</v>
      </c>
      <c r="P1162" s="52">
        <v>0</v>
      </c>
      <c r="Q1162" s="52">
        <v>0</v>
      </c>
      <c r="R1162" s="52">
        <v>0</v>
      </c>
      <c r="S1162" s="52">
        <v>0</v>
      </c>
      <c r="T1162" s="56">
        <v>0</v>
      </c>
      <c r="U1162" s="56">
        <v>0</v>
      </c>
      <c r="V1162" s="56">
        <v>0</v>
      </c>
      <c r="W1162" s="56">
        <v>0</v>
      </c>
    </row>
    <row r="1163" spans="1:23" s="7" customFormat="1" ht="20.25" customHeight="1" outlineLevel="2" x14ac:dyDescent="0.3">
      <c r="A1163" s="50">
        <f t="shared" si="300"/>
        <v>125</v>
      </c>
      <c r="B1163" s="58" t="s">
        <v>861</v>
      </c>
      <c r="C1163" s="50">
        <v>33946</v>
      </c>
      <c r="D1163" s="52">
        <f t="shared" si="298"/>
        <v>0</v>
      </c>
      <c r="E1163" s="52">
        <f t="shared" si="299"/>
        <v>0</v>
      </c>
      <c r="F1163" s="53">
        <v>0</v>
      </c>
      <c r="G1163" s="54">
        <v>0</v>
      </c>
      <c r="H1163" s="52">
        <v>0</v>
      </c>
      <c r="I1163" s="52">
        <v>0</v>
      </c>
      <c r="J1163" s="55">
        <v>0</v>
      </c>
      <c r="K1163" s="52">
        <v>0</v>
      </c>
      <c r="L1163" s="52">
        <v>0</v>
      </c>
      <c r="M1163" s="52">
        <v>0</v>
      </c>
      <c r="N1163" s="52">
        <v>0</v>
      </c>
      <c r="O1163" s="52">
        <v>0</v>
      </c>
      <c r="P1163" s="52">
        <v>0</v>
      </c>
      <c r="Q1163" s="52">
        <v>0</v>
      </c>
      <c r="R1163" s="52">
        <v>0</v>
      </c>
      <c r="S1163" s="52">
        <v>0</v>
      </c>
      <c r="T1163" s="56">
        <v>0</v>
      </c>
      <c r="U1163" s="56">
        <v>0</v>
      </c>
      <c r="V1163" s="56">
        <v>0</v>
      </c>
      <c r="W1163" s="56">
        <v>0</v>
      </c>
    </row>
    <row r="1164" spans="1:23" s="7" customFormat="1" ht="20.25" customHeight="1" outlineLevel="2" x14ac:dyDescent="0.3">
      <c r="A1164" s="50">
        <f t="shared" si="300"/>
        <v>126</v>
      </c>
      <c r="B1164" s="58" t="s">
        <v>862</v>
      </c>
      <c r="C1164" s="50">
        <v>33952</v>
      </c>
      <c r="D1164" s="52">
        <f t="shared" si="298"/>
        <v>0</v>
      </c>
      <c r="E1164" s="52">
        <f t="shared" si="299"/>
        <v>0</v>
      </c>
      <c r="F1164" s="53">
        <v>0</v>
      </c>
      <c r="G1164" s="54">
        <v>0</v>
      </c>
      <c r="H1164" s="52">
        <v>0</v>
      </c>
      <c r="I1164" s="52">
        <v>0</v>
      </c>
      <c r="J1164" s="55">
        <v>0</v>
      </c>
      <c r="K1164" s="52">
        <v>0</v>
      </c>
      <c r="L1164" s="52">
        <v>0</v>
      </c>
      <c r="M1164" s="52">
        <v>0</v>
      </c>
      <c r="N1164" s="52">
        <v>0</v>
      </c>
      <c r="O1164" s="52">
        <v>0</v>
      </c>
      <c r="P1164" s="52">
        <v>0</v>
      </c>
      <c r="Q1164" s="52">
        <v>0</v>
      </c>
      <c r="R1164" s="52">
        <v>0</v>
      </c>
      <c r="S1164" s="52">
        <v>0</v>
      </c>
      <c r="T1164" s="56">
        <v>0</v>
      </c>
      <c r="U1164" s="56">
        <v>0</v>
      </c>
      <c r="V1164" s="56">
        <v>0</v>
      </c>
      <c r="W1164" s="56">
        <v>0</v>
      </c>
    </row>
    <row r="1165" spans="1:23" s="7" customFormat="1" ht="20.25" customHeight="1" outlineLevel="2" x14ac:dyDescent="0.3">
      <c r="A1165" s="50">
        <f t="shared" si="300"/>
        <v>127</v>
      </c>
      <c r="B1165" s="58" t="s">
        <v>863</v>
      </c>
      <c r="C1165" s="50">
        <v>33953</v>
      </c>
      <c r="D1165" s="52">
        <f t="shared" si="298"/>
        <v>0</v>
      </c>
      <c r="E1165" s="52">
        <f t="shared" si="299"/>
        <v>0</v>
      </c>
      <c r="F1165" s="53">
        <v>0</v>
      </c>
      <c r="G1165" s="54">
        <v>0</v>
      </c>
      <c r="H1165" s="52">
        <v>0</v>
      </c>
      <c r="I1165" s="52">
        <v>0</v>
      </c>
      <c r="J1165" s="55">
        <v>0</v>
      </c>
      <c r="K1165" s="52">
        <v>0</v>
      </c>
      <c r="L1165" s="52">
        <v>0</v>
      </c>
      <c r="M1165" s="52">
        <v>0</v>
      </c>
      <c r="N1165" s="52">
        <v>0</v>
      </c>
      <c r="O1165" s="52">
        <v>0</v>
      </c>
      <c r="P1165" s="52">
        <v>0</v>
      </c>
      <c r="Q1165" s="52">
        <v>0</v>
      </c>
      <c r="R1165" s="52">
        <v>0</v>
      </c>
      <c r="S1165" s="52">
        <v>0</v>
      </c>
      <c r="T1165" s="56">
        <v>0</v>
      </c>
      <c r="U1165" s="56">
        <v>0</v>
      </c>
      <c r="V1165" s="56">
        <v>0</v>
      </c>
      <c r="W1165" s="56">
        <v>0</v>
      </c>
    </row>
    <row r="1166" spans="1:23" s="7" customFormat="1" ht="20.25" customHeight="1" outlineLevel="2" x14ac:dyDescent="0.3">
      <c r="A1166" s="50">
        <f t="shared" si="300"/>
        <v>128</v>
      </c>
      <c r="B1166" s="58" t="s">
        <v>864</v>
      </c>
      <c r="C1166" s="50">
        <v>33966</v>
      </c>
      <c r="D1166" s="52">
        <f t="shared" si="298"/>
        <v>0</v>
      </c>
      <c r="E1166" s="52">
        <f t="shared" si="299"/>
        <v>0</v>
      </c>
      <c r="F1166" s="53">
        <v>0</v>
      </c>
      <c r="G1166" s="54">
        <v>0</v>
      </c>
      <c r="H1166" s="52">
        <v>0</v>
      </c>
      <c r="I1166" s="52">
        <v>0</v>
      </c>
      <c r="J1166" s="55">
        <v>0</v>
      </c>
      <c r="K1166" s="52">
        <v>0</v>
      </c>
      <c r="L1166" s="52">
        <v>0</v>
      </c>
      <c r="M1166" s="52">
        <v>0</v>
      </c>
      <c r="N1166" s="52">
        <v>0</v>
      </c>
      <c r="O1166" s="52">
        <v>0</v>
      </c>
      <c r="P1166" s="52">
        <v>0</v>
      </c>
      <c r="Q1166" s="52">
        <v>0</v>
      </c>
      <c r="R1166" s="52">
        <v>0</v>
      </c>
      <c r="S1166" s="52">
        <v>0</v>
      </c>
      <c r="T1166" s="56">
        <v>0</v>
      </c>
      <c r="U1166" s="56">
        <v>0</v>
      </c>
      <c r="V1166" s="56">
        <v>0</v>
      </c>
      <c r="W1166" s="56">
        <v>0</v>
      </c>
    </row>
    <row r="1167" spans="1:23" s="7" customFormat="1" ht="20.25" customHeight="1" outlineLevel="2" x14ac:dyDescent="0.3">
      <c r="A1167" s="50">
        <f t="shared" si="300"/>
        <v>129</v>
      </c>
      <c r="B1167" s="58" t="s">
        <v>865</v>
      </c>
      <c r="C1167" s="50">
        <v>33968</v>
      </c>
      <c r="D1167" s="52">
        <f t="shared" si="298"/>
        <v>0</v>
      </c>
      <c r="E1167" s="52">
        <f t="shared" si="299"/>
        <v>0</v>
      </c>
      <c r="F1167" s="53">
        <v>0</v>
      </c>
      <c r="G1167" s="54">
        <v>0</v>
      </c>
      <c r="H1167" s="52">
        <v>0</v>
      </c>
      <c r="I1167" s="52">
        <v>0</v>
      </c>
      <c r="J1167" s="55">
        <v>0</v>
      </c>
      <c r="K1167" s="52">
        <v>0</v>
      </c>
      <c r="L1167" s="52">
        <v>0</v>
      </c>
      <c r="M1167" s="52">
        <v>0</v>
      </c>
      <c r="N1167" s="52">
        <v>0</v>
      </c>
      <c r="O1167" s="52">
        <v>0</v>
      </c>
      <c r="P1167" s="52">
        <v>0</v>
      </c>
      <c r="Q1167" s="52">
        <v>0</v>
      </c>
      <c r="R1167" s="52">
        <v>0</v>
      </c>
      <c r="S1167" s="52">
        <v>0</v>
      </c>
      <c r="T1167" s="56">
        <v>0</v>
      </c>
      <c r="U1167" s="56">
        <v>0</v>
      </c>
      <c r="V1167" s="56">
        <v>0</v>
      </c>
      <c r="W1167" s="56">
        <v>0</v>
      </c>
    </row>
    <row r="1168" spans="1:23" s="7" customFormat="1" ht="20.25" customHeight="1" outlineLevel="2" x14ac:dyDescent="0.3">
      <c r="A1168" s="50">
        <f t="shared" si="300"/>
        <v>130</v>
      </c>
      <c r="B1168" s="58" t="s">
        <v>866</v>
      </c>
      <c r="C1168" s="50">
        <v>33971</v>
      </c>
      <c r="D1168" s="52">
        <f t="shared" si="298"/>
        <v>0</v>
      </c>
      <c r="E1168" s="52">
        <f t="shared" si="299"/>
        <v>0</v>
      </c>
      <c r="F1168" s="53">
        <v>0</v>
      </c>
      <c r="G1168" s="54">
        <v>0</v>
      </c>
      <c r="H1168" s="52">
        <v>0</v>
      </c>
      <c r="I1168" s="52">
        <v>0</v>
      </c>
      <c r="J1168" s="55">
        <v>0</v>
      </c>
      <c r="K1168" s="52">
        <v>0</v>
      </c>
      <c r="L1168" s="52">
        <v>0</v>
      </c>
      <c r="M1168" s="52">
        <v>0</v>
      </c>
      <c r="N1168" s="52">
        <v>0</v>
      </c>
      <c r="O1168" s="52">
        <v>0</v>
      </c>
      <c r="P1168" s="52">
        <v>0</v>
      </c>
      <c r="Q1168" s="52">
        <v>0</v>
      </c>
      <c r="R1168" s="52">
        <v>0</v>
      </c>
      <c r="S1168" s="52">
        <v>0</v>
      </c>
      <c r="T1168" s="56">
        <v>0</v>
      </c>
      <c r="U1168" s="56">
        <v>0</v>
      </c>
      <c r="V1168" s="56">
        <v>0</v>
      </c>
      <c r="W1168" s="56">
        <v>0</v>
      </c>
    </row>
    <row r="1169" spans="1:23" s="7" customFormat="1" ht="20.25" customHeight="1" outlineLevel="2" x14ac:dyDescent="0.3">
      <c r="A1169" s="50">
        <f t="shared" si="300"/>
        <v>131</v>
      </c>
      <c r="B1169" s="58" t="s">
        <v>867</v>
      </c>
      <c r="C1169" s="50">
        <v>33976</v>
      </c>
      <c r="D1169" s="52">
        <f t="shared" si="298"/>
        <v>0</v>
      </c>
      <c r="E1169" s="52">
        <f t="shared" si="299"/>
        <v>0</v>
      </c>
      <c r="F1169" s="53">
        <v>0</v>
      </c>
      <c r="G1169" s="54">
        <v>0</v>
      </c>
      <c r="H1169" s="52">
        <v>0</v>
      </c>
      <c r="I1169" s="52">
        <v>0</v>
      </c>
      <c r="J1169" s="55">
        <v>0</v>
      </c>
      <c r="K1169" s="52">
        <v>0</v>
      </c>
      <c r="L1169" s="52">
        <v>0</v>
      </c>
      <c r="M1169" s="52">
        <v>0</v>
      </c>
      <c r="N1169" s="52">
        <v>0</v>
      </c>
      <c r="O1169" s="52">
        <v>0</v>
      </c>
      <c r="P1169" s="52">
        <v>0</v>
      </c>
      <c r="Q1169" s="52">
        <v>0</v>
      </c>
      <c r="R1169" s="52">
        <v>0</v>
      </c>
      <c r="S1169" s="52">
        <v>0</v>
      </c>
      <c r="T1169" s="56">
        <v>0</v>
      </c>
      <c r="U1169" s="56">
        <v>0</v>
      </c>
      <c r="V1169" s="56">
        <v>0</v>
      </c>
      <c r="W1169" s="56">
        <v>0</v>
      </c>
    </row>
    <row r="1170" spans="1:23" s="7" customFormat="1" ht="20.25" customHeight="1" outlineLevel="2" x14ac:dyDescent="0.3">
      <c r="A1170" s="50">
        <f t="shared" si="300"/>
        <v>132</v>
      </c>
      <c r="B1170" s="58" t="s">
        <v>868</v>
      </c>
      <c r="C1170" s="50">
        <v>34081</v>
      </c>
      <c r="D1170" s="52">
        <f t="shared" si="298"/>
        <v>0</v>
      </c>
      <c r="E1170" s="52">
        <f t="shared" si="299"/>
        <v>0</v>
      </c>
      <c r="F1170" s="53">
        <v>0</v>
      </c>
      <c r="G1170" s="54">
        <v>0</v>
      </c>
      <c r="H1170" s="52">
        <v>0</v>
      </c>
      <c r="I1170" s="52">
        <v>0</v>
      </c>
      <c r="J1170" s="55">
        <v>0</v>
      </c>
      <c r="K1170" s="52">
        <v>0</v>
      </c>
      <c r="L1170" s="52">
        <v>0</v>
      </c>
      <c r="M1170" s="52">
        <v>0</v>
      </c>
      <c r="N1170" s="52">
        <v>0</v>
      </c>
      <c r="O1170" s="52">
        <v>0</v>
      </c>
      <c r="P1170" s="52">
        <v>0</v>
      </c>
      <c r="Q1170" s="52">
        <v>0</v>
      </c>
      <c r="R1170" s="52">
        <v>0</v>
      </c>
      <c r="S1170" s="52">
        <v>0</v>
      </c>
      <c r="T1170" s="56">
        <v>0</v>
      </c>
      <c r="U1170" s="56">
        <v>0</v>
      </c>
      <c r="V1170" s="56">
        <v>0</v>
      </c>
      <c r="W1170" s="56">
        <v>0</v>
      </c>
    </row>
    <row r="1171" spans="1:23" s="7" customFormat="1" ht="20.25" customHeight="1" outlineLevel="2" x14ac:dyDescent="0.3">
      <c r="A1171" s="50">
        <f t="shared" si="300"/>
        <v>133</v>
      </c>
      <c r="B1171" s="58" t="s">
        <v>869</v>
      </c>
      <c r="C1171" s="50">
        <v>34168</v>
      </c>
      <c r="D1171" s="52">
        <f t="shared" si="298"/>
        <v>0</v>
      </c>
      <c r="E1171" s="52">
        <f t="shared" si="299"/>
        <v>0</v>
      </c>
      <c r="F1171" s="53">
        <v>0</v>
      </c>
      <c r="G1171" s="54">
        <v>0</v>
      </c>
      <c r="H1171" s="52">
        <v>0</v>
      </c>
      <c r="I1171" s="52">
        <v>0</v>
      </c>
      <c r="J1171" s="55">
        <v>0</v>
      </c>
      <c r="K1171" s="52">
        <v>0</v>
      </c>
      <c r="L1171" s="52">
        <v>0</v>
      </c>
      <c r="M1171" s="52">
        <v>0</v>
      </c>
      <c r="N1171" s="52">
        <v>0</v>
      </c>
      <c r="O1171" s="52">
        <v>0</v>
      </c>
      <c r="P1171" s="52">
        <v>0</v>
      </c>
      <c r="Q1171" s="52">
        <v>0</v>
      </c>
      <c r="R1171" s="52">
        <v>0</v>
      </c>
      <c r="S1171" s="52">
        <v>0</v>
      </c>
      <c r="T1171" s="56">
        <v>0</v>
      </c>
      <c r="U1171" s="56">
        <v>0</v>
      </c>
      <c r="V1171" s="56">
        <v>0</v>
      </c>
      <c r="W1171" s="56">
        <v>0</v>
      </c>
    </row>
    <row r="1172" spans="1:23" s="7" customFormat="1" ht="20.25" customHeight="1" outlineLevel="2" x14ac:dyDescent="0.3">
      <c r="A1172" s="50">
        <f t="shared" si="300"/>
        <v>134</v>
      </c>
      <c r="B1172" s="58" t="s">
        <v>870</v>
      </c>
      <c r="C1172" s="50">
        <v>34170</v>
      </c>
      <c r="D1172" s="52">
        <f t="shared" si="298"/>
        <v>0</v>
      </c>
      <c r="E1172" s="52">
        <f t="shared" si="299"/>
        <v>0</v>
      </c>
      <c r="F1172" s="53">
        <v>0</v>
      </c>
      <c r="G1172" s="54">
        <v>0</v>
      </c>
      <c r="H1172" s="52">
        <v>0</v>
      </c>
      <c r="I1172" s="52">
        <v>0</v>
      </c>
      <c r="J1172" s="55">
        <v>0</v>
      </c>
      <c r="K1172" s="52">
        <v>0</v>
      </c>
      <c r="L1172" s="52">
        <v>0</v>
      </c>
      <c r="M1172" s="52">
        <v>0</v>
      </c>
      <c r="N1172" s="52">
        <v>0</v>
      </c>
      <c r="O1172" s="52">
        <v>0</v>
      </c>
      <c r="P1172" s="52">
        <v>0</v>
      </c>
      <c r="Q1172" s="52">
        <v>0</v>
      </c>
      <c r="R1172" s="52">
        <v>0</v>
      </c>
      <c r="S1172" s="52">
        <v>0</v>
      </c>
      <c r="T1172" s="56">
        <v>0</v>
      </c>
      <c r="U1172" s="56">
        <v>0</v>
      </c>
      <c r="V1172" s="56">
        <v>0</v>
      </c>
      <c r="W1172" s="56">
        <v>0</v>
      </c>
    </row>
    <row r="1173" spans="1:23" s="7" customFormat="1" ht="20.25" customHeight="1" outlineLevel="2" x14ac:dyDescent="0.3">
      <c r="A1173" s="50">
        <f t="shared" si="300"/>
        <v>135</v>
      </c>
      <c r="B1173" s="58" t="s">
        <v>871</v>
      </c>
      <c r="C1173" s="50">
        <v>34171</v>
      </c>
      <c r="D1173" s="52">
        <f t="shared" si="298"/>
        <v>0</v>
      </c>
      <c r="E1173" s="52">
        <f t="shared" si="299"/>
        <v>0</v>
      </c>
      <c r="F1173" s="53">
        <v>0</v>
      </c>
      <c r="G1173" s="54">
        <v>0</v>
      </c>
      <c r="H1173" s="52">
        <v>0</v>
      </c>
      <c r="I1173" s="52">
        <v>0</v>
      </c>
      <c r="J1173" s="55">
        <v>0</v>
      </c>
      <c r="K1173" s="52">
        <v>0</v>
      </c>
      <c r="L1173" s="52">
        <v>0</v>
      </c>
      <c r="M1173" s="52">
        <v>0</v>
      </c>
      <c r="N1173" s="52">
        <v>0</v>
      </c>
      <c r="O1173" s="52">
        <v>0</v>
      </c>
      <c r="P1173" s="52">
        <v>0</v>
      </c>
      <c r="Q1173" s="52">
        <v>0</v>
      </c>
      <c r="R1173" s="52">
        <v>0</v>
      </c>
      <c r="S1173" s="52">
        <v>0</v>
      </c>
      <c r="T1173" s="56">
        <v>0</v>
      </c>
      <c r="U1173" s="56">
        <v>0</v>
      </c>
      <c r="V1173" s="56">
        <v>0</v>
      </c>
      <c r="W1173" s="56">
        <v>0</v>
      </c>
    </row>
    <row r="1174" spans="1:23" s="7" customFormat="1" ht="20.25" customHeight="1" outlineLevel="2" x14ac:dyDescent="0.3">
      <c r="A1174" s="50">
        <f t="shared" si="300"/>
        <v>136</v>
      </c>
      <c r="B1174" s="58" t="s">
        <v>872</v>
      </c>
      <c r="C1174" s="50">
        <v>34174</v>
      </c>
      <c r="D1174" s="52">
        <f t="shared" si="298"/>
        <v>0</v>
      </c>
      <c r="E1174" s="52">
        <f t="shared" si="299"/>
        <v>0</v>
      </c>
      <c r="F1174" s="53">
        <v>0</v>
      </c>
      <c r="G1174" s="54">
        <v>0</v>
      </c>
      <c r="H1174" s="52">
        <v>0</v>
      </c>
      <c r="I1174" s="52">
        <v>0</v>
      </c>
      <c r="J1174" s="55">
        <v>0</v>
      </c>
      <c r="K1174" s="52">
        <v>0</v>
      </c>
      <c r="L1174" s="52">
        <v>0</v>
      </c>
      <c r="M1174" s="52">
        <v>0</v>
      </c>
      <c r="N1174" s="52">
        <v>0</v>
      </c>
      <c r="O1174" s="52">
        <v>0</v>
      </c>
      <c r="P1174" s="52">
        <v>0</v>
      </c>
      <c r="Q1174" s="52">
        <v>0</v>
      </c>
      <c r="R1174" s="52">
        <v>0</v>
      </c>
      <c r="S1174" s="52">
        <v>0</v>
      </c>
      <c r="T1174" s="56">
        <v>0</v>
      </c>
      <c r="U1174" s="56">
        <v>0</v>
      </c>
      <c r="V1174" s="56">
        <v>0</v>
      </c>
      <c r="W1174" s="56">
        <v>0</v>
      </c>
    </row>
    <row r="1175" spans="1:23" s="7" customFormat="1" ht="20.25" customHeight="1" outlineLevel="2" x14ac:dyDescent="0.3">
      <c r="A1175" s="50">
        <f t="shared" si="300"/>
        <v>137</v>
      </c>
      <c r="B1175" s="58" t="s">
        <v>874</v>
      </c>
      <c r="C1175" s="50">
        <v>34190</v>
      </c>
      <c r="D1175" s="52">
        <f t="shared" si="298"/>
        <v>0</v>
      </c>
      <c r="E1175" s="52">
        <f t="shared" si="299"/>
        <v>0</v>
      </c>
      <c r="F1175" s="53">
        <v>0</v>
      </c>
      <c r="G1175" s="54">
        <v>0</v>
      </c>
      <c r="H1175" s="52">
        <v>0</v>
      </c>
      <c r="I1175" s="52">
        <v>0</v>
      </c>
      <c r="J1175" s="55">
        <v>0</v>
      </c>
      <c r="K1175" s="52">
        <v>0</v>
      </c>
      <c r="L1175" s="52">
        <v>0</v>
      </c>
      <c r="M1175" s="52">
        <v>0</v>
      </c>
      <c r="N1175" s="52">
        <v>0</v>
      </c>
      <c r="O1175" s="52">
        <v>0</v>
      </c>
      <c r="P1175" s="52">
        <v>0</v>
      </c>
      <c r="Q1175" s="52">
        <v>0</v>
      </c>
      <c r="R1175" s="52">
        <v>0</v>
      </c>
      <c r="S1175" s="52">
        <v>0</v>
      </c>
      <c r="T1175" s="56">
        <v>0</v>
      </c>
      <c r="U1175" s="56">
        <v>0</v>
      </c>
      <c r="V1175" s="56">
        <v>0</v>
      </c>
      <c r="W1175" s="56">
        <v>0</v>
      </c>
    </row>
    <row r="1176" spans="1:23" s="7" customFormat="1" ht="20.25" customHeight="1" outlineLevel="2" x14ac:dyDescent="0.3">
      <c r="A1176" s="50">
        <f t="shared" si="300"/>
        <v>138</v>
      </c>
      <c r="B1176" s="58" t="s">
        <v>875</v>
      </c>
      <c r="C1176" s="50">
        <v>34233</v>
      </c>
      <c r="D1176" s="52">
        <f t="shared" si="298"/>
        <v>0</v>
      </c>
      <c r="E1176" s="52">
        <f t="shared" si="299"/>
        <v>0</v>
      </c>
      <c r="F1176" s="53">
        <v>0</v>
      </c>
      <c r="G1176" s="54">
        <v>0</v>
      </c>
      <c r="H1176" s="52">
        <v>0</v>
      </c>
      <c r="I1176" s="52">
        <v>0</v>
      </c>
      <c r="J1176" s="55">
        <v>0</v>
      </c>
      <c r="K1176" s="52">
        <v>0</v>
      </c>
      <c r="L1176" s="52">
        <v>0</v>
      </c>
      <c r="M1176" s="52">
        <v>0</v>
      </c>
      <c r="N1176" s="52">
        <v>0</v>
      </c>
      <c r="O1176" s="52">
        <v>0</v>
      </c>
      <c r="P1176" s="52">
        <v>0</v>
      </c>
      <c r="Q1176" s="52">
        <v>0</v>
      </c>
      <c r="R1176" s="52">
        <v>0</v>
      </c>
      <c r="S1176" s="52">
        <v>0</v>
      </c>
      <c r="T1176" s="56">
        <v>0</v>
      </c>
      <c r="U1176" s="56">
        <v>0</v>
      </c>
      <c r="V1176" s="56">
        <v>0</v>
      </c>
      <c r="W1176" s="56">
        <v>0</v>
      </c>
    </row>
    <row r="1177" spans="1:23" s="7" customFormat="1" ht="20.25" customHeight="1" outlineLevel="2" x14ac:dyDescent="0.3">
      <c r="A1177" s="50">
        <f t="shared" si="300"/>
        <v>139</v>
      </c>
      <c r="B1177" s="58" t="s">
        <v>876</v>
      </c>
      <c r="C1177" s="50">
        <v>34234</v>
      </c>
      <c r="D1177" s="52">
        <f t="shared" si="298"/>
        <v>0</v>
      </c>
      <c r="E1177" s="52">
        <f t="shared" si="299"/>
        <v>0</v>
      </c>
      <c r="F1177" s="53">
        <v>0</v>
      </c>
      <c r="G1177" s="54">
        <v>0</v>
      </c>
      <c r="H1177" s="52">
        <v>0</v>
      </c>
      <c r="I1177" s="52">
        <v>0</v>
      </c>
      <c r="J1177" s="55">
        <v>0</v>
      </c>
      <c r="K1177" s="52">
        <v>0</v>
      </c>
      <c r="L1177" s="52">
        <v>0</v>
      </c>
      <c r="M1177" s="52">
        <v>0</v>
      </c>
      <c r="N1177" s="52">
        <v>0</v>
      </c>
      <c r="O1177" s="52">
        <v>0</v>
      </c>
      <c r="P1177" s="52">
        <v>0</v>
      </c>
      <c r="Q1177" s="52">
        <v>0</v>
      </c>
      <c r="R1177" s="52">
        <v>0</v>
      </c>
      <c r="S1177" s="52">
        <v>0</v>
      </c>
      <c r="T1177" s="56">
        <v>0</v>
      </c>
      <c r="U1177" s="56">
        <v>0</v>
      </c>
      <c r="V1177" s="56">
        <v>0</v>
      </c>
      <c r="W1177" s="56">
        <v>0</v>
      </c>
    </row>
    <row r="1178" spans="1:23" s="7" customFormat="1" ht="20.25" customHeight="1" outlineLevel="2" x14ac:dyDescent="0.3">
      <c r="A1178" s="50">
        <f t="shared" si="300"/>
        <v>140</v>
      </c>
      <c r="B1178" s="58" t="s">
        <v>877</v>
      </c>
      <c r="C1178" s="50">
        <v>34256</v>
      </c>
      <c r="D1178" s="52">
        <f t="shared" si="298"/>
        <v>0</v>
      </c>
      <c r="E1178" s="52">
        <f t="shared" si="299"/>
        <v>0</v>
      </c>
      <c r="F1178" s="53">
        <v>0</v>
      </c>
      <c r="G1178" s="54">
        <v>0</v>
      </c>
      <c r="H1178" s="52">
        <v>0</v>
      </c>
      <c r="I1178" s="52">
        <v>0</v>
      </c>
      <c r="J1178" s="55">
        <v>0</v>
      </c>
      <c r="K1178" s="52">
        <v>0</v>
      </c>
      <c r="L1178" s="52">
        <v>0</v>
      </c>
      <c r="M1178" s="52">
        <v>0</v>
      </c>
      <c r="N1178" s="52">
        <v>0</v>
      </c>
      <c r="O1178" s="52">
        <v>0</v>
      </c>
      <c r="P1178" s="52">
        <v>0</v>
      </c>
      <c r="Q1178" s="52">
        <v>0</v>
      </c>
      <c r="R1178" s="52">
        <v>0</v>
      </c>
      <c r="S1178" s="52">
        <v>0</v>
      </c>
      <c r="T1178" s="56">
        <v>0</v>
      </c>
      <c r="U1178" s="56">
        <v>0</v>
      </c>
      <c r="V1178" s="56">
        <v>0</v>
      </c>
      <c r="W1178" s="56">
        <v>0</v>
      </c>
    </row>
    <row r="1179" spans="1:23" s="7" customFormat="1" ht="20.25" customHeight="1" outlineLevel="2" x14ac:dyDescent="0.3">
      <c r="A1179" s="50">
        <f t="shared" si="300"/>
        <v>141</v>
      </c>
      <c r="B1179" s="58" t="s">
        <v>879</v>
      </c>
      <c r="C1179" s="50">
        <v>34251</v>
      </c>
      <c r="D1179" s="52">
        <f t="shared" si="298"/>
        <v>0</v>
      </c>
      <c r="E1179" s="52">
        <f t="shared" si="299"/>
        <v>0</v>
      </c>
      <c r="F1179" s="53">
        <v>0</v>
      </c>
      <c r="G1179" s="54">
        <v>0</v>
      </c>
      <c r="H1179" s="52">
        <v>0</v>
      </c>
      <c r="I1179" s="52">
        <v>0</v>
      </c>
      <c r="J1179" s="55">
        <v>0</v>
      </c>
      <c r="K1179" s="52">
        <v>0</v>
      </c>
      <c r="L1179" s="52">
        <v>0</v>
      </c>
      <c r="M1179" s="52">
        <v>0</v>
      </c>
      <c r="N1179" s="52">
        <v>0</v>
      </c>
      <c r="O1179" s="52">
        <v>0</v>
      </c>
      <c r="P1179" s="52">
        <v>0</v>
      </c>
      <c r="Q1179" s="52">
        <v>0</v>
      </c>
      <c r="R1179" s="52">
        <v>0</v>
      </c>
      <c r="S1179" s="52">
        <v>0</v>
      </c>
      <c r="T1179" s="56">
        <v>0</v>
      </c>
      <c r="U1179" s="56">
        <v>0</v>
      </c>
      <c r="V1179" s="56">
        <v>0</v>
      </c>
      <c r="W1179" s="56">
        <v>0</v>
      </c>
    </row>
    <row r="1180" spans="1:23" s="7" customFormat="1" ht="20.25" customHeight="1" outlineLevel="2" x14ac:dyDescent="0.3">
      <c r="A1180" s="50">
        <f t="shared" si="300"/>
        <v>142</v>
      </c>
      <c r="B1180" s="58" t="s">
        <v>880</v>
      </c>
      <c r="C1180" s="50">
        <v>34252</v>
      </c>
      <c r="D1180" s="52">
        <f t="shared" si="298"/>
        <v>0</v>
      </c>
      <c r="E1180" s="52">
        <f t="shared" si="299"/>
        <v>0</v>
      </c>
      <c r="F1180" s="53">
        <v>0</v>
      </c>
      <c r="G1180" s="54">
        <v>0</v>
      </c>
      <c r="H1180" s="52">
        <v>0</v>
      </c>
      <c r="I1180" s="52">
        <v>0</v>
      </c>
      <c r="J1180" s="55">
        <v>0</v>
      </c>
      <c r="K1180" s="52">
        <v>0</v>
      </c>
      <c r="L1180" s="52">
        <v>0</v>
      </c>
      <c r="M1180" s="52">
        <v>0</v>
      </c>
      <c r="N1180" s="52">
        <v>0</v>
      </c>
      <c r="O1180" s="52">
        <v>0</v>
      </c>
      <c r="P1180" s="52">
        <v>0</v>
      </c>
      <c r="Q1180" s="52">
        <v>0</v>
      </c>
      <c r="R1180" s="52">
        <v>0</v>
      </c>
      <c r="S1180" s="52">
        <v>0</v>
      </c>
      <c r="T1180" s="56">
        <v>0</v>
      </c>
      <c r="U1180" s="56">
        <v>0</v>
      </c>
      <c r="V1180" s="56">
        <v>0</v>
      </c>
      <c r="W1180" s="56">
        <v>0</v>
      </c>
    </row>
    <row r="1181" spans="1:23" s="7" customFormat="1" ht="20.25" customHeight="1" outlineLevel="2" x14ac:dyDescent="0.3">
      <c r="A1181" s="50">
        <f t="shared" si="300"/>
        <v>143</v>
      </c>
      <c r="B1181" s="58" t="s">
        <v>881</v>
      </c>
      <c r="C1181" s="50">
        <v>34253</v>
      </c>
      <c r="D1181" s="52">
        <f t="shared" si="298"/>
        <v>0</v>
      </c>
      <c r="E1181" s="52">
        <f t="shared" si="299"/>
        <v>0</v>
      </c>
      <c r="F1181" s="53">
        <v>0</v>
      </c>
      <c r="G1181" s="54">
        <v>0</v>
      </c>
      <c r="H1181" s="52">
        <v>0</v>
      </c>
      <c r="I1181" s="52">
        <v>0</v>
      </c>
      <c r="J1181" s="55">
        <v>0</v>
      </c>
      <c r="K1181" s="52">
        <v>0</v>
      </c>
      <c r="L1181" s="52">
        <v>0</v>
      </c>
      <c r="M1181" s="52">
        <v>0</v>
      </c>
      <c r="N1181" s="52">
        <v>0</v>
      </c>
      <c r="O1181" s="52">
        <v>0</v>
      </c>
      <c r="P1181" s="52">
        <v>0</v>
      </c>
      <c r="Q1181" s="52">
        <v>0</v>
      </c>
      <c r="R1181" s="52">
        <v>0</v>
      </c>
      <c r="S1181" s="52">
        <v>0</v>
      </c>
      <c r="T1181" s="56">
        <v>0</v>
      </c>
      <c r="U1181" s="56">
        <v>0</v>
      </c>
      <c r="V1181" s="56">
        <v>0</v>
      </c>
      <c r="W1181" s="56">
        <v>0</v>
      </c>
    </row>
    <row r="1182" spans="1:23" s="7" customFormat="1" ht="20.25" customHeight="1" outlineLevel="2" x14ac:dyDescent="0.3">
      <c r="A1182" s="50">
        <f t="shared" si="300"/>
        <v>144</v>
      </c>
      <c r="B1182" s="58" t="s">
        <v>884</v>
      </c>
      <c r="C1182" s="50">
        <v>34313</v>
      </c>
      <c r="D1182" s="52">
        <f t="shared" si="298"/>
        <v>0</v>
      </c>
      <c r="E1182" s="52">
        <f t="shared" si="299"/>
        <v>0</v>
      </c>
      <c r="F1182" s="53">
        <v>0</v>
      </c>
      <c r="G1182" s="54">
        <v>0</v>
      </c>
      <c r="H1182" s="52">
        <v>0</v>
      </c>
      <c r="I1182" s="52">
        <v>0</v>
      </c>
      <c r="J1182" s="55">
        <v>0</v>
      </c>
      <c r="K1182" s="52">
        <v>0</v>
      </c>
      <c r="L1182" s="52">
        <v>0</v>
      </c>
      <c r="M1182" s="52">
        <v>0</v>
      </c>
      <c r="N1182" s="52">
        <v>0</v>
      </c>
      <c r="O1182" s="52">
        <v>0</v>
      </c>
      <c r="P1182" s="52">
        <v>0</v>
      </c>
      <c r="Q1182" s="52">
        <v>0</v>
      </c>
      <c r="R1182" s="52">
        <v>0</v>
      </c>
      <c r="S1182" s="52">
        <v>0</v>
      </c>
      <c r="T1182" s="56">
        <v>0</v>
      </c>
      <c r="U1182" s="56">
        <v>0</v>
      </c>
      <c r="V1182" s="56">
        <v>0</v>
      </c>
      <c r="W1182" s="56">
        <v>0</v>
      </c>
    </row>
    <row r="1183" spans="1:23" s="7" customFormat="1" ht="20.25" customHeight="1" outlineLevel="2" x14ac:dyDescent="0.3">
      <c r="A1183" s="50">
        <f t="shared" si="300"/>
        <v>145</v>
      </c>
      <c r="B1183" s="58" t="s">
        <v>885</v>
      </c>
      <c r="C1183" s="50">
        <v>34315</v>
      </c>
      <c r="D1183" s="52">
        <f t="shared" si="298"/>
        <v>0</v>
      </c>
      <c r="E1183" s="52">
        <f t="shared" si="299"/>
        <v>0</v>
      </c>
      <c r="F1183" s="53">
        <v>0</v>
      </c>
      <c r="G1183" s="54">
        <v>0</v>
      </c>
      <c r="H1183" s="52">
        <v>0</v>
      </c>
      <c r="I1183" s="52">
        <v>0</v>
      </c>
      <c r="J1183" s="55">
        <v>0</v>
      </c>
      <c r="K1183" s="52">
        <v>0</v>
      </c>
      <c r="L1183" s="52">
        <v>0</v>
      </c>
      <c r="M1183" s="52">
        <v>0</v>
      </c>
      <c r="N1183" s="52">
        <v>0</v>
      </c>
      <c r="O1183" s="52">
        <v>0</v>
      </c>
      <c r="P1183" s="52">
        <v>0</v>
      </c>
      <c r="Q1183" s="52">
        <v>0</v>
      </c>
      <c r="R1183" s="52">
        <v>0</v>
      </c>
      <c r="S1183" s="52">
        <v>0</v>
      </c>
      <c r="T1183" s="56">
        <v>0</v>
      </c>
      <c r="U1183" s="56">
        <v>0</v>
      </c>
      <c r="V1183" s="56">
        <v>0</v>
      </c>
      <c r="W1183" s="56">
        <v>0</v>
      </c>
    </row>
    <row r="1184" spans="1:23" s="7" customFormat="1" ht="20.25" customHeight="1" outlineLevel="2" x14ac:dyDescent="0.3">
      <c r="A1184" s="50">
        <f t="shared" si="300"/>
        <v>146</v>
      </c>
      <c r="B1184" s="58" t="s">
        <v>886</v>
      </c>
      <c r="C1184" s="50">
        <v>34319</v>
      </c>
      <c r="D1184" s="52">
        <f t="shared" ref="D1184:D1247" si="301">SUM(F1184:W1184)</f>
        <v>0</v>
      </c>
      <c r="E1184" s="52">
        <f t="shared" ref="E1184:E1247" si="302">SUM(F1184:V1184)</f>
        <v>0</v>
      </c>
      <c r="F1184" s="53">
        <v>0</v>
      </c>
      <c r="G1184" s="54">
        <v>0</v>
      </c>
      <c r="H1184" s="52">
        <v>0</v>
      </c>
      <c r="I1184" s="52">
        <v>0</v>
      </c>
      <c r="J1184" s="55">
        <v>0</v>
      </c>
      <c r="K1184" s="52">
        <v>0</v>
      </c>
      <c r="L1184" s="52">
        <v>0</v>
      </c>
      <c r="M1184" s="52">
        <v>0</v>
      </c>
      <c r="N1184" s="52">
        <v>0</v>
      </c>
      <c r="O1184" s="52">
        <v>0</v>
      </c>
      <c r="P1184" s="52">
        <v>0</v>
      </c>
      <c r="Q1184" s="52">
        <v>0</v>
      </c>
      <c r="R1184" s="52">
        <v>0</v>
      </c>
      <c r="S1184" s="52">
        <v>0</v>
      </c>
      <c r="T1184" s="56">
        <v>0</v>
      </c>
      <c r="U1184" s="56">
        <v>0</v>
      </c>
      <c r="V1184" s="56">
        <v>0</v>
      </c>
      <c r="W1184" s="56">
        <v>0</v>
      </c>
    </row>
    <row r="1185" spans="1:23" s="7" customFormat="1" ht="20.25" customHeight="1" outlineLevel="2" x14ac:dyDescent="0.3">
      <c r="A1185" s="50">
        <f t="shared" si="300"/>
        <v>147</v>
      </c>
      <c r="B1185" s="58" t="s">
        <v>890</v>
      </c>
      <c r="C1185" s="50">
        <v>34384</v>
      </c>
      <c r="D1185" s="52">
        <f t="shared" si="301"/>
        <v>0</v>
      </c>
      <c r="E1185" s="52">
        <f t="shared" si="302"/>
        <v>0</v>
      </c>
      <c r="F1185" s="53">
        <v>0</v>
      </c>
      <c r="G1185" s="54">
        <v>0</v>
      </c>
      <c r="H1185" s="52">
        <v>0</v>
      </c>
      <c r="I1185" s="52">
        <v>0</v>
      </c>
      <c r="J1185" s="55">
        <v>0</v>
      </c>
      <c r="K1185" s="52">
        <v>0</v>
      </c>
      <c r="L1185" s="52">
        <v>0</v>
      </c>
      <c r="M1185" s="52">
        <v>0</v>
      </c>
      <c r="N1185" s="52">
        <v>0</v>
      </c>
      <c r="O1185" s="52">
        <v>0</v>
      </c>
      <c r="P1185" s="52">
        <v>0</v>
      </c>
      <c r="Q1185" s="52">
        <v>0</v>
      </c>
      <c r="R1185" s="52">
        <v>0</v>
      </c>
      <c r="S1185" s="52">
        <v>0</v>
      </c>
      <c r="T1185" s="56">
        <v>0</v>
      </c>
      <c r="U1185" s="56">
        <v>0</v>
      </c>
      <c r="V1185" s="56">
        <v>0</v>
      </c>
      <c r="W1185" s="56">
        <v>0</v>
      </c>
    </row>
    <row r="1186" spans="1:23" s="7" customFormat="1" ht="20.25" customHeight="1" outlineLevel="2" x14ac:dyDescent="0.3">
      <c r="A1186" s="50">
        <f t="shared" ref="A1186:A1249" si="303">A1185+1</f>
        <v>148</v>
      </c>
      <c r="B1186" s="58" t="s">
        <v>891</v>
      </c>
      <c r="C1186" s="50">
        <v>34383</v>
      </c>
      <c r="D1186" s="52">
        <f t="shared" si="301"/>
        <v>0</v>
      </c>
      <c r="E1186" s="52">
        <f t="shared" si="302"/>
        <v>0</v>
      </c>
      <c r="F1186" s="53">
        <v>0</v>
      </c>
      <c r="G1186" s="54">
        <v>0</v>
      </c>
      <c r="H1186" s="52">
        <v>0</v>
      </c>
      <c r="I1186" s="52">
        <v>0</v>
      </c>
      <c r="J1186" s="55">
        <v>0</v>
      </c>
      <c r="K1186" s="52">
        <v>0</v>
      </c>
      <c r="L1186" s="52">
        <v>0</v>
      </c>
      <c r="M1186" s="52">
        <v>0</v>
      </c>
      <c r="N1186" s="52">
        <v>0</v>
      </c>
      <c r="O1186" s="52">
        <v>0</v>
      </c>
      <c r="P1186" s="52">
        <v>0</v>
      </c>
      <c r="Q1186" s="52">
        <v>0</v>
      </c>
      <c r="R1186" s="52">
        <v>0</v>
      </c>
      <c r="S1186" s="52">
        <v>0</v>
      </c>
      <c r="T1186" s="56">
        <v>0</v>
      </c>
      <c r="U1186" s="56">
        <v>0</v>
      </c>
      <c r="V1186" s="56">
        <v>0</v>
      </c>
      <c r="W1186" s="56">
        <v>0</v>
      </c>
    </row>
    <row r="1187" spans="1:23" s="7" customFormat="1" ht="20.25" customHeight="1" outlineLevel="2" x14ac:dyDescent="0.3">
      <c r="A1187" s="50">
        <f t="shared" si="303"/>
        <v>149</v>
      </c>
      <c r="B1187" s="58" t="s">
        <v>893</v>
      </c>
      <c r="C1187" s="50">
        <v>34574</v>
      </c>
      <c r="D1187" s="52">
        <f t="shared" si="301"/>
        <v>0</v>
      </c>
      <c r="E1187" s="52">
        <f t="shared" si="302"/>
        <v>0</v>
      </c>
      <c r="F1187" s="53">
        <v>0</v>
      </c>
      <c r="G1187" s="54">
        <v>0</v>
      </c>
      <c r="H1187" s="52">
        <v>0</v>
      </c>
      <c r="I1187" s="52">
        <v>0</v>
      </c>
      <c r="J1187" s="55">
        <v>0</v>
      </c>
      <c r="K1187" s="52">
        <v>0</v>
      </c>
      <c r="L1187" s="52">
        <v>0</v>
      </c>
      <c r="M1187" s="52">
        <v>0</v>
      </c>
      <c r="N1187" s="52">
        <v>0</v>
      </c>
      <c r="O1187" s="52">
        <v>0</v>
      </c>
      <c r="P1187" s="52">
        <v>0</v>
      </c>
      <c r="Q1187" s="52">
        <v>0</v>
      </c>
      <c r="R1187" s="52">
        <v>0</v>
      </c>
      <c r="S1187" s="52">
        <v>0</v>
      </c>
      <c r="T1187" s="56">
        <v>0</v>
      </c>
      <c r="U1187" s="56">
        <v>0</v>
      </c>
      <c r="V1187" s="56">
        <v>0</v>
      </c>
      <c r="W1187" s="56">
        <v>0</v>
      </c>
    </row>
    <row r="1188" spans="1:23" s="7" customFormat="1" ht="20.25" customHeight="1" outlineLevel="2" x14ac:dyDescent="0.3">
      <c r="A1188" s="50">
        <f t="shared" si="303"/>
        <v>150</v>
      </c>
      <c r="B1188" s="58" t="s">
        <v>894</v>
      </c>
      <c r="C1188" s="50">
        <v>34575</v>
      </c>
      <c r="D1188" s="52">
        <f t="shared" si="301"/>
        <v>0</v>
      </c>
      <c r="E1188" s="52">
        <f t="shared" si="302"/>
        <v>0</v>
      </c>
      <c r="F1188" s="53">
        <v>0</v>
      </c>
      <c r="G1188" s="54">
        <v>0</v>
      </c>
      <c r="H1188" s="52">
        <v>0</v>
      </c>
      <c r="I1188" s="52">
        <v>0</v>
      </c>
      <c r="J1188" s="55">
        <v>0</v>
      </c>
      <c r="K1188" s="52">
        <v>0</v>
      </c>
      <c r="L1188" s="52">
        <v>0</v>
      </c>
      <c r="M1188" s="52">
        <v>0</v>
      </c>
      <c r="N1188" s="52">
        <v>0</v>
      </c>
      <c r="O1188" s="52">
        <v>0</v>
      </c>
      <c r="P1188" s="52">
        <v>0</v>
      </c>
      <c r="Q1188" s="52">
        <v>0</v>
      </c>
      <c r="R1188" s="52">
        <v>0</v>
      </c>
      <c r="S1188" s="52">
        <v>0</v>
      </c>
      <c r="T1188" s="56">
        <v>0</v>
      </c>
      <c r="U1188" s="56">
        <v>0</v>
      </c>
      <c r="V1188" s="56">
        <v>0</v>
      </c>
      <c r="W1188" s="56">
        <v>0</v>
      </c>
    </row>
    <row r="1189" spans="1:23" s="7" customFormat="1" ht="20.25" customHeight="1" outlineLevel="2" x14ac:dyDescent="0.3">
      <c r="A1189" s="50">
        <f t="shared" si="303"/>
        <v>151</v>
      </c>
      <c r="B1189" s="58" t="s">
        <v>895</v>
      </c>
      <c r="C1189" s="50">
        <v>34577</v>
      </c>
      <c r="D1189" s="52">
        <f t="shared" si="301"/>
        <v>0</v>
      </c>
      <c r="E1189" s="52">
        <f t="shared" si="302"/>
        <v>0</v>
      </c>
      <c r="F1189" s="53">
        <v>0</v>
      </c>
      <c r="G1189" s="54">
        <v>0</v>
      </c>
      <c r="H1189" s="52">
        <v>0</v>
      </c>
      <c r="I1189" s="52">
        <v>0</v>
      </c>
      <c r="J1189" s="55">
        <v>0</v>
      </c>
      <c r="K1189" s="52">
        <v>0</v>
      </c>
      <c r="L1189" s="52">
        <v>0</v>
      </c>
      <c r="M1189" s="52">
        <v>0</v>
      </c>
      <c r="N1189" s="52">
        <v>0</v>
      </c>
      <c r="O1189" s="52">
        <v>0</v>
      </c>
      <c r="P1189" s="52">
        <v>0</v>
      </c>
      <c r="Q1189" s="52">
        <v>0</v>
      </c>
      <c r="R1189" s="52">
        <v>0</v>
      </c>
      <c r="S1189" s="52">
        <v>0</v>
      </c>
      <c r="T1189" s="56">
        <v>0</v>
      </c>
      <c r="U1189" s="56">
        <v>0</v>
      </c>
      <c r="V1189" s="56">
        <v>0</v>
      </c>
      <c r="W1189" s="56">
        <v>0</v>
      </c>
    </row>
    <row r="1190" spans="1:23" s="7" customFormat="1" ht="20.25" customHeight="1" outlineLevel="2" x14ac:dyDescent="0.3">
      <c r="A1190" s="50">
        <f t="shared" si="303"/>
        <v>152</v>
      </c>
      <c r="B1190" s="58" t="s">
        <v>896</v>
      </c>
      <c r="C1190" s="50">
        <v>34578</v>
      </c>
      <c r="D1190" s="52">
        <f t="shared" si="301"/>
        <v>0</v>
      </c>
      <c r="E1190" s="52">
        <f t="shared" si="302"/>
        <v>0</v>
      </c>
      <c r="F1190" s="53">
        <v>0</v>
      </c>
      <c r="G1190" s="54">
        <v>0</v>
      </c>
      <c r="H1190" s="52">
        <v>0</v>
      </c>
      <c r="I1190" s="52">
        <v>0</v>
      </c>
      <c r="J1190" s="55">
        <v>0</v>
      </c>
      <c r="K1190" s="52">
        <v>0</v>
      </c>
      <c r="L1190" s="52">
        <v>0</v>
      </c>
      <c r="M1190" s="52">
        <v>0</v>
      </c>
      <c r="N1190" s="52">
        <v>0</v>
      </c>
      <c r="O1190" s="52">
        <v>0</v>
      </c>
      <c r="P1190" s="52">
        <v>0</v>
      </c>
      <c r="Q1190" s="52">
        <v>0</v>
      </c>
      <c r="R1190" s="52">
        <v>0</v>
      </c>
      <c r="S1190" s="52">
        <v>0</v>
      </c>
      <c r="T1190" s="56">
        <v>0</v>
      </c>
      <c r="U1190" s="56">
        <v>0</v>
      </c>
      <c r="V1190" s="56">
        <v>0</v>
      </c>
      <c r="W1190" s="56">
        <v>0</v>
      </c>
    </row>
    <row r="1191" spans="1:23" s="7" customFormat="1" ht="20.25" customHeight="1" outlineLevel="2" x14ac:dyDescent="0.3">
      <c r="A1191" s="50">
        <f t="shared" si="303"/>
        <v>153</v>
      </c>
      <c r="B1191" s="58" t="s">
        <v>897</v>
      </c>
      <c r="C1191" s="50">
        <v>34598</v>
      </c>
      <c r="D1191" s="52">
        <f t="shared" si="301"/>
        <v>0</v>
      </c>
      <c r="E1191" s="52">
        <f t="shared" si="302"/>
        <v>0</v>
      </c>
      <c r="F1191" s="53">
        <v>0</v>
      </c>
      <c r="G1191" s="54">
        <v>0</v>
      </c>
      <c r="H1191" s="52">
        <v>0</v>
      </c>
      <c r="I1191" s="52">
        <v>0</v>
      </c>
      <c r="J1191" s="55">
        <v>0</v>
      </c>
      <c r="K1191" s="52">
        <v>0</v>
      </c>
      <c r="L1191" s="52">
        <v>0</v>
      </c>
      <c r="M1191" s="52">
        <v>0</v>
      </c>
      <c r="N1191" s="52">
        <v>0</v>
      </c>
      <c r="O1191" s="52">
        <v>0</v>
      </c>
      <c r="P1191" s="52">
        <v>0</v>
      </c>
      <c r="Q1191" s="52">
        <v>0</v>
      </c>
      <c r="R1191" s="52">
        <v>0</v>
      </c>
      <c r="S1191" s="52">
        <v>0</v>
      </c>
      <c r="T1191" s="56">
        <v>0</v>
      </c>
      <c r="U1191" s="56">
        <v>0</v>
      </c>
      <c r="V1191" s="56">
        <v>0</v>
      </c>
      <c r="W1191" s="56">
        <v>0</v>
      </c>
    </row>
    <row r="1192" spans="1:23" s="7" customFormat="1" ht="20.25" customHeight="1" outlineLevel="2" x14ac:dyDescent="0.3">
      <c r="A1192" s="50">
        <f t="shared" si="303"/>
        <v>154</v>
      </c>
      <c r="B1192" s="58" t="s">
        <v>898</v>
      </c>
      <c r="C1192" s="50">
        <v>34724</v>
      </c>
      <c r="D1192" s="52">
        <f t="shared" si="301"/>
        <v>0</v>
      </c>
      <c r="E1192" s="52">
        <f t="shared" si="302"/>
        <v>0</v>
      </c>
      <c r="F1192" s="53">
        <v>0</v>
      </c>
      <c r="G1192" s="54">
        <v>0</v>
      </c>
      <c r="H1192" s="52">
        <v>0</v>
      </c>
      <c r="I1192" s="52">
        <v>0</v>
      </c>
      <c r="J1192" s="55">
        <v>0</v>
      </c>
      <c r="K1192" s="52">
        <v>0</v>
      </c>
      <c r="L1192" s="52">
        <v>0</v>
      </c>
      <c r="M1192" s="52">
        <v>0</v>
      </c>
      <c r="N1192" s="52">
        <v>0</v>
      </c>
      <c r="O1192" s="52">
        <v>0</v>
      </c>
      <c r="P1192" s="52">
        <v>0</v>
      </c>
      <c r="Q1192" s="52">
        <v>0</v>
      </c>
      <c r="R1192" s="52">
        <v>0</v>
      </c>
      <c r="S1192" s="52">
        <v>0</v>
      </c>
      <c r="T1192" s="56">
        <v>0</v>
      </c>
      <c r="U1192" s="56">
        <v>0</v>
      </c>
      <c r="V1192" s="56">
        <v>0</v>
      </c>
      <c r="W1192" s="56">
        <v>0</v>
      </c>
    </row>
    <row r="1193" spans="1:23" s="7" customFormat="1" ht="20.25" customHeight="1" outlineLevel="2" x14ac:dyDescent="0.3">
      <c r="A1193" s="50">
        <f t="shared" si="303"/>
        <v>155</v>
      </c>
      <c r="B1193" s="58" t="s">
        <v>899</v>
      </c>
      <c r="C1193" s="50">
        <v>33157</v>
      </c>
      <c r="D1193" s="52">
        <f t="shared" si="301"/>
        <v>0</v>
      </c>
      <c r="E1193" s="52">
        <f t="shared" si="302"/>
        <v>0</v>
      </c>
      <c r="F1193" s="53">
        <v>0</v>
      </c>
      <c r="G1193" s="54">
        <v>0</v>
      </c>
      <c r="H1193" s="52">
        <v>0</v>
      </c>
      <c r="I1193" s="52">
        <v>0</v>
      </c>
      <c r="J1193" s="55">
        <v>0</v>
      </c>
      <c r="K1193" s="52">
        <v>0</v>
      </c>
      <c r="L1193" s="52">
        <v>0</v>
      </c>
      <c r="M1193" s="52">
        <v>0</v>
      </c>
      <c r="N1193" s="52">
        <v>0</v>
      </c>
      <c r="O1193" s="52">
        <v>0</v>
      </c>
      <c r="P1193" s="52">
        <v>0</v>
      </c>
      <c r="Q1193" s="52">
        <v>0</v>
      </c>
      <c r="R1193" s="52">
        <v>0</v>
      </c>
      <c r="S1193" s="52">
        <v>0</v>
      </c>
      <c r="T1193" s="56">
        <v>0</v>
      </c>
      <c r="U1193" s="56">
        <v>0</v>
      </c>
      <c r="V1193" s="56">
        <v>0</v>
      </c>
      <c r="W1193" s="56">
        <v>0</v>
      </c>
    </row>
    <row r="1194" spans="1:23" s="7" customFormat="1" ht="20.25" customHeight="1" outlineLevel="2" x14ac:dyDescent="0.3">
      <c r="A1194" s="50">
        <f t="shared" si="303"/>
        <v>156</v>
      </c>
      <c r="B1194" s="58" t="s">
        <v>900</v>
      </c>
      <c r="C1194" s="50">
        <v>33159</v>
      </c>
      <c r="D1194" s="52">
        <f t="shared" si="301"/>
        <v>0</v>
      </c>
      <c r="E1194" s="52">
        <f t="shared" si="302"/>
        <v>0</v>
      </c>
      <c r="F1194" s="53">
        <v>0</v>
      </c>
      <c r="G1194" s="54">
        <v>0</v>
      </c>
      <c r="H1194" s="52">
        <v>0</v>
      </c>
      <c r="I1194" s="52">
        <v>0</v>
      </c>
      <c r="J1194" s="55">
        <v>0</v>
      </c>
      <c r="K1194" s="52">
        <v>0</v>
      </c>
      <c r="L1194" s="52">
        <v>0</v>
      </c>
      <c r="M1194" s="52">
        <v>0</v>
      </c>
      <c r="N1194" s="52">
        <v>0</v>
      </c>
      <c r="O1194" s="52">
        <v>0</v>
      </c>
      <c r="P1194" s="52">
        <v>0</v>
      </c>
      <c r="Q1194" s="52">
        <v>0</v>
      </c>
      <c r="R1194" s="52">
        <v>0</v>
      </c>
      <c r="S1194" s="52">
        <v>0</v>
      </c>
      <c r="T1194" s="56">
        <v>0</v>
      </c>
      <c r="U1194" s="56">
        <v>0</v>
      </c>
      <c r="V1194" s="56">
        <v>0</v>
      </c>
      <c r="W1194" s="56">
        <v>0</v>
      </c>
    </row>
    <row r="1195" spans="1:23" s="7" customFormat="1" ht="20.25" customHeight="1" outlineLevel="2" x14ac:dyDescent="0.3">
      <c r="A1195" s="50">
        <f t="shared" si="303"/>
        <v>157</v>
      </c>
      <c r="B1195" s="58" t="s">
        <v>901</v>
      </c>
      <c r="C1195" s="50">
        <v>33160</v>
      </c>
      <c r="D1195" s="52">
        <f t="shared" si="301"/>
        <v>0</v>
      </c>
      <c r="E1195" s="52">
        <f t="shared" si="302"/>
        <v>0</v>
      </c>
      <c r="F1195" s="53">
        <v>0</v>
      </c>
      <c r="G1195" s="54">
        <v>0</v>
      </c>
      <c r="H1195" s="52">
        <v>0</v>
      </c>
      <c r="I1195" s="52">
        <v>0</v>
      </c>
      <c r="J1195" s="55">
        <v>0</v>
      </c>
      <c r="K1195" s="52">
        <v>0</v>
      </c>
      <c r="L1195" s="52">
        <v>0</v>
      </c>
      <c r="M1195" s="52">
        <v>0</v>
      </c>
      <c r="N1195" s="52">
        <v>0</v>
      </c>
      <c r="O1195" s="52">
        <v>0</v>
      </c>
      <c r="P1195" s="52">
        <v>0</v>
      </c>
      <c r="Q1195" s="52">
        <v>0</v>
      </c>
      <c r="R1195" s="52">
        <v>0</v>
      </c>
      <c r="S1195" s="52">
        <v>0</v>
      </c>
      <c r="T1195" s="56">
        <v>0</v>
      </c>
      <c r="U1195" s="56">
        <v>0</v>
      </c>
      <c r="V1195" s="56">
        <v>0</v>
      </c>
      <c r="W1195" s="56">
        <v>0</v>
      </c>
    </row>
    <row r="1196" spans="1:23" s="7" customFormat="1" ht="20.25" customHeight="1" outlineLevel="2" x14ac:dyDescent="0.3">
      <c r="A1196" s="50">
        <f t="shared" si="303"/>
        <v>158</v>
      </c>
      <c r="B1196" s="58" t="s">
        <v>902</v>
      </c>
      <c r="C1196" s="50">
        <v>33155</v>
      </c>
      <c r="D1196" s="52">
        <f t="shared" si="301"/>
        <v>0</v>
      </c>
      <c r="E1196" s="52">
        <f t="shared" si="302"/>
        <v>0</v>
      </c>
      <c r="F1196" s="53">
        <v>0</v>
      </c>
      <c r="G1196" s="54">
        <v>0</v>
      </c>
      <c r="H1196" s="52">
        <v>0</v>
      </c>
      <c r="I1196" s="52">
        <v>0</v>
      </c>
      <c r="J1196" s="55">
        <v>0</v>
      </c>
      <c r="K1196" s="52">
        <v>0</v>
      </c>
      <c r="L1196" s="52">
        <v>0</v>
      </c>
      <c r="M1196" s="52">
        <v>0</v>
      </c>
      <c r="N1196" s="52">
        <v>0</v>
      </c>
      <c r="O1196" s="52">
        <v>0</v>
      </c>
      <c r="P1196" s="52">
        <v>0</v>
      </c>
      <c r="Q1196" s="52">
        <v>0</v>
      </c>
      <c r="R1196" s="52">
        <v>0</v>
      </c>
      <c r="S1196" s="52">
        <v>0</v>
      </c>
      <c r="T1196" s="56">
        <v>0</v>
      </c>
      <c r="U1196" s="56">
        <v>0</v>
      </c>
      <c r="V1196" s="56">
        <v>0</v>
      </c>
      <c r="W1196" s="56">
        <v>0</v>
      </c>
    </row>
    <row r="1197" spans="1:23" s="7" customFormat="1" ht="20.25" customHeight="1" outlineLevel="2" x14ac:dyDescent="0.3">
      <c r="A1197" s="50">
        <f t="shared" si="303"/>
        <v>159</v>
      </c>
      <c r="B1197" s="58" t="s">
        <v>903</v>
      </c>
      <c r="C1197" s="50">
        <v>35382</v>
      </c>
      <c r="D1197" s="52">
        <f t="shared" si="301"/>
        <v>0</v>
      </c>
      <c r="E1197" s="52">
        <f t="shared" si="302"/>
        <v>0</v>
      </c>
      <c r="F1197" s="53">
        <v>0</v>
      </c>
      <c r="G1197" s="54">
        <v>0</v>
      </c>
      <c r="H1197" s="52">
        <v>0</v>
      </c>
      <c r="I1197" s="52">
        <v>0</v>
      </c>
      <c r="J1197" s="55">
        <v>0</v>
      </c>
      <c r="K1197" s="52">
        <v>0</v>
      </c>
      <c r="L1197" s="52">
        <v>0</v>
      </c>
      <c r="M1197" s="52">
        <v>0</v>
      </c>
      <c r="N1197" s="52">
        <v>0</v>
      </c>
      <c r="O1197" s="52">
        <v>0</v>
      </c>
      <c r="P1197" s="52">
        <v>0</v>
      </c>
      <c r="Q1197" s="52">
        <v>0</v>
      </c>
      <c r="R1197" s="52">
        <v>0</v>
      </c>
      <c r="S1197" s="52">
        <v>0</v>
      </c>
      <c r="T1197" s="56">
        <v>0</v>
      </c>
      <c r="U1197" s="56">
        <v>0</v>
      </c>
      <c r="V1197" s="56">
        <v>0</v>
      </c>
      <c r="W1197" s="56">
        <v>0</v>
      </c>
    </row>
    <row r="1198" spans="1:23" s="7" customFormat="1" ht="20.25" customHeight="1" outlineLevel="2" x14ac:dyDescent="0.3">
      <c r="A1198" s="50">
        <f t="shared" si="303"/>
        <v>160</v>
      </c>
      <c r="B1198" s="58" t="s">
        <v>904</v>
      </c>
      <c r="C1198" s="50">
        <v>35415</v>
      </c>
      <c r="D1198" s="52">
        <f t="shared" si="301"/>
        <v>0</v>
      </c>
      <c r="E1198" s="52">
        <f t="shared" si="302"/>
        <v>0</v>
      </c>
      <c r="F1198" s="53">
        <v>0</v>
      </c>
      <c r="G1198" s="54">
        <v>0</v>
      </c>
      <c r="H1198" s="52">
        <v>0</v>
      </c>
      <c r="I1198" s="52">
        <v>0</v>
      </c>
      <c r="J1198" s="55">
        <v>0</v>
      </c>
      <c r="K1198" s="52">
        <v>0</v>
      </c>
      <c r="L1198" s="52">
        <v>0</v>
      </c>
      <c r="M1198" s="52">
        <v>0</v>
      </c>
      <c r="N1198" s="52">
        <v>0</v>
      </c>
      <c r="O1198" s="52">
        <v>0</v>
      </c>
      <c r="P1198" s="52">
        <v>0</v>
      </c>
      <c r="Q1198" s="52">
        <v>0</v>
      </c>
      <c r="R1198" s="52">
        <v>0</v>
      </c>
      <c r="S1198" s="52">
        <v>0</v>
      </c>
      <c r="T1198" s="56">
        <v>0</v>
      </c>
      <c r="U1198" s="56">
        <v>0</v>
      </c>
      <c r="V1198" s="56">
        <v>0</v>
      </c>
      <c r="W1198" s="56">
        <v>0</v>
      </c>
    </row>
    <row r="1199" spans="1:23" s="7" customFormat="1" ht="20.25" customHeight="1" outlineLevel="2" x14ac:dyDescent="0.3">
      <c r="A1199" s="50">
        <f t="shared" si="303"/>
        <v>161</v>
      </c>
      <c r="B1199" s="58" t="s">
        <v>905</v>
      </c>
      <c r="C1199" s="50">
        <v>35647</v>
      </c>
      <c r="D1199" s="52">
        <f t="shared" si="301"/>
        <v>0</v>
      </c>
      <c r="E1199" s="52">
        <f t="shared" si="302"/>
        <v>0</v>
      </c>
      <c r="F1199" s="53">
        <v>0</v>
      </c>
      <c r="G1199" s="54">
        <v>0</v>
      </c>
      <c r="H1199" s="52">
        <v>0</v>
      </c>
      <c r="I1199" s="52">
        <v>0</v>
      </c>
      <c r="J1199" s="55">
        <v>0</v>
      </c>
      <c r="K1199" s="52">
        <v>0</v>
      </c>
      <c r="L1199" s="52">
        <v>0</v>
      </c>
      <c r="M1199" s="52">
        <v>0</v>
      </c>
      <c r="N1199" s="52">
        <v>0</v>
      </c>
      <c r="O1199" s="52">
        <v>0</v>
      </c>
      <c r="P1199" s="52">
        <v>0</v>
      </c>
      <c r="Q1199" s="52">
        <v>0</v>
      </c>
      <c r="R1199" s="52">
        <v>0</v>
      </c>
      <c r="S1199" s="52">
        <v>0</v>
      </c>
      <c r="T1199" s="56">
        <v>0</v>
      </c>
      <c r="U1199" s="56">
        <v>0</v>
      </c>
      <c r="V1199" s="56">
        <v>0</v>
      </c>
      <c r="W1199" s="56">
        <v>0</v>
      </c>
    </row>
    <row r="1200" spans="1:23" s="7" customFormat="1" ht="20.25" customHeight="1" outlineLevel="2" x14ac:dyDescent="0.3">
      <c r="A1200" s="50">
        <f t="shared" si="303"/>
        <v>162</v>
      </c>
      <c r="B1200" s="58" t="s">
        <v>906</v>
      </c>
      <c r="C1200" s="50">
        <v>35631</v>
      </c>
      <c r="D1200" s="52">
        <f t="shared" si="301"/>
        <v>0</v>
      </c>
      <c r="E1200" s="52">
        <f t="shared" si="302"/>
        <v>0</v>
      </c>
      <c r="F1200" s="53">
        <v>0</v>
      </c>
      <c r="G1200" s="54">
        <v>0</v>
      </c>
      <c r="H1200" s="52">
        <v>0</v>
      </c>
      <c r="I1200" s="52">
        <v>0</v>
      </c>
      <c r="J1200" s="55">
        <v>0</v>
      </c>
      <c r="K1200" s="52">
        <v>0</v>
      </c>
      <c r="L1200" s="52">
        <v>0</v>
      </c>
      <c r="M1200" s="52">
        <v>0</v>
      </c>
      <c r="N1200" s="52">
        <v>0</v>
      </c>
      <c r="O1200" s="52">
        <v>0</v>
      </c>
      <c r="P1200" s="52">
        <v>0</v>
      </c>
      <c r="Q1200" s="52">
        <v>0</v>
      </c>
      <c r="R1200" s="52">
        <v>0</v>
      </c>
      <c r="S1200" s="52">
        <v>0</v>
      </c>
      <c r="T1200" s="56">
        <v>0</v>
      </c>
      <c r="U1200" s="56">
        <v>0</v>
      </c>
      <c r="V1200" s="56">
        <v>0</v>
      </c>
      <c r="W1200" s="56">
        <v>0</v>
      </c>
    </row>
    <row r="1201" spans="1:23" s="7" customFormat="1" ht="20.25" customHeight="1" outlineLevel="2" x14ac:dyDescent="0.3">
      <c r="A1201" s="50">
        <f t="shared" si="303"/>
        <v>163</v>
      </c>
      <c r="B1201" s="58" t="s">
        <v>1522</v>
      </c>
      <c r="C1201" s="50">
        <v>35687</v>
      </c>
      <c r="D1201" s="52">
        <f t="shared" si="301"/>
        <v>0</v>
      </c>
      <c r="E1201" s="52">
        <f t="shared" si="302"/>
        <v>0</v>
      </c>
      <c r="F1201" s="53">
        <v>0</v>
      </c>
      <c r="G1201" s="54">
        <v>0</v>
      </c>
      <c r="H1201" s="52">
        <v>0</v>
      </c>
      <c r="I1201" s="52">
        <v>0</v>
      </c>
      <c r="J1201" s="55">
        <v>0</v>
      </c>
      <c r="K1201" s="52">
        <v>0</v>
      </c>
      <c r="L1201" s="52">
        <v>0</v>
      </c>
      <c r="M1201" s="52">
        <v>0</v>
      </c>
      <c r="N1201" s="52">
        <v>0</v>
      </c>
      <c r="O1201" s="52">
        <v>0</v>
      </c>
      <c r="P1201" s="52">
        <v>0</v>
      </c>
      <c r="Q1201" s="52">
        <v>0</v>
      </c>
      <c r="R1201" s="52">
        <v>0</v>
      </c>
      <c r="S1201" s="52">
        <v>0</v>
      </c>
      <c r="T1201" s="56">
        <v>0</v>
      </c>
      <c r="U1201" s="56">
        <v>0</v>
      </c>
      <c r="V1201" s="56">
        <v>0</v>
      </c>
      <c r="W1201" s="56">
        <v>0</v>
      </c>
    </row>
    <row r="1202" spans="1:23" s="7" customFormat="1" ht="20.25" customHeight="1" outlineLevel="2" x14ac:dyDescent="0.3">
      <c r="A1202" s="50">
        <f t="shared" si="303"/>
        <v>164</v>
      </c>
      <c r="B1202" s="58" t="s">
        <v>1523</v>
      </c>
      <c r="C1202" s="50">
        <v>35690</v>
      </c>
      <c r="D1202" s="52">
        <f t="shared" si="301"/>
        <v>0</v>
      </c>
      <c r="E1202" s="52">
        <f t="shared" si="302"/>
        <v>0</v>
      </c>
      <c r="F1202" s="53">
        <v>0</v>
      </c>
      <c r="G1202" s="54">
        <v>0</v>
      </c>
      <c r="H1202" s="52">
        <v>0</v>
      </c>
      <c r="I1202" s="52">
        <v>0</v>
      </c>
      <c r="J1202" s="55">
        <v>0</v>
      </c>
      <c r="K1202" s="52">
        <v>0</v>
      </c>
      <c r="L1202" s="52">
        <v>0</v>
      </c>
      <c r="M1202" s="52">
        <v>0</v>
      </c>
      <c r="N1202" s="52">
        <v>0</v>
      </c>
      <c r="O1202" s="52">
        <v>0</v>
      </c>
      <c r="P1202" s="52">
        <v>0</v>
      </c>
      <c r="Q1202" s="52">
        <v>0</v>
      </c>
      <c r="R1202" s="52">
        <v>0</v>
      </c>
      <c r="S1202" s="52">
        <v>0</v>
      </c>
      <c r="T1202" s="56">
        <v>0</v>
      </c>
      <c r="U1202" s="56">
        <v>0</v>
      </c>
      <c r="V1202" s="56">
        <v>0</v>
      </c>
      <c r="W1202" s="56">
        <v>0</v>
      </c>
    </row>
    <row r="1203" spans="1:23" s="7" customFormat="1" ht="20.25" customHeight="1" outlineLevel="2" x14ac:dyDescent="0.3">
      <c r="A1203" s="50">
        <f t="shared" si="303"/>
        <v>165</v>
      </c>
      <c r="B1203" s="58" t="s">
        <v>908</v>
      </c>
      <c r="C1203" s="50">
        <v>35737</v>
      </c>
      <c r="D1203" s="52">
        <f t="shared" si="301"/>
        <v>0</v>
      </c>
      <c r="E1203" s="52">
        <f t="shared" si="302"/>
        <v>0</v>
      </c>
      <c r="F1203" s="53">
        <v>0</v>
      </c>
      <c r="G1203" s="54">
        <v>0</v>
      </c>
      <c r="H1203" s="52">
        <v>0</v>
      </c>
      <c r="I1203" s="52">
        <v>0</v>
      </c>
      <c r="J1203" s="55">
        <v>0</v>
      </c>
      <c r="K1203" s="52">
        <v>0</v>
      </c>
      <c r="L1203" s="52">
        <v>0</v>
      </c>
      <c r="M1203" s="52">
        <v>0</v>
      </c>
      <c r="N1203" s="52">
        <v>0</v>
      </c>
      <c r="O1203" s="52">
        <v>0</v>
      </c>
      <c r="P1203" s="52">
        <v>0</v>
      </c>
      <c r="Q1203" s="52">
        <v>0</v>
      </c>
      <c r="R1203" s="52">
        <v>0</v>
      </c>
      <c r="S1203" s="52">
        <v>0</v>
      </c>
      <c r="T1203" s="56">
        <v>0</v>
      </c>
      <c r="U1203" s="56">
        <v>0</v>
      </c>
      <c r="V1203" s="56">
        <v>0</v>
      </c>
      <c r="W1203" s="56">
        <v>0</v>
      </c>
    </row>
    <row r="1204" spans="1:23" s="7" customFormat="1" ht="20.25" customHeight="1" outlineLevel="2" x14ac:dyDescent="0.3">
      <c r="A1204" s="50">
        <f t="shared" si="303"/>
        <v>166</v>
      </c>
      <c r="B1204" s="58" t="s">
        <v>909</v>
      </c>
      <c r="C1204" s="50">
        <v>35738</v>
      </c>
      <c r="D1204" s="52">
        <f t="shared" si="301"/>
        <v>0</v>
      </c>
      <c r="E1204" s="52">
        <f t="shared" si="302"/>
        <v>0</v>
      </c>
      <c r="F1204" s="53">
        <v>0</v>
      </c>
      <c r="G1204" s="54">
        <v>0</v>
      </c>
      <c r="H1204" s="52">
        <v>0</v>
      </c>
      <c r="I1204" s="52">
        <v>0</v>
      </c>
      <c r="J1204" s="55">
        <v>0</v>
      </c>
      <c r="K1204" s="52">
        <v>0</v>
      </c>
      <c r="L1204" s="52">
        <v>0</v>
      </c>
      <c r="M1204" s="52">
        <v>0</v>
      </c>
      <c r="N1204" s="52">
        <v>0</v>
      </c>
      <c r="O1204" s="52">
        <v>0</v>
      </c>
      <c r="P1204" s="52">
        <v>0</v>
      </c>
      <c r="Q1204" s="52">
        <v>0</v>
      </c>
      <c r="R1204" s="52">
        <v>0</v>
      </c>
      <c r="S1204" s="52">
        <v>0</v>
      </c>
      <c r="T1204" s="56">
        <v>0</v>
      </c>
      <c r="U1204" s="56">
        <v>0</v>
      </c>
      <c r="V1204" s="56">
        <v>0</v>
      </c>
      <c r="W1204" s="56">
        <v>0</v>
      </c>
    </row>
    <row r="1205" spans="1:23" s="7" customFormat="1" ht="20.25" customHeight="1" outlineLevel="2" x14ac:dyDescent="0.3">
      <c r="A1205" s="50">
        <f t="shared" si="303"/>
        <v>167</v>
      </c>
      <c r="B1205" s="58" t="s">
        <v>911</v>
      </c>
      <c r="C1205" s="50">
        <v>35740</v>
      </c>
      <c r="D1205" s="52">
        <f t="shared" si="301"/>
        <v>0</v>
      </c>
      <c r="E1205" s="52">
        <f t="shared" si="302"/>
        <v>0</v>
      </c>
      <c r="F1205" s="53">
        <v>0</v>
      </c>
      <c r="G1205" s="54">
        <v>0</v>
      </c>
      <c r="H1205" s="52">
        <v>0</v>
      </c>
      <c r="I1205" s="52">
        <v>0</v>
      </c>
      <c r="J1205" s="55">
        <v>0</v>
      </c>
      <c r="K1205" s="52">
        <v>0</v>
      </c>
      <c r="L1205" s="52">
        <v>0</v>
      </c>
      <c r="M1205" s="52">
        <v>0</v>
      </c>
      <c r="N1205" s="52">
        <v>0</v>
      </c>
      <c r="O1205" s="52">
        <v>0</v>
      </c>
      <c r="P1205" s="52">
        <v>0</v>
      </c>
      <c r="Q1205" s="52">
        <v>0</v>
      </c>
      <c r="R1205" s="52">
        <v>0</v>
      </c>
      <c r="S1205" s="52">
        <v>0</v>
      </c>
      <c r="T1205" s="56">
        <v>0</v>
      </c>
      <c r="U1205" s="56">
        <v>0</v>
      </c>
      <c r="V1205" s="56">
        <v>0</v>
      </c>
      <c r="W1205" s="56">
        <v>0</v>
      </c>
    </row>
    <row r="1206" spans="1:23" s="7" customFormat="1" ht="20.25" customHeight="1" outlineLevel="2" x14ac:dyDescent="0.3">
      <c r="A1206" s="50">
        <f t="shared" si="303"/>
        <v>168</v>
      </c>
      <c r="B1206" s="58" t="s">
        <v>913</v>
      </c>
      <c r="C1206" s="50">
        <v>35743</v>
      </c>
      <c r="D1206" s="52">
        <f t="shared" si="301"/>
        <v>0</v>
      </c>
      <c r="E1206" s="52">
        <f t="shared" si="302"/>
        <v>0</v>
      </c>
      <c r="F1206" s="53">
        <v>0</v>
      </c>
      <c r="G1206" s="54">
        <v>0</v>
      </c>
      <c r="H1206" s="52">
        <v>0</v>
      </c>
      <c r="I1206" s="52">
        <v>0</v>
      </c>
      <c r="J1206" s="55">
        <v>0</v>
      </c>
      <c r="K1206" s="52">
        <v>0</v>
      </c>
      <c r="L1206" s="52">
        <v>0</v>
      </c>
      <c r="M1206" s="52">
        <v>0</v>
      </c>
      <c r="N1206" s="52">
        <v>0</v>
      </c>
      <c r="O1206" s="52">
        <v>0</v>
      </c>
      <c r="P1206" s="52">
        <v>0</v>
      </c>
      <c r="Q1206" s="52">
        <v>0</v>
      </c>
      <c r="R1206" s="52">
        <v>0</v>
      </c>
      <c r="S1206" s="52">
        <v>0</v>
      </c>
      <c r="T1206" s="56">
        <v>0</v>
      </c>
      <c r="U1206" s="56">
        <v>0</v>
      </c>
      <c r="V1206" s="56">
        <v>0</v>
      </c>
      <c r="W1206" s="56">
        <v>0</v>
      </c>
    </row>
    <row r="1207" spans="1:23" s="7" customFormat="1" ht="20.25" customHeight="1" outlineLevel="2" x14ac:dyDescent="0.3">
      <c r="A1207" s="50">
        <f t="shared" si="303"/>
        <v>169</v>
      </c>
      <c r="B1207" s="58" t="s">
        <v>915</v>
      </c>
      <c r="C1207" s="50">
        <v>35800</v>
      </c>
      <c r="D1207" s="52">
        <f t="shared" si="301"/>
        <v>0</v>
      </c>
      <c r="E1207" s="52">
        <f t="shared" si="302"/>
        <v>0</v>
      </c>
      <c r="F1207" s="53">
        <v>0</v>
      </c>
      <c r="G1207" s="54">
        <v>0</v>
      </c>
      <c r="H1207" s="52">
        <v>0</v>
      </c>
      <c r="I1207" s="52">
        <v>0</v>
      </c>
      <c r="J1207" s="55">
        <v>0</v>
      </c>
      <c r="K1207" s="52">
        <v>0</v>
      </c>
      <c r="L1207" s="52">
        <v>0</v>
      </c>
      <c r="M1207" s="52">
        <v>0</v>
      </c>
      <c r="N1207" s="52">
        <v>0</v>
      </c>
      <c r="O1207" s="52">
        <v>0</v>
      </c>
      <c r="P1207" s="52">
        <v>0</v>
      </c>
      <c r="Q1207" s="52">
        <v>0</v>
      </c>
      <c r="R1207" s="52">
        <v>0</v>
      </c>
      <c r="S1207" s="52">
        <v>0</v>
      </c>
      <c r="T1207" s="56">
        <v>0</v>
      </c>
      <c r="U1207" s="56">
        <v>0</v>
      </c>
      <c r="V1207" s="56">
        <v>0</v>
      </c>
      <c r="W1207" s="56">
        <v>0</v>
      </c>
    </row>
    <row r="1208" spans="1:23" s="7" customFormat="1" ht="20.25" customHeight="1" outlineLevel="2" x14ac:dyDescent="0.3">
      <c r="A1208" s="50">
        <f t="shared" si="303"/>
        <v>170</v>
      </c>
      <c r="B1208" s="58" t="s">
        <v>916</v>
      </c>
      <c r="C1208" s="50">
        <v>35801</v>
      </c>
      <c r="D1208" s="52">
        <f t="shared" si="301"/>
        <v>0</v>
      </c>
      <c r="E1208" s="52">
        <f t="shared" si="302"/>
        <v>0</v>
      </c>
      <c r="F1208" s="53">
        <v>0</v>
      </c>
      <c r="G1208" s="54">
        <v>0</v>
      </c>
      <c r="H1208" s="52">
        <v>0</v>
      </c>
      <c r="I1208" s="52">
        <v>0</v>
      </c>
      <c r="J1208" s="55">
        <v>0</v>
      </c>
      <c r="K1208" s="52">
        <v>0</v>
      </c>
      <c r="L1208" s="52">
        <v>0</v>
      </c>
      <c r="M1208" s="52">
        <v>0</v>
      </c>
      <c r="N1208" s="52">
        <v>0</v>
      </c>
      <c r="O1208" s="52">
        <v>0</v>
      </c>
      <c r="P1208" s="52">
        <v>0</v>
      </c>
      <c r="Q1208" s="52">
        <v>0</v>
      </c>
      <c r="R1208" s="52">
        <v>0</v>
      </c>
      <c r="S1208" s="52">
        <v>0</v>
      </c>
      <c r="T1208" s="56">
        <v>0</v>
      </c>
      <c r="U1208" s="56">
        <v>0</v>
      </c>
      <c r="V1208" s="56">
        <v>0</v>
      </c>
      <c r="W1208" s="56">
        <v>0</v>
      </c>
    </row>
    <row r="1209" spans="1:23" s="7" customFormat="1" ht="20.25" customHeight="1" outlineLevel="2" x14ac:dyDescent="0.3">
      <c r="A1209" s="50">
        <f t="shared" si="303"/>
        <v>171</v>
      </c>
      <c r="B1209" s="58" t="s">
        <v>917</v>
      </c>
      <c r="C1209" s="50">
        <v>35807</v>
      </c>
      <c r="D1209" s="52">
        <f t="shared" si="301"/>
        <v>0</v>
      </c>
      <c r="E1209" s="52">
        <f t="shared" si="302"/>
        <v>0</v>
      </c>
      <c r="F1209" s="53">
        <v>0</v>
      </c>
      <c r="G1209" s="54">
        <v>0</v>
      </c>
      <c r="H1209" s="52">
        <v>0</v>
      </c>
      <c r="I1209" s="52">
        <v>0</v>
      </c>
      <c r="J1209" s="55">
        <v>0</v>
      </c>
      <c r="K1209" s="52">
        <v>0</v>
      </c>
      <c r="L1209" s="52">
        <v>0</v>
      </c>
      <c r="M1209" s="52">
        <v>0</v>
      </c>
      <c r="N1209" s="52">
        <v>0</v>
      </c>
      <c r="O1209" s="52">
        <v>0</v>
      </c>
      <c r="P1209" s="52">
        <v>0</v>
      </c>
      <c r="Q1209" s="52">
        <v>0</v>
      </c>
      <c r="R1209" s="52">
        <v>0</v>
      </c>
      <c r="S1209" s="52">
        <v>0</v>
      </c>
      <c r="T1209" s="56">
        <v>0</v>
      </c>
      <c r="U1209" s="56">
        <v>0</v>
      </c>
      <c r="V1209" s="56">
        <v>0</v>
      </c>
      <c r="W1209" s="56">
        <v>0</v>
      </c>
    </row>
    <row r="1210" spans="1:23" s="7" customFormat="1" ht="20.25" customHeight="1" outlineLevel="2" x14ac:dyDescent="0.3">
      <c r="A1210" s="50">
        <f t="shared" si="303"/>
        <v>172</v>
      </c>
      <c r="B1210" s="58" t="s">
        <v>918</v>
      </c>
      <c r="C1210" s="50">
        <v>35765</v>
      </c>
      <c r="D1210" s="52">
        <f t="shared" si="301"/>
        <v>0</v>
      </c>
      <c r="E1210" s="52">
        <f t="shared" si="302"/>
        <v>0</v>
      </c>
      <c r="F1210" s="53">
        <v>0</v>
      </c>
      <c r="G1210" s="54">
        <v>0</v>
      </c>
      <c r="H1210" s="52">
        <v>0</v>
      </c>
      <c r="I1210" s="52">
        <v>0</v>
      </c>
      <c r="J1210" s="55">
        <v>0</v>
      </c>
      <c r="K1210" s="52">
        <v>0</v>
      </c>
      <c r="L1210" s="52">
        <v>0</v>
      </c>
      <c r="M1210" s="52">
        <v>0</v>
      </c>
      <c r="N1210" s="52">
        <v>0</v>
      </c>
      <c r="O1210" s="52">
        <v>0</v>
      </c>
      <c r="P1210" s="52">
        <v>0</v>
      </c>
      <c r="Q1210" s="52">
        <v>0</v>
      </c>
      <c r="R1210" s="52">
        <v>0</v>
      </c>
      <c r="S1210" s="52">
        <v>0</v>
      </c>
      <c r="T1210" s="56">
        <v>0</v>
      </c>
      <c r="U1210" s="56">
        <v>0</v>
      </c>
      <c r="V1210" s="56">
        <v>0</v>
      </c>
      <c r="W1210" s="56">
        <v>0</v>
      </c>
    </row>
    <row r="1211" spans="1:23" s="7" customFormat="1" ht="20.25" customHeight="1" outlineLevel="2" x14ac:dyDescent="0.3">
      <c r="A1211" s="50">
        <f t="shared" si="303"/>
        <v>173</v>
      </c>
      <c r="B1211" s="58" t="s">
        <v>919</v>
      </c>
      <c r="C1211" s="50">
        <v>35766</v>
      </c>
      <c r="D1211" s="52">
        <f t="shared" si="301"/>
        <v>0</v>
      </c>
      <c r="E1211" s="52">
        <f t="shared" si="302"/>
        <v>0</v>
      </c>
      <c r="F1211" s="53">
        <v>0</v>
      </c>
      <c r="G1211" s="54">
        <v>0</v>
      </c>
      <c r="H1211" s="52">
        <v>0</v>
      </c>
      <c r="I1211" s="52">
        <v>0</v>
      </c>
      <c r="J1211" s="55">
        <v>0</v>
      </c>
      <c r="K1211" s="52">
        <v>0</v>
      </c>
      <c r="L1211" s="52">
        <v>0</v>
      </c>
      <c r="M1211" s="52">
        <v>0</v>
      </c>
      <c r="N1211" s="52">
        <v>0</v>
      </c>
      <c r="O1211" s="52">
        <v>0</v>
      </c>
      <c r="P1211" s="52">
        <v>0</v>
      </c>
      <c r="Q1211" s="52">
        <v>0</v>
      </c>
      <c r="R1211" s="52">
        <v>0</v>
      </c>
      <c r="S1211" s="52">
        <v>0</v>
      </c>
      <c r="T1211" s="56">
        <v>0</v>
      </c>
      <c r="U1211" s="56">
        <v>0</v>
      </c>
      <c r="V1211" s="56">
        <v>0</v>
      </c>
      <c r="W1211" s="56">
        <v>0</v>
      </c>
    </row>
    <row r="1212" spans="1:23" s="7" customFormat="1" ht="20.25" customHeight="1" outlineLevel="2" x14ac:dyDescent="0.3">
      <c r="A1212" s="50">
        <f t="shared" si="303"/>
        <v>174</v>
      </c>
      <c r="B1212" s="58" t="s">
        <v>920</v>
      </c>
      <c r="C1212" s="50">
        <v>35769</v>
      </c>
      <c r="D1212" s="52">
        <f t="shared" si="301"/>
        <v>0</v>
      </c>
      <c r="E1212" s="52">
        <f t="shared" si="302"/>
        <v>0</v>
      </c>
      <c r="F1212" s="53">
        <v>0</v>
      </c>
      <c r="G1212" s="54">
        <v>0</v>
      </c>
      <c r="H1212" s="52">
        <v>0</v>
      </c>
      <c r="I1212" s="52">
        <v>0</v>
      </c>
      <c r="J1212" s="55">
        <v>0</v>
      </c>
      <c r="K1212" s="52">
        <v>0</v>
      </c>
      <c r="L1212" s="52">
        <v>0</v>
      </c>
      <c r="M1212" s="52">
        <v>0</v>
      </c>
      <c r="N1212" s="52">
        <v>0</v>
      </c>
      <c r="O1212" s="52">
        <v>0</v>
      </c>
      <c r="P1212" s="52">
        <v>0</v>
      </c>
      <c r="Q1212" s="52">
        <v>0</v>
      </c>
      <c r="R1212" s="52">
        <v>0</v>
      </c>
      <c r="S1212" s="52">
        <v>0</v>
      </c>
      <c r="T1212" s="56">
        <v>0</v>
      </c>
      <c r="U1212" s="56">
        <v>0</v>
      </c>
      <c r="V1212" s="56">
        <v>0</v>
      </c>
      <c r="W1212" s="56">
        <v>0</v>
      </c>
    </row>
    <row r="1213" spans="1:23" s="7" customFormat="1" ht="20.25" customHeight="1" outlineLevel="2" x14ac:dyDescent="0.3">
      <c r="A1213" s="50">
        <f t="shared" si="303"/>
        <v>175</v>
      </c>
      <c r="B1213" s="58" t="s">
        <v>921</v>
      </c>
      <c r="C1213" s="50">
        <v>35788</v>
      </c>
      <c r="D1213" s="52">
        <f t="shared" si="301"/>
        <v>0</v>
      </c>
      <c r="E1213" s="52">
        <f t="shared" si="302"/>
        <v>0</v>
      </c>
      <c r="F1213" s="53">
        <v>0</v>
      </c>
      <c r="G1213" s="54">
        <v>0</v>
      </c>
      <c r="H1213" s="52">
        <v>0</v>
      </c>
      <c r="I1213" s="52">
        <v>0</v>
      </c>
      <c r="J1213" s="55">
        <v>0</v>
      </c>
      <c r="K1213" s="52">
        <v>0</v>
      </c>
      <c r="L1213" s="52">
        <v>0</v>
      </c>
      <c r="M1213" s="52">
        <v>0</v>
      </c>
      <c r="N1213" s="52">
        <v>0</v>
      </c>
      <c r="O1213" s="52">
        <v>0</v>
      </c>
      <c r="P1213" s="52">
        <v>0</v>
      </c>
      <c r="Q1213" s="52">
        <v>0</v>
      </c>
      <c r="R1213" s="52">
        <v>0</v>
      </c>
      <c r="S1213" s="52">
        <v>0</v>
      </c>
      <c r="T1213" s="56">
        <v>0</v>
      </c>
      <c r="U1213" s="56">
        <v>0</v>
      </c>
      <c r="V1213" s="56">
        <v>0</v>
      </c>
      <c r="W1213" s="56">
        <v>0</v>
      </c>
    </row>
    <row r="1214" spans="1:23" s="7" customFormat="1" ht="20.25" customHeight="1" outlineLevel="2" x14ac:dyDescent="0.3">
      <c r="A1214" s="50">
        <f t="shared" si="303"/>
        <v>176</v>
      </c>
      <c r="B1214" s="58" t="s">
        <v>922</v>
      </c>
      <c r="C1214" s="50">
        <v>35789</v>
      </c>
      <c r="D1214" s="52">
        <f t="shared" si="301"/>
        <v>0</v>
      </c>
      <c r="E1214" s="52">
        <f t="shared" si="302"/>
        <v>0</v>
      </c>
      <c r="F1214" s="53">
        <v>0</v>
      </c>
      <c r="G1214" s="54">
        <v>0</v>
      </c>
      <c r="H1214" s="52">
        <v>0</v>
      </c>
      <c r="I1214" s="52">
        <v>0</v>
      </c>
      <c r="J1214" s="55">
        <v>0</v>
      </c>
      <c r="K1214" s="52">
        <v>0</v>
      </c>
      <c r="L1214" s="52">
        <v>0</v>
      </c>
      <c r="M1214" s="52">
        <v>0</v>
      </c>
      <c r="N1214" s="52">
        <v>0</v>
      </c>
      <c r="O1214" s="52">
        <v>0</v>
      </c>
      <c r="P1214" s="52">
        <v>0</v>
      </c>
      <c r="Q1214" s="52">
        <v>0</v>
      </c>
      <c r="R1214" s="52">
        <v>0</v>
      </c>
      <c r="S1214" s="52">
        <v>0</v>
      </c>
      <c r="T1214" s="56">
        <v>0</v>
      </c>
      <c r="U1214" s="56">
        <v>0</v>
      </c>
      <c r="V1214" s="56">
        <v>0</v>
      </c>
      <c r="W1214" s="56">
        <v>0</v>
      </c>
    </row>
    <row r="1215" spans="1:23" s="7" customFormat="1" ht="20.25" customHeight="1" outlineLevel="2" x14ac:dyDescent="0.3">
      <c r="A1215" s="50">
        <f t="shared" si="303"/>
        <v>177</v>
      </c>
      <c r="B1215" s="58" t="s">
        <v>923</v>
      </c>
      <c r="C1215" s="50">
        <v>35790</v>
      </c>
      <c r="D1215" s="52">
        <f t="shared" si="301"/>
        <v>0</v>
      </c>
      <c r="E1215" s="52">
        <f t="shared" si="302"/>
        <v>0</v>
      </c>
      <c r="F1215" s="53">
        <v>0</v>
      </c>
      <c r="G1215" s="54">
        <v>0</v>
      </c>
      <c r="H1215" s="52">
        <v>0</v>
      </c>
      <c r="I1215" s="52">
        <v>0</v>
      </c>
      <c r="J1215" s="55">
        <v>0</v>
      </c>
      <c r="K1215" s="52">
        <v>0</v>
      </c>
      <c r="L1215" s="52">
        <v>0</v>
      </c>
      <c r="M1215" s="52">
        <v>0</v>
      </c>
      <c r="N1215" s="52">
        <v>0</v>
      </c>
      <c r="O1215" s="52">
        <v>0</v>
      </c>
      <c r="P1215" s="52">
        <v>0</v>
      </c>
      <c r="Q1215" s="52">
        <v>0</v>
      </c>
      <c r="R1215" s="52">
        <v>0</v>
      </c>
      <c r="S1215" s="52">
        <v>0</v>
      </c>
      <c r="T1215" s="56">
        <v>0</v>
      </c>
      <c r="U1215" s="56">
        <v>0</v>
      </c>
      <c r="V1215" s="56">
        <v>0</v>
      </c>
      <c r="W1215" s="56">
        <v>0</v>
      </c>
    </row>
    <row r="1216" spans="1:23" s="7" customFormat="1" ht="20.25" customHeight="1" outlineLevel="2" x14ac:dyDescent="0.3">
      <c r="A1216" s="50">
        <f t="shared" si="303"/>
        <v>178</v>
      </c>
      <c r="B1216" s="58" t="s">
        <v>924</v>
      </c>
      <c r="C1216" s="50">
        <v>35866</v>
      </c>
      <c r="D1216" s="52">
        <f t="shared" si="301"/>
        <v>0</v>
      </c>
      <c r="E1216" s="52">
        <f t="shared" si="302"/>
        <v>0</v>
      </c>
      <c r="F1216" s="53">
        <v>0</v>
      </c>
      <c r="G1216" s="54">
        <v>0</v>
      </c>
      <c r="H1216" s="52">
        <v>0</v>
      </c>
      <c r="I1216" s="52">
        <v>0</v>
      </c>
      <c r="J1216" s="55">
        <v>0</v>
      </c>
      <c r="K1216" s="52">
        <v>0</v>
      </c>
      <c r="L1216" s="52">
        <v>0</v>
      </c>
      <c r="M1216" s="52">
        <v>0</v>
      </c>
      <c r="N1216" s="52">
        <v>0</v>
      </c>
      <c r="O1216" s="52">
        <v>0</v>
      </c>
      <c r="P1216" s="52">
        <v>0</v>
      </c>
      <c r="Q1216" s="52">
        <v>0</v>
      </c>
      <c r="R1216" s="52">
        <v>0</v>
      </c>
      <c r="S1216" s="52">
        <v>0</v>
      </c>
      <c r="T1216" s="56">
        <v>0</v>
      </c>
      <c r="U1216" s="56">
        <v>0</v>
      </c>
      <c r="V1216" s="56">
        <v>0</v>
      </c>
      <c r="W1216" s="56">
        <v>0</v>
      </c>
    </row>
    <row r="1217" spans="1:23" s="7" customFormat="1" ht="20.25" customHeight="1" outlineLevel="2" x14ac:dyDescent="0.3">
      <c r="A1217" s="50">
        <f t="shared" si="303"/>
        <v>179</v>
      </c>
      <c r="B1217" s="58" t="s">
        <v>814</v>
      </c>
      <c r="C1217" s="50">
        <v>33102</v>
      </c>
      <c r="D1217" s="52">
        <f t="shared" si="301"/>
        <v>0</v>
      </c>
      <c r="E1217" s="52">
        <f t="shared" si="302"/>
        <v>0</v>
      </c>
      <c r="F1217" s="53">
        <v>0</v>
      </c>
      <c r="G1217" s="54">
        <v>0</v>
      </c>
      <c r="H1217" s="52">
        <v>0</v>
      </c>
      <c r="I1217" s="52">
        <v>0</v>
      </c>
      <c r="J1217" s="55">
        <v>0</v>
      </c>
      <c r="K1217" s="52">
        <v>0</v>
      </c>
      <c r="L1217" s="52">
        <v>0</v>
      </c>
      <c r="M1217" s="52">
        <v>0</v>
      </c>
      <c r="N1217" s="52">
        <v>0</v>
      </c>
      <c r="O1217" s="52">
        <v>0</v>
      </c>
      <c r="P1217" s="52">
        <v>0</v>
      </c>
      <c r="Q1217" s="52">
        <v>0</v>
      </c>
      <c r="R1217" s="52">
        <v>0</v>
      </c>
      <c r="S1217" s="52">
        <v>0</v>
      </c>
      <c r="T1217" s="56">
        <v>0</v>
      </c>
      <c r="U1217" s="56">
        <v>0</v>
      </c>
      <c r="V1217" s="56">
        <v>0</v>
      </c>
      <c r="W1217" s="56">
        <v>0</v>
      </c>
    </row>
    <row r="1218" spans="1:23" s="7" customFormat="1" ht="20.25" customHeight="1" outlineLevel="2" x14ac:dyDescent="0.3">
      <c r="A1218" s="50">
        <f t="shared" si="303"/>
        <v>180</v>
      </c>
      <c r="B1218" s="58" t="s">
        <v>815</v>
      </c>
      <c r="C1218" s="50">
        <v>33104</v>
      </c>
      <c r="D1218" s="52">
        <f t="shared" si="301"/>
        <v>0</v>
      </c>
      <c r="E1218" s="52">
        <f t="shared" si="302"/>
        <v>0</v>
      </c>
      <c r="F1218" s="53">
        <v>0</v>
      </c>
      <c r="G1218" s="54">
        <v>0</v>
      </c>
      <c r="H1218" s="52">
        <v>0</v>
      </c>
      <c r="I1218" s="52">
        <v>0</v>
      </c>
      <c r="J1218" s="55">
        <v>0</v>
      </c>
      <c r="K1218" s="52">
        <v>0</v>
      </c>
      <c r="L1218" s="52">
        <v>0</v>
      </c>
      <c r="M1218" s="52">
        <v>0</v>
      </c>
      <c r="N1218" s="52">
        <v>0</v>
      </c>
      <c r="O1218" s="52">
        <v>0</v>
      </c>
      <c r="P1218" s="52">
        <v>0</v>
      </c>
      <c r="Q1218" s="52">
        <v>0</v>
      </c>
      <c r="R1218" s="52">
        <v>0</v>
      </c>
      <c r="S1218" s="52">
        <v>0</v>
      </c>
      <c r="T1218" s="56">
        <v>0</v>
      </c>
      <c r="U1218" s="56">
        <v>0</v>
      </c>
      <c r="V1218" s="56">
        <v>0</v>
      </c>
      <c r="W1218" s="56">
        <v>0</v>
      </c>
    </row>
    <row r="1219" spans="1:23" s="7" customFormat="1" ht="20.25" customHeight="1" outlineLevel="2" x14ac:dyDescent="0.3">
      <c r="A1219" s="50">
        <f t="shared" si="303"/>
        <v>181</v>
      </c>
      <c r="B1219" s="58" t="s">
        <v>816</v>
      </c>
      <c r="C1219" s="50">
        <v>33105</v>
      </c>
      <c r="D1219" s="52">
        <f t="shared" si="301"/>
        <v>0</v>
      </c>
      <c r="E1219" s="52">
        <f t="shared" si="302"/>
        <v>0</v>
      </c>
      <c r="F1219" s="53">
        <v>0</v>
      </c>
      <c r="G1219" s="54">
        <v>0</v>
      </c>
      <c r="H1219" s="52">
        <v>0</v>
      </c>
      <c r="I1219" s="52">
        <v>0</v>
      </c>
      <c r="J1219" s="55">
        <v>0</v>
      </c>
      <c r="K1219" s="52">
        <v>0</v>
      </c>
      <c r="L1219" s="52">
        <v>0</v>
      </c>
      <c r="M1219" s="52">
        <v>0</v>
      </c>
      <c r="N1219" s="52">
        <v>0</v>
      </c>
      <c r="O1219" s="52">
        <v>0</v>
      </c>
      <c r="P1219" s="52">
        <v>0</v>
      </c>
      <c r="Q1219" s="52">
        <v>0</v>
      </c>
      <c r="R1219" s="52">
        <v>0</v>
      </c>
      <c r="S1219" s="52">
        <v>0</v>
      </c>
      <c r="T1219" s="56">
        <v>0</v>
      </c>
      <c r="U1219" s="56">
        <v>0</v>
      </c>
      <c r="V1219" s="56">
        <v>0</v>
      </c>
      <c r="W1219" s="56">
        <v>0</v>
      </c>
    </row>
    <row r="1220" spans="1:23" s="7" customFormat="1" ht="20.25" customHeight="1" outlineLevel="2" x14ac:dyDescent="0.3">
      <c r="A1220" s="50">
        <f t="shared" si="303"/>
        <v>182</v>
      </c>
      <c r="B1220" s="58" t="s">
        <v>817</v>
      </c>
      <c r="C1220" s="50">
        <v>33106</v>
      </c>
      <c r="D1220" s="52">
        <f t="shared" si="301"/>
        <v>0</v>
      </c>
      <c r="E1220" s="52">
        <f t="shared" si="302"/>
        <v>0</v>
      </c>
      <c r="F1220" s="53">
        <v>0</v>
      </c>
      <c r="G1220" s="54">
        <v>0</v>
      </c>
      <c r="H1220" s="52">
        <v>0</v>
      </c>
      <c r="I1220" s="52">
        <v>0</v>
      </c>
      <c r="J1220" s="55">
        <v>0</v>
      </c>
      <c r="K1220" s="52">
        <v>0</v>
      </c>
      <c r="L1220" s="52">
        <v>0</v>
      </c>
      <c r="M1220" s="52">
        <v>0</v>
      </c>
      <c r="N1220" s="52">
        <v>0</v>
      </c>
      <c r="O1220" s="52">
        <v>0</v>
      </c>
      <c r="P1220" s="52">
        <v>0</v>
      </c>
      <c r="Q1220" s="52">
        <v>0</v>
      </c>
      <c r="R1220" s="52">
        <v>0</v>
      </c>
      <c r="S1220" s="52">
        <v>0</v>
      </c>
      <c r="T1220" s="56">
        <v>0</v>
      </c>
      <c r="U1220" s="56">
        <v>0</v>
      </c>
      <c r="V1220" s="56">
        <v>0</v>
      </c>
      <c r="W1220" s="56">
        <v>0</v>
      </c>
    </row>
    <row r="1221" spans="1:23" s="7" customFormat="1" ht="20.25" customHeight="1" outlineLevel="2" x14ac:dyDescent="0.3">
      <c r="A1221" s="50">
        <f t="shared" si="303"/>
        <v>183</v>
      </c>
      <c r="B1221" s="58" t="s">
        <v>818</v>
      </c>
      <c r="C1221" s="50">
        <v>33107</v>
      </c>
      <c r="D1221" s="52">
        <f t="shared" si="301"/>
        <v>0</v>
      </c>
      <c r="E1221" s="52">
        <f t="shared" si="302"/>
        <v>0</v>
      </c>
      <c r="F1221" s="53">
        <v>0</v>
      </c>
      <c r="G1221" s="54">
        <v>0</v>
      </c>
      <c r="H1221" s="52">
        <v>0</v>
      </c>
      <c r="I1221" s="52">
        <v>0</v>
      </c>
      <c r="J1221" s="55">
        <v>0</v>
      </c>
      <c r="K1221" s="52">
        <v>0</v>
      </c>
      <c r="L1221" s="52">
        <v>0</v>
      </c>
      <c r="M1221" s="52">
        <v>0</v>
      </c>
      <c r="N1221" s="52">
        <v>0</v>
      </c>
      <c r="O1221" s="52">
        <v>0</v>
      </c>
      <c r="P1221" s="52">
        <v>0</v>
      </c>
      <c r="Q1221" s="52">
        <v>0</v>
      </c>
      <c r="R1221" s="52">
        <v>0</v>
      </c>
      <c r="S1221" s="52">
        <v>0</v>
      </c>
      <c r="T1221" s="56">
        <v>0</v>
      </c>
      <c r="U1221" s="56">
        <v>0</v>
      </c>
      <c r="V1221" s="56">
        <v>0</v>
      </c>
      <c r="W1221" s="56">
        <v>0</v>
      </c>
    </row>
    <row r="1222" spans="1:23" s="7" customFormat="1" ht="20.25" customHeight="1" outlineLevel="2" x14ac:dyDescent="0.3">
      <c r="A1222" s="50">
        <f t="shared" si="303"/>
        <v>184</v>
      </c>
      <c r="B1222" s="58" t="s">
        <v>819</v>
      </c>
      <c r="C1222" s="50">
        <v>33108</v>
      </c>
      <c r="D1222" s="52">
        <f t="shared" si="301"/>
        <v>0</v>
      </c>
      <c r="E1222" s="52">
        <f t="shared" si="302"/>
        <v>0</v>
      </c>
      <c r="F1222" s="53">
        <v>0</v>
      </c>
      <c r="G1222" s="54">
        <v>0</v>
      </c>
      <c r="H1222" s="52">
        <v>0</v>
      </c>
      <c r="I1222" s="52">
        <v>0</v>
      </c>
      <c r="J1222" s="55">
        <v>0</v>
      </c>
      <c r="K1222" s="52">
        <v>0</v>
      </c>
      <c r="L1222" s="52">
        <v>0</v>
      </c>
      <c r="M1222" s="52">
        <v>0</v>
      </c>
      <c r="N1222" s="52">
        <v>0</v>
      </c>
      <c r="O1222" s="52">
        <v>0</v>
      </c>
      <c r="P1222" s="52">
        <v>0</v>
      </c>
      <c r="Q1222" s="52">
        <v>0</v>
      </c>
      <c r="R1222" s="52">
        <v>0</v>
      </c>
      <c r="S1222" s="52">
        <v>0</v>
      </c>
      <c r="T1222" s="56">
        <v>0</v>
      </c>
      <c r="U1222" s="56">
        <v>0</v>
      </c>
      <c r="V1222" s="56">
        <v>0</v>
      </c>
      <c r="W1222" s="56">
        <v>0</v>
      </c>
    </row>
    <row r="1223" spans="1:23" s="7" customFormat="1" ht="20.25" customHeight="1" outlineLevel="2" x14ac:dyDescent="0.3">
      <c r="A1223" s="50">
        <f t="shared" si="303"/>
        <v>185</v>
      </c>
      <c r="B1223" s="58" t="s">
        <v>820</v>
      </c>
      <c r="C1223" s="50">
        <v>33109</v>
      </c>
      <c r="D1223" s="52">
        <f t="shared" si="301"/>
        <v>0</v>
      </c>
      <c r="E1223" s="52">
        <f t="shared" si="302"/>
        <v>0</v>
      </c>
      <c r="F1223" s="53">
        <v>0</v>
      </c>
      <c r="G1223" s="54">
        <v>0</v>
      </c>
      <c r="H1223" s="52">
        <v>0</v>
      </c>
      <c r="I1223" s="52">
        <v>0</v>
      </c>
      <c r="J1223" s="55">
        <v>0</v>
      </c>
      <c r="K1223" s="52">
        <v>0</v>
      </c>
      <c r="L1223" s="52">
        <v>0</v>
      </c>
      <c r="M1223" s="52">
        <v>0</v>
      </c>
      <c r="N1223" s="52">
        <v>0</v>
      </c>
      <c r="O1223" s="52">
        <v>0</v>
      </c>
      <c r="P1223" s="52">
        <v>0</v>
      </c>
      <c r="Q1223" s="52">
        <v>0</v>
      </c>
      <c r="R1223" s="52">
        <v>0</v>
      </c>
      <c r="S1223" s="52">
        <v>0</v>
      </c>
      <c r="T1223" s="56">
        <v>0</v>
      </c>
      <c r="U1223" s="56">
        <v>0</v>
      </c>
      <c r="V1223" s="56">
        <v>0</v>
      </c>
      <c r="W1223" s="56">
        <v>0</v>
      </c>
    </row>
    <row r="1224" spans="1:23" s="7" customFormat="1" ht="20.25" customHeight="1" outlineLevel="2" x14ac:dyDescent="0.3">
      <c r="A1224" s="50">
        <f t="shared" si="303"/>
        <v>186</v>
      </c>
      <c r="B1224" s="58" t="s">
        <v>925</v>
      </c>
      <c r="C1224" s="50">
        <v>32674</v>
      </c>
      <c r="D1224" s="52">
        <f t="shared" si="301"/>
        <v>0</v>
      </c>
      <c r="E1224" s="52">
        <f t="shared" si="302"/>
        <v>0</v>
      </c>
      <c r="F1224" s="53">
        <v>0</v>
      </c>
      <c r="G1224" s="54">
        <v>0</v>
      </c>
      <c r="H1224" s="52">
        <v>0</v>
      </c>
      <c r="I1224" s="52">
        <v>0</v>
      </c>
      <c r="J1224" s="55">
        <v>0</v>
      </c>
      <c r="K1224" s="52">
        <v>0</v>
      </c>
      <c r="L1224" s="52">
        <v>0</v>
      </c>
      <c r="M1224" s="52">
        <v>0</v>
      </c>
      <c r="N1224" s="52">
        <v>0</v>
      </c>
      <c r="O1224" s="52">
        <v>0</v>
      </c>
      <c r="P1224" s="52">
        <v>0</v>
      </c>
      <c r="Q1224" s="52">
        <v>0</v>
      </c>
      <c r="R1224" s="52">
        <v>0</v>
      </c>
      <c r="S1224" s="52">
        <v>0</v>
      </c>
      <c r="T1224" s="56">
        <v>0</v>
      </c>
      <c r="U1224" s="56">
        <v>0</v>
      </c>
      <c r="V1224" s="56">
        <v>0</v>
      </c>
      <c r="W1224" s="56">
        <v>0</v>
      </c>
    </row>
    <row r="1225" spans="1:23" s="7" customFormat="1" ht="20.25" customHeight="1" outlineLevel="2" x14ac:dyDescent="0.3">
      <c r="A1225" s="50">
        <f t="shared" si="303"/>
        <v>187</v>
      </c>
      <c r="B1225" s="58" t="s">
        <v>926</v>
      </c>
      <c r="C1225" s="50">
        <v>32678</v>
      </c>
      <c r="D1225" s="52">
        <f t="shared" si="301"/>
        <v>0</v>
      </c>
      <c r="E1225" s="52">
        <f t="shared" si="302"/>
        <v>0</v>
      </c>
      <c r="F1225" s="53">
        <v>0</v>
      </c>
      <c r="G1225" s="54">
        <v>0</v>
      </c>
      <c r="H1225" s="52">
        <v>0</v>
      </c>
      <c r="I1225" s="52">
        <v>0</v>
      </c>
      <c r="J1225" s="55">
        <v>0</v>
      </c>
      <c r="K1225" s="52">
        <v>0</v>
      </c>
      <c r="L1225" s="52">
        <v>0</v>
      </c>
      <c r="M1225" s="52">
        <v>0</v>
      </c>
      <c r="N1225" s="52">
        <v>0</v>
      </c>
      <c r="O1225" s="52">
        <v>0</v>
      </c>
      <c r="P1225" s="52">
        <v>0</v>
      </c>
      <c r="Q1225" s="52">
        <v>0</v>
      </c>
      <c r="R1225" s="52">
        <v>0</v>
      </c>
      <c r="S1225" s="52">
        <v>0</v>
      </c>
      <c r="T1225" s="56">
        <v>0</v>
      </c>
      <c r="U1225" s="56">
        <v>0</v>
      </c>
      <c r="V1225" s="56">
        <v>0</v>
      </c>
      <c r="W1225" s="56">
        <v>0</v>
      </c>
    </row>
    <row r="1226" spans="1:23" s="7" customFormat="1" ht="20.25" customHeight="1" outlineLevel="2" x14ac:dyDescent="0.3">
      <c r="A1226" s="50">
        <f t="shared" si="303"/>
        <v>188</v>
      </c>
      <c r="B1226" s="58" t="s">
        <v>927</v>
      </c>
      <c r="C1226" s="50">
        <v>32709</v>
      </c>
      <c r="D1226" s="52">
        <f t="shared" si="301"/>
        <v>0</v>
      </c>
      <c r="E1226" s="52">
        <f t="shared" si="302"/>
        <v>0</v>
      </c>
      <c r="F1226" s="53">
        <v>0</v>
      </c>
      <c r="G1226" s="54">
        <v>0</v>
      </c>
      <c r="H1226" s="52">
        <v>0</v>
      </c>
      <c r="I1226" s="52">
        <v>0</v>
      </c>
      <c r="J1226" s="55">
        <v>0</v>
      </c>
      <c r="K1226" s="52">
        <v>0</v>
      </c>
      <c r="L1226" s="52">
        <v>0</v>
      </c>
      <c r="M1226" s="52">
        <v>0</v>
      </c>
      <c r="N1226" s="52">
        <v>0</v>
      </c>
      <c r="O1226" s="52">
        <v>0</v>
      </c>
      <c r="P1226" s="52">
        <v>0</v>
      </c>
      <c r="Q1226" s="52">
        <v>0</v>
      </c>
      <c r="R1226" s="52">
        <v>0</v>
      </c>
      <c r="S1226" s="52">
        <v>0</v>
      </c>
      <c r="T1226" s="56">
        <v>0</v>
      </c>
      <c r="U1226" s="56">
        <v>0</v>
      </c>
      <c r="V1226" s="56">
        <v>0</v>
      </c>
      <c r="W1226" s="56">
        <v>0</v>
      </c>
    </row>
    <row r="1227" spans="1:23" s="7" customFormat="1" ht="20.25" customHeight="1" outlineLevel="2" x14ac:dyDescent="0.3">
      <c r="A1227" s="50">
        <f t="shared" si="303"/>
        <v>189</v>
      </c>
      <c r="B1227" s="58" t="s">
        <v>928</v>
      </c>
      <c r="C1227" s="50">
        <v>32712</v>
      </c>
      <c r="D1227" s="52">
        <f t="shared" si="301"/>
        <v>0</v>
      </c>
      <c r="E1227" s="52">
        <f t="shared" si="302"/>
        <v>0</v>
      </c>
      <c r="F1227" s="53">
        <v>0</v>
      </c>
      <c r="G1227" s="54">
        <v>0</v>
      </c>
      <c r="H1227" s="52">
        <v>0</v>
      </c>
      <c r="I1227" s="52">
        <v>0</v>
      </c>
      <c r="J1227" s="55">
        <v>0</v>
      </c>
      <c r="K1227" s="52">
        <v>0</v>
      </c>
      <c r="L1227" s="52">
        <v>0</v>
      </c>
      <c r="M1227" s="52">
        <v>0</v>
      </c>
      <c r="N1227" s="52">
        <v>0</v>
      </c>
      <c r="O1227" s="52">
        <v>0</v>
      </c>
      <c r="P1227" s="52">
        <v>0</v>
      </c>
      <c r="Q1227" s="52">
        <v>0</v>
      </c>
      <c r="R1227" s="52">
        <v>0</v>
      </c>
      <c r="S1227" s="52">
        <v>0</v>
      </c>
      <c r="T1227" s="56">
        <v>0</v>
      </c>
      <c r="U1227" s="56">
        <v>0</v>
      </c>
      <c r="V1227" s="56">
        <v>0</v>
      </c>
      <c r="W1227" s="56">
        <v>0</v>
      </c>
    </row>
    <row r="1228" spans="1:23" s="7" customFormat="1" ht="20.25" customHeight="1" outlineLevel="2" x14ac:dyDescent="0.3">
      <c r="A1228" s="50">
        <f t="shared" si="303"/>
        <v>190</v>
      </c>
      <c r="B1228" s="58" t="s">
        <v>929</v>
      </c>
      <c r="C1228" s="50">
        <v>32714</v>
      </c>
      <c r="D1228" s="52">
        <f t="shared" si="301"/>
        <v>0</v>
      </c>
      <c r="E1228" s="52">
        <f t="shared" si="302"/>
        <v>0</v>
      </c>
      <c r="F1228" s="53">
        <v>0</v>
      </c>
      <c r="G1228" s="54">
        <v>0</v>
      </c>
      <c r="H1228" s="52">
        <v>0</v>
      </c>
      <c r="I1228" s="52">
        <v>0</v>
      </c>
      <c r="J1228" s="55">
        <v>0</v>
      </c>
      <c r="K1228" s="52">
        <v>0</v>
      </c>
      <c r="L1228" s="52">
        <v>0</v>
      </c>
      <c r="M1228" s="52">
        <v>0</v>
      </c>
      <c r="N1228" s="52">
        <v>0</v>
      </c>
      <c r="O1228" s="52">
        <v>0</v>
      </c>
      <c r="P1228" s="52">
        <v>0</v>
      </c>
      <c r="Q1228" s="52">
        <v>0</v>
      </c>
      <c r="R1228" s="52">
        <v>0</v>
      </c>
      <c r="S1228" s="52">
        <v>0</v>
      </c>
      <c r="T1228" s="56">
        <v>0</v>
      </c>
      <c r="U1228" s="56">
        <v>0</v>
      </c>
      <c r="V1228" s="56">
        <v>0</v>
      </c>
      <c r="W1228" s="56">
        <v>0</v>
      </c>
    </row>
    <row r="1229" spans="1:23" s="7" customFormat="1" ht="20.25" customHeight="1" outlineLevel="2" x14ac:dyDescent="0.3">
      <c r="A1229" s="50">
        <f t="shared" si="303"/>
        <v>191</v>
      </c>
      <c r="B1229" s="58" t="s">
        <v>930</v>
      </c>
      <c r="C1229" s="50">
        <v>35956</v>
      </c>
      <c r="D1229" s="52">
        <f t="shared" si="301"/>
        <v>0</v>
      </c>
      <c r="E1229" s="52">
        <f t="shared" si="302"/>
        <v>0</v>
      </c>
      <c r="F1229" s="53">
        <v>0</v>
      </c>
      <c r="G1229" s="54">
        <v>0</v>
      </c>
      <c r="H1229" s="52">
        <v>0</v>
      </c>
      <c r="I1229" s="52">
        <v>0</v>
      </c>
      <c r="J1229" s="55">
        <v>0</v>
      </c>
      <c r="K1229" s="52">
        <v>0</v>
      </c>
      <c r="L1229" s="52">
        <v>0</v>
      </c>
      <c r="M1229" s="52">
        <v>0</v>
      </c>
      <c r="N1229" s="52">
        <v>0</v>
      </c>
      <c r="O1229" s="52">
        <v>0</v>
      </c>
      <c r="P1229" s="52">
        <v>0</v>
      </c>
      <c r="Q1229" s="52">
        <v>0</v>
      </c>
      <c r="R1229" s="52">
        <v>0</v>
      </c>
      <c r="S1229" s="52">
        <v>0</v>
      </c>
      <c r="T1229" s="56">
        <v>0</v>
      </c>
      <c r="U1229" s="56">
        <v>0</v>
      </c>
      <c r="V1229" s="56">
        <v>0</v>
      </c>
      <c r="W1229" s="56">
        <v>0</v>
      </c>
    </row>
    <row r="1230" spans="1:23" s="7" customFormat="1" ht="20.25" customHeight="1" outlineLevel="2" x14ac:dyDescent="0.3">
      <c r="A1230" s="50">
        <f t="shared" si="303"/>
        <v>192</v>
      </c>
      <c r="B1230" s="58" t="s">
        <v>931</v>
      </c>
      <c r="C1230" s="50">
        <v>35959</v>
      </c>
      <c r="D1230" s="52">
        <f t="shared" si="301"/>
        <v>0</v>
      </c>
      <c r="E1230" s="52">
        <f t="shared" si="302"/>
        <v>0</v>
      </c>
      <c r="F1230" s="53">
        <v>0</v>
      </c>
      <c r="G1230" s="54">
        <v>0</v>
      </c>
      <c r="H1230" s="52">
        <v>0</v>
      </c>
      <c r="I1230" s="52">
        <v>0</v>
      </c>
      <c r="J1230" s="55">
        <v>0</v>
      </c>
      <c r="K1230" s="52">
        <v>0</v>
      </c>
      <c r="L1230" s="52">
        <v>0</v>
      </c>
      <c r="M1230" s="52">
        <v>0</v>
      </c>
      <c r="N1230" s="52">
        <v>0</v>
      </c>
      <c r="O1230" s="52">
        <v>0</v>
      </c>
      <c r="P1230" s="52">
        <v>0</v>
      </c>
      <c r="Q1230" s="52">
        <v>0</v>
      </c>
      <c r="R1230" s="52">
        <v>0</v>
      </c>
      <c r="S1230" s="52">
        <v>0</v>
      </c>
      <c r="T1230" s="56">
        <v>0</v>
      </c>
      <c r="U1230" s="56">
        <v>0</v>
      </c>
      <c r="V1230" s="56">
        <v>0</v>
      </c>
      <c r="W1230" s="56">
        <v>0</v>
      </c>
    </row>
    <row r="1231" spans="1:23" s="7" customFormat="1" ht="20.25" customHeight="1" outlineLevel="2" x14ac:dyDescent="0.3">
      <c r="A1231" s="50">
        <f t="shared" si="303"/>
        <v>193</v>
      </c>
      <c r="B1231" s="58" t="s">
        <v>933</v>
      </c>
      <c r="C1231" s="50">
        <v>36177</v>
      </c>
      <c r="D1231" s="52">
        <f t="shared" si="301"/>
        <v>0</v>
      </c>
      <c r="E1231" s="52">
        <f t="shared" si="302"/>
        <v>0</v>
      </c>
      <c r="F1231" s="53">
        <v>0</v>
      </c>
      <c r="G1231" s="54">
        <v>0</v>
      </c>
      <c r="H1231" s="52">
        <v>0</v>
      </c>
      <c r="I1231" s="52">
        <v>0</v>
      </c>
      <c r="J1231" s="55">
        <v>0</v>
      </c>
      <c r="K1231" s="52">
        <v>0</v>
      </c>
      <c r="L1231" s="52">
        <v>0</v>
      </c>
      <c r="M1231" s="52">
        <v>0</v>
      </c>
      <c r="N1231" s="52">
        <v>0</v>
      </c>
      <c r="O1231" s="52">
        <v>0</v>
      </c>
      <c r="P1231" s="52">
        <v>0</v>
      </c>
      <c r="Q1231" s="52">
        <v>0</v>
      </c>
      <c r="R1231" s="52">
        <v>0</v>
      </c>
      <c r="S1231" s="52">
        <v>0</v>
      </c>
      <c r="T1231" s="56">
        <v>0</v>
      </c>
      <c r="U1231" s="56">
        <v>0</v>
      </c>
      <c r="V1231" s="56">
        <v>0</v>
      </c>
      <c r="W1231" s="56">
        <v>0</v>
      </c>
    </row>
    <row r="1232" spans="1:23" s="7" customFormat="1" ht="20.25" customHeight="1" outlineLevel="2" x14ac:dyDescent="0.3">
      <c r="A1232" s="50">
        <f t="shared" si="303"/>
        <v>194</v>
      </c>
      <c r="B1232" s="58" t="s">
        <v>935</v>
      </c>
      <c r="C1232" s="50">
        <v>36262</v>
      </c>
      <c r="D1232" s="52">
        <f t="shared" si="301"/>
        <v>0</v>
      </c>
      <c r="E1232" s="52">
        <f t="shared" si="302"/>
        <v>0</v>
      </c>
      <c r="F1232" s="53">
        <v>0</v>
      </c>
      <c r="G1232" s="54">
        <v>0</v>
      </c>
      <c r="H1232" s="52">
        <v>0</v>
      </c>
      <c r="I1232" s="52">
        <v>0</v>
      </c>
      <c r="J1232" s="55">
        <v>0</v>
      </c>
      <c r="K1232" s="52">
        <v>0</v>
      </c>
      <c r="L1232" s="52">
        <v>0</v>
      </c>
      <c r="M1232" s="52">
        <v>0</v>
      </c>
      <c r="N1232" s="52">
        <v>0</v>
      </c>
      <c r="O1232" s="52">
        <v>0</v>
      </c>
      <c r="P1232" s="52">
        <v>0</v>
      </c>
      <c r="Q1232" s="52">
        <v>0</v>
      </c>
      <c r="R1232" s="52">
        <v>0</v>
      </c>
      <c r="S1232" s="52">
        <v>0</v>
      </c>
      <c r="T1232" s="56">
        <v>0</v>
      </c>
      <c r="U1232" s="56">
        <v>0</v>
      </c>
      <c r="V1232" s="56">
        <v>0</v>
      </c>
      <c r="W1232" s="56">
        <v>0</v>
      </c>
    </row>
    <row r="1233" spans="1:23" s="7" customFormat="1" ht="20.25" customHeight="1" outlineLevel="2" x14ac:dyDescent="0.3">
      <c r="A1233" s="50">
        <f t="shared" si="303"/>
        <v>195</v>
      </c>
      <c r="B1233" s="58" t="s">
        <v>936</v>
      </c>
      <c r="C1233" s="50">
        <v>36264</v>
      </c>
      <c r="D1233" s="52">
        <f t="shared" si="301"/>
        <v>0</v>
      </c>
      <c r="E1233" s="52">
        <f t="shared" si="302"/>
        <v>0</v>
      </c>
      <c r="F1233" s="53">
        <v>0</v>
      </c>
      <c r="G1233" s="54">
        <v>0</v>
      </c>
      <c r="H1233" s="52">
        <v>0</v>
      </c>
      <c r="I1233" s="52">
        <v>0</v>
      </c>
      <c r="J1233" s="55">
        <v>0</v>
      </c>
      <c r="K1233" s="52">
        <v>0</v>
      </c>
      <c r="L1233" s="52">
        <v>0</v>
      </c>
      <c r="M1233" s="52">
        <v>0</v>
      </c>
      <c r="N1233" s="52">
        <v>0</v>
      </c>
      <c r="O1233" s="52">
        <v>0</v>
      </c>
      <c r="P1233" s="52">
        <v>0</v>
      </c>
      <c r="Q1233" s="52">
        <v>0</v>
      </c>
      <c r="R1233" s="52">
        <v>0</v>
      </c>
      <c r="S1233" s="52">
        <v>0</v>
      </c>
      <c r="T1233" s="56">
        <v>0</v>
      </c>
      <c r="U1233" s="56">
        <v>0</v>
      </c>
      <c r="V1233" s="56">
        <v>0</v>
      </c>
      <c r="W1233" s="56">
        <v>0</v>
      </c>
    </row>
    <row r="1234" spans="1:23" s="7" customFormat="1" ht="20.25" customHeight="1" outlineLevel="2" x14ac:dyDescent="0.3">
      <c r="A1234" s="50">
        <f t="shared" si="303"/>
        <v>196</v>
      </c>
      <c r="B1234" s="58" t="s">
        <v>937</v>
      </c>
      <c r="C1234" s="50">
        <v>36268</v>
      </c>
      <c r="D1234" s="52">
        <f t="shared" si="301"/>
        <v>0</v>
      </c>
      <c r="E1234" s="52">
        <f t="shared" si="302"/>
        <v>0</v>
      </c>
      <c r="F1234" s="53">
        <v>0</v>
      </c>
      <c r="G1234" s="54">
        <v>0</v>
      </c>
      <c r="H1234" s="52">
        <v>0</v>
      </c>
      <c r="I1234" s="52">
        <v>0</v>
      </c>
      <c r="J1234" s="55">
        <v>0</v>
      </c>
      <c r="K1234" s="52">
        <v>0</v>
      </c>
      <c r="L1234" s="52">
        <v>0</v>
      </c>
      <c r="M1234" s="52">
        <v>0</v>
      </c>
      <c r="N1234" s="52">
        <v>0</v>
      </c>
      <c r="O1234" s="52">
        <v>0</v>
      </c>
      <c r="P1234" s="52">
        <v>0</v>
      </c>
      <c r="Q1234" s="52">
        <v>0</v>
      </c>
      <c r="R1234" s="52">
        <v>0</v>
      </c>
      <c r="S1234" s="52">
        <v>0</v>
      </c>
      <c r="T1234" s="56">
        <v>0</v>
      </c>
      <c r="U1234" s="56">
        <v>0</v>
      </c>
      <c r="V1234" s="56">
        <v>0</v>
      </c>
      <c r="W1234" s="56">
        <v>0</v>
      </c>
    </row>
    <row r="1235" spans="1:23" s="7" customFormat="1" ht="20.25" customHeight="1" outlineLevel="2" x14ac:dyDescent="0.3">
      <c r="A1235" s="50">
        <f t="shared" si="303"/>
        <v>197</v>
      </c>
      <c r="B1235" s="58" t="s">
        <v>938</v>
      </c>
      <c r="C1235" s="50">
        <v>36271</v>
      </c>
      <c r="D1235" s="52">
        <f t="shared" si="301"/>
        <v>0</v>
      </c>
      <c r="E1235" s="52">
        <f t="shared" si="302"/>
        <v>0</v>
      </c>
      <c r="F1235" s="53">
        <v>0</v>
      </c>
      <c r="G1235" s="54">
        <v>0</v>
      </c>
      <c r="H1235" s="52">
        <v>0</v>
      </c>
      <c r="I1235" s="52">
        <v>0</v>
      </c>
      <c r="J1235" s="55">
        <v>0</v>
      </c>
      <c r="K1235" s="52">
        <v>0</v>
      </c>
      <c r="L1235" s="52">
        <v>0</v>
      </c>
      <c r="M1235" s="52">
        <v>0</v>
      </c>
      <c r="N1235" s="52">
        <v>0</v>
      </c>
      <c r="O1235" s="52">
        <v>0</v>
      </c>
      <c r="P1235" s="52">
        <v>0</v>
      </c>
      <c r="Q1235" s="52">
        <v>0</v>
      </c>
      <c r="R1235" s="52">
        <v>0</v>
      </c>
      <c r="S1235" s="52">
        <v>0</v>
      </c>
      <c r="T1235" s="56">
        <v>0</v>
      </c>
      <c r="U1235" s="56">
        <v>0</v>
      </c>
      <c r="V1235" s="56">
        <v>0</v>
      </c>
      <c r="W1235" s="56">
        <v>0</v>
      </c>
    </row>
    <row r="1236" spans="1:23" s="7" customFormat="1" ht="20.25" customHeight="1" outlineLevel="2" x14ac:dyDescent="0.3">
      <c r="A1236" s="50">
        <f t="shared" si="303"/>
        <v>198</v>
      </c>
      <c r="B1236" s="58" t="s">
        <v>939</v>
      </c>
      <c r="C1236" s="50">
        <v>36260</v>
      </c>
      <c r="D1236" s="52">
        <f t="shared" si="301"/>
        <v>0</v>
      </c>
      <c r="E1236" s="52">
        <f t="shared" si="302"/>
        <v>0</v>
      </c>
      <c r="F1236" s="53">
        <v>0</v>
      </c>
      <c r="G1236" s="54">
        <v>0</v>
      </c>
      <c r="H1236" s="52">
        <v>0</v>
      </c>
      <c r="I1236" s="52">
        <v>0</v>
      </c>
      <c r="J1236" s="55">
        <v>0</v>
      </c>
      <c r="K1236" s="52">
        <v>0</v>
      </c>
      <c r="L1236" s="52">
        <v>0</v>
      </c>
      <c r="M1236" s="52">
        <v>0</v>
      </c>
      <c r="N1236" s="52">
        <v>0</v>
      </c>
      <c r="O1236" s="52">
        <v>0</v>
      </c>
      <c r="P1236" s="52">
        <v>0</v>
      </c>
      <c r="Q1236" s="52">
        <v>0</v>
      </c>
      <c r="R1236" s="52">
        <v>0</v>
      </c>
      <c r="S1236" s="52">
        <v>0</v>
      </c>
      <c r="T1236" s="56">
        <v>0</v>
      </c>
      <c r="U1236" s="56">
        <v>0</v>
      </c>
      <c r="V1236" s="56">
        <v>0</v>
      </c>
      <c r="W1236" s="56">
        <v>0</v>
      </c>
    </row>
    <row r="1237" spans="1:23" s="7" customFormat="1" ht="20.25" customHeight="1" outlineLevel="2" x14ac:dyDescent="0.3">
      <c r="A1237" s="50">
        <f t="shared" si="303"/>
        <v>199</v>
      </c>
      <c r="B1237" s="58" t="s">
        <v>940</v>
      </c>
      <c r="C1237" s="50">
        <v>36261</v>
      </c>
      <c r="D1237" s="52">
        <f t="shared" si="301"/>
        <v>0</v>
      </c>
      <c r="E1237" s="52">
        <f t="shared" si="302"/>
        <v>0</v>
      </c>
      <c r="F1237" s="53">
        <v>0</v>
      </c>
      <c r="G1237" s="54">
        <v>0</v>
      </c>
      <c r="H1237" s="52">
        <v>0</v>
      </c>
      <c r="I1237" s="52">
        <v>0</v>
      </c>
      <c r="J1237" s="55">
        <v>0</v>
      </c>
      <c r="K1237" s="52">
        <v>0</v>
      </c>
      <c r="L1237" s="52">
        <v>0</v>
      </c>
      <c r="M1237" s="52">
        <v>0</v>
      </c>
      <c r="N1237" s="52">
        <v>0</v>
      </c>
      <c r="O1237" s="52">
        <v>0</v>
      </c>
      <c r="P1237" s="52">
        <v>0</v>
      </c>
      <c r="Q1237" s="52">
        <v>0</v>
      </c>
      <c r="R1237" s="52">
        <v>0</v>
      </c>
      <c r="S1237" s="52">
        <v>0</v>
      </c>
      <c r="T1237" s="56">
        <v>0</v>
      </c>
      <c r="U1237" s="56">
        <v>0</v>
      </c>
      <c r="V1237" s="56">
        <v>0</v>
      </c>
      <c r="W1237" s="56">
        <v>0</v>
      </c>
    </row>
    <row r="1238" spans="1:23" s="7" customFormat="1" ht="20.25" customHeight="1" outlineLevel="2" x14ac:dyDescent="0.3">
      <c r="A1238" s="50">
        <f t="shared" si="303"/>
        <v>200</v>
      </c>
      <c r="B1238" s="58" t="s">
        <v>941</v>
      </c>
      <c r="C1238" s="50">
        <v>36288</v>
      </c>
      <c r="D1238" s="52">
        <f t="shared" si="301"/>
        <v>0</v>
      </c>
      <c r="E1238" s="52">
        <f t="shared" si="302"/>
        <v>0</v>
      </c>
      <c r="F1238" s="53">
        <v>0</v>
      </c>
      <c r="G1238" s="54">
        <v>0</v>
      </c>
      <c r="H1238" s="52">
        <v>0</v>
      </c>
      <c r="I1238" s="52">
        <v>0</v>
      </c>
      <c r="J1238" s="55">
        <v>0</v>
      </c>
      <c r="K1238" s="52">
        <v>0</v>
      </c>
      <c r="L1238" s="52">
        <v>0</v>
      </c>
      <c r="M1238" s="52">
        <v>0</v>
      </c>
      <c r="N1238" s="52">
        <v>0</v>
      </c>
      <c r="O1238" s="52">
        <v>0</v>
      </c>
      <c r="P1238" s="52">
        <v>0</v>
      </c>
      <c r="Q1238" s="52">
        <v>0</v>
      </c>
      <c r="R1238" s="52">
        <v>0</v>
      </c>
      <c r="S1238" s="52">
        <v>0</v>
      </c>
      <c r="T1238" s="56">
        <v>0</v>
      </c>
      <c r="U1238" s="56">
        <v>0</v>
      </c>
      <c r="V1238" s="56">
        <v>0</v>
      </c>
      <c r="W1238" s="56">
        <v>0</v>
      </c>
    </row>
    <row r="1239" spans="1:23" s="7" customFormat="1" ht="20.25" customHeight="1" outlineLevel="2" x14ac:dyDescent="0.3">
      <c r="A1239" s="50">
        <f t="shared" si="303"/>
        <v>201</v>
      </c>
      <c r="B1239" s="58" t="s">
        <v>942</v>
      </c>
      <c r="C1239" s="50">
        <v>36290</v>
      </c>
      <c r="D1239" s="52">
        <f t="shared" si="301"/>
        <v>0</v>
      </c>
      <c r="E1239" s="52">
        <f t="shared" si="302"/>
        <v>0</v>
      </c>
      <c r="F1239" s="53">
        <v>0</v>
      </c>
      <c r="G1239" s="54">
        <v>0</v>
      </c>
      <c r="H1239" s="52">
        <v>0</v>
      </c>
      <c r="I1239" s="52">
        <v>0</v>
      </c>
      <c r="J1239" s="55">
        <v>0</v>
      </c>
      <c r="K1239" s="52">
        <v>0</v>
      </c>
      <c r="L1239" s="52">
        <v>0</v>
      </c>
      <c r="M1239" s="52">
        <v>0</v>
      </c>
      <c r="N1239" s="52">
        <v>0</v>
      </c>
      <c r="O1239" s="52">
        <v>0</v>
      </c>
      <c r="P1239" s="52">
        <v>0</v>
      </c>
      <c r="Q1239" s="52">
        <v>0</v>
      </c>
      <c r="R1239" s="52">
        <v>0</v>
      </c>
      <c r="S1239" s="52">
        <v>0</v>
      </c>
      <c r="T1239" s="56">
        <v>0</v>
      </c>
      <c r="U1239" s="56">
        <v>0</v>
      </c>
      <c r="V1239" s="56">
        <v>0</v>
      </c>
      <c r="W1239" s="56">
        <v>0</v>
      </c>
    </row>
    <row r="1240" spans="1:23" s="7" customFormat="1" ht="20.25" customHeight="1" outlineLevel="2" x14ac:dyDescent="0.3">
      <c r="A1240" s="50">
        <f t="shared" si="303"/>
        <v>202</v>
      </c>
      <c r="B1240" s="58" t="s">
        <v>943</v>
      </c>
      <c r="C1240" s="50">
        <v>36351</v>
      </c>
      <c r="D1240" s="52">
        <f t="shared" si="301"/>
        <v>0</v>
      </c>
      <c r="E1240" s="52">
        <f t="shared" si="302"/>
        <v>0</v>
      </c>
      <c r="F1240" s="53">
        <v>0</v>
      </c>
      <c r="G1240" s="54">
        <v>0</v>
      </c>
      <c r="H1240" s="52">
        <v>0</v>
      </c>
      <c r="I1240" s="52">
        <v>0</v>
      </c>
      <c r="J1240" s="55">
        <v>0</v>
      </c>
      <c r="K1240" s="52">
        <v>0</v>
      </c>
      <c r="L1240" s="52">
        <v>0</v>
      </c>
      <c r="M1240" s="52">
        <v>0</v>
      </c>
      <c r="N1240" s="52">
        <v>0</v>
      </c>
      <c r="O1240" s="52">
        <v>0</v>
      </c>
      <c r="P1240" s="52">
        <v>0</v>
      </c>
      <c r="Q1240" s="52">
        <v>0</v>
      </c>
      <c r="R1240" s="52">
        <v>0</v>
      </c>
      <c r="S1240" s="52">
        <v>0</v>
      </c>
      <c r="T1240" s="56">
        <v>0</v>
      </c>
      <c r="U1240" s="56">
        <v>0</v>
      </c>
      <c r="V1240" s="56">
        <v>0</v>
      </c>
      <c r="W1240" s="56">
        <v>0</v>
      </c>
    </row>
    <row r="1241" spans="1:23" s="7" customFormat="1" ht="20.25" customHeight="1" outlineLevel="2" x14ac:dyDescent="0.3">
      <c r="A1241" s="50">
        <f t="shared" si="303"/>
        <v>203</v>
      </c>
      <c r="B1241" s="58" t="s">
        <v>944</v>
      </c>
      <c r="C1241" s="50">
        <v>36367</v>
      </c>
      <c r="D1241" s="52">
        <f t="shared" si="301"/>
        <v>0</v>
      </c>
      <c r="E1241" s="52">
        <f t="shared" si="302"/>
        <v>0</v>
      </c>
      <c r="F1241" s="53">
        <v>0</v>
      </c>
      <c r="G1241" s="54">
        <v>0</v>
      </c>
      <c r="H1241" s="52">
        <v>0</v>
      </c>
      <c r="I1241" s="52">
        <v>0</v>
      </c>
      <c r="J1241" s="55">
        <v>0</v>
      </c>
      <c r="K1241" s="52">
        <v>0</v>
      </c>
      <c r="L1241" s="52">
        <v>0</v>
      </c>
      <c r="M1241" s="52">
        <v>0</v>
      </c>
      <c r="N1241" s="52">
        <v>0</v>
      </c>
      <c r="O1241" s="52">
        <v>0</v>
      </c>
      <c r="P1241" s="52">
        <v>0</v>
      </c>
      <c r="Q1241" s="52">
        <v>0</v>
      </c>
      <c r="R1241" s="52">
        <v>0</v>
      </c>
      <c r="S1241" s="52">
        <v>0</v>
      </c>
      <c r="T1241" s="56">
        <v>0</v>
      </c>
      <c r="U1241" s="56">
        <v>0</v>
      </c>
      <c r="V1241" s="56">
        <v>0</v>
      </c>
      <c r="W1241" s="56">
        <v>0</v>
      </c>
    </row>
    <row r="1242" spans="1:23" s="7" customFormat="1" ht="20.25" customHeight="1" outlineLevel="2" x14ac:dyDescent="0.3">
      <c r="A1242" s="50">
        <f t="shared" si="303"/>
        <v>204</v>
      </c>
      <c r="B1242" s="58" t="s">
        <v>945</v>
      </c>
      <c r="C1242" s="50">
        <v>36368</v>
      </c>
      <c r="D1242" s="52">
        <f t="shared" si="301"/>
        <v>0</v>
      </c>
      <c r="E1242" s="52">
        <f t="shared" si="302"/>
        <v>0</v>
      </c>
      <c r="F1242" s="53">
        <v>0</v>
      </c>
      <c r="G1242" s="54">
        <v>0</v>
      </c>
      <c r="H1242" s="52">
        <v>0</v>
      </c>
      <c r="I1242" s="52">
        <v>0</v>
      </c>
      <c r="J1242" s="55">
        <v>0</v>
      </c>
      <c r="K1242" s="52">
        <v>0</v>
      </c>
      <c r="L1242" s="52">
        <v>0</v>
      </c>
      <c r="M1242" s="52">
        <v>0</v>
      </c>
      <c r="N1242" s="52">
        <v>0</v>
      </c>
      <c r="O1242" s="52">
        <v>0</v>
      </c>
      <c r="P1242" s="52">
        <v>0</v>
      </c>
      <c r="Q1242" s="52">
        <v>0</v>
      </c>
      <c r="R1242" s="52">
        <v>0</v>
      </c>
      <c r="S1242" s="52">
        <v>0</v>
      </c>
      <c r="T1242" s="56">
        <v>0</v>
      </c>
      <c r="U1242" s="56">
        <v>0</v>
      </c>
      <c r="V1242" s="56">
        <v>0</v>
      </c>
      <c r="W1242" s="56">
        <v>0</v>
      </c>
    </row>
    <row r="1243" spans="1:23" s="7" customFormat="1" ht="20.25" customHeight="1" outlineLevel="2" x14ac:dyDescent="0.3">
      <c r="A1243" s="50">
        <f t="shared" si="303"/>
        <v>205</v>
      </c>
      <c r="B1243" s="58" t="s">
        <v>946</v>
      </c>
      <c r="C1243" s="50">
        <v>36369</v>
      </c>
      <c r="D1243" s="52">
        <f t="shared" si="301"/>
        <v>0</v>
      </c>
      <c r="E1243" s="52">
        <f t="shared" si="302"/>
        <v>0</v>
      </c>
      <c r="F1243" s="53">
        <v>0</v>
      </c>
      <c r="G1243" s="54">
        <v>0</v>
      </c>
      <c r="H1243" s="52">
        <v>0</v>
      </c>
      <c r="I1243" s="52">
        <v>0</v>
      </c>
      <c r="J1243" s="55">
        <v>0</v>
      </c>
      <c r="K1243" s="52">
        <v>0</v>
      </c>
      <c r="L1243" s="52">
        <v>0</v>
      </c>
      <c r="M1243" s="52">
        <v>0</v>
      </c>
      <c r="N1243" s="52">
        <v>0</v>
      </c>
      <c r="O1243" s="52">
        <v>0</v>
      </c>
      <c r="P1243" s="52">
        <v>0</v>
      </c>
      <c r="Q1243" s="52">
        <v>0</v>
      </c>
      <c r="R1243" s="52">
        <v>0</v>
      </c>
      <c r="S1243" s="52">
        <v>0</v>
      </c>
      <c r="T1243" s="56">
        <v>0</v>
      </c>
      <c r="U1243" s="56">
        <v>0</v>
      </c>
      <c r="V1243" s="56">
        <v>0</v>
      </c>
      <c r="W1243" s="56">
        <v>0</v>
      </c>
    </row>
    <row r="1244" spans="1:23" s="7" customFormat="1" ht="20.25" customHeight="1" outlineLevel="2" x14ac:dyDescent="0.3">
      <c r="A1244" s="50">
        <f t="shared" si="303"/>
        <v>206</v>
      </c>
      <c r="B1244" s="58" t="s">
        <v>947</v>
      </c>
      <c r="C1244" s="50">
        <v>36380</v>
      </c>
      <c r="D1244" s="52">
        <f t="shared" si="301"/>
        <v>0</v>
      </c>
      <c r="E1244" s="52">
        <f t="shared" si="302"/>
        <v>0</v>
      </c>
      <c r="F1244" s="53">
        <v>0</v>
      </c>
      <c r="G1244" s="54">
        <v>0</v>
      </c>
      <c r="H1244" s="52">
        <v>0</v>
      </c>
      <c r="I1244" s="52">
        <v>0</v>
      </c>
      <c r="J1244" s="55">
        <v>0</v>
      </c>
      <c r="K1244" s="52">
        <v>0</v>
      </c>
      <c r="L1244" s="52">
        <v>0</v>
      </c>
      <c r="M1244" s="52">
        <v>0</v>
      </c>
      <c r="N1244" s="52">
        <v>0</v>
      </c>
      <c r="O1244" s="52">
        <v>0</v>
      </c>
      <c r="P1244" s="52">
        <v>0</v>
      </c>
      <c r="Q1244" s="52">
        <v>0</v>
      </c>
      <c r="R1244" s="52">
        <v>0</v>
      </c>
      <c r="S1244" s="52">
        <v>0</v>
      </c>
      <c r="T1244" s="56">
        <v>0</v>
      </c>
      <c r="U1244" s="56">
        <v>0</v>
      </c>
      <c r="V1244" s="56">
        <v>0</v>
      </c>
      <c r="W1244" s="56">
        <v>0</v>
      </c>
    </row>
    <row r="1245" spans="1:23" s="7" customFormat="1" ht="20.25" customHeight="1" outlineLevel="2" x14ac:dyDescent="0.3">
      <c r="A1245" s="50">
        <f t="shared" si="303"/>
        <v>207</v>
      </c>
      <c r="B1245" s="58" t="s">
        <v>948</v>
      </c>
      <c r="C1245" s="50">
        <v>36386</v>
      </c>
      <c r="D1245" s="52">
        <f t="shared" si="301"/>
        <v>0</v>
      </c>
      <c r="E1245" s="52">
        <f t="shared" si="302"/>
        <v>0</v>
      </c>
      <c r="F1245" s="53">
        <v>0</v>
      </c>
      <c r="G1245" s="54">
        <v>0</v>
      </c>
      <c r="H1245" s="52">
        <v>0</v>
      </c>
      <c r="I1245" s="52">
        <v>0</v>
      </c>
      <c r="J1245" s="55">
        <v>0</v>
      </c>
      <c r="K1245" s="52">
        <v>0</v>
      </c>
      <c r="L1245" s="52">
        <v>0</v>
      </c>
      <c r="M1245" s="52">
        <v>0</v>
      </c>
      <c r="N1245" s="52">
        <v>0</v>
      </c>
      <c r="O1245" s="52">
        <v>0</v>
      </c>
      <c r="P1245" s="52">
        <v>0</v>
      </c>
      <c r="Q1245" s="52">
        <v>0</v>
      </c>
      <c r="R1245" s="52">
        <v>0</v>
      </c>
      <c r="S1245" s="52">
        <v>0</v>
      </c>
      <c r="T1245" s="56">
        <v>0</v>
      </c>
      <c r="U1245" s="56">
        <v>0</v>
      </c>
      <c r="V1245" s="56">
        <v>0</v>
      </c>
      <c r="W1245" s="56">
        <v>0</v>
      </c>
    </row>
    <row r="1246" spans="1:23" s="7" customFormat="1" ht="20.25" customHeight="1" outlineLevel="2" x14ac:dyDescent="0.3">
      <c r="A1246" s="50">
        <f t="shared" si="303"/>
        <v>208</v>
      </c>
      <c r="B1246" s="58" t="s">
        <v>950</v>
      </c>
      <c r="C1246" s="50">
        <v>36395</v>
      </c>
      <c r="D1246" s="52">
        <f t="shared" si="301"/>
        <v>0</v>
      </c>
      <c r="E1246" s="52">
        <f t="shared" si="302"/>
        <v>0</v>
      </c>
      <c r="F1246" s="53">
        <v>0</v>
      </c>
      <c r="G1246" s="54">
        <v>0</v>
      </c>
      <c r="H1246" s="52">
        <v>0</v>
      </c>
      <c r="I1246" s="52">
        <v>0</v>
      </c>
      <c r="J1246" s="55">
        <v>0</v>
      </c>
      <c r="K1246" s="52">
        <v>0</v>
      </c>
      <c r="L1246" s="52">
        <v>0</v>
      </c>
      <c r="M1246" s="52">
        <v>0</v>
      </c>
      <c r="N1246" s="52">
        <v>0</v>
      </c>
      <c r="O1246" s="52">
        <v>0</v>
      </c>
      <c r="P1246" s="52">
        <v>0</v>
      </c>
      <c r="Q1246" s="52">
        <v>0</v>
      </c>
      <c r="R1246" s="52">
        <v>0</v>
      </c>
      <c r="S1246" s="52">
        <v>0</v>
      </c>
      <c r="T1246" s="56">
        <v>0</v>
      </c>
      <c r="U1246" s="56">
        <v>0</v>
      </c>
      <c r="V1246" s="56">
        <v>0</v>
      </c>
      <c r="W1246" s="56">
        <v>0</v>
      </c>
    </row>
    <row r="1247" spans="1:23" s="7" customFormat="1" ht="20.25" customHeight="1" outlineLevel="2" x14ac:dyDescent="0.3">
      <c r="A1247" s="50">
        <f t="shared" si="303"/>
        <v>209</v>
      </c>
      <c r="B1247" s="58" t="s">
        <v>951</v>
      </c>
      <c r="C1247" s="50">
        <v>36316</v>
      </c>
      <c r="D1247" s="52">
        <f t="shared" si="301"/>
        <v>0</v>
      </c>
      <c r="E1247" s="52">
        <f t="shared" si="302"/>
        <v>0</v>
      </c>
      <c r="F1247" s="53">
        <v>0</v>
      </c>
      <c r="G1247" s="54">
        <v>0</v>
      </c>
      <c r="H1247" s="52">
        <v>0</v>
      </c>
      <c r="I1247" s="52">
        <v>0</v>
      </c>
      <c r="J1247" s="55">
        <v>0</v>
      </c>
      <c r="K1247" s="52">
        <v>0</v>
      </c>
      <c r="L1247" s="52">
        <v>0</v>
      </c>
      <c r="M1247" s="52">
        <v>0</v>
      </c>
      <c r="N1247" s="52">
        <v>0</v>
      </c>
      <c r="O1247" s="52">
        <v>0</v>
      </c>
      <c r="P1247" s="52">
        <v>0</v>
      </c>
      <c r="Q1247" s="52">
        <v>0</v>
      </c>
      <c r="R1247" s="52">
        <v>0</v>
      </c>
      <c r="S1247" s="52">
        <v>0</v>
      </c>
      <c r="T1247" s="56">
        <v>0</v>
      </c>
      <c r="U1247" s="56">
        <v>0</v>
      </c>
      <c r="V1247" s="56">
        <v>0</v>
      </c>
      <c r="W1247" s="56">
        <v>0</v>
      </c>
    </row>
    <row r="1248" spans="1:23" s="7" customFormat="1" ht="28.5" customHeight="1" outlineLevel="2" x14ac:dyDescent="0.3">
      <c r="A1248" s="50">
        <f t="shared" si="303"/>
        <v>210</v>
      </c>
      <c r="B1248" s="58" t="s">
        <v>952</v>
      </c>
      <c r="C1248" s="50">
        <v>36317</v>
      </c>
      <c r="D1248" s="52">
        <f t="shared" ref="D1248:D1311" si="304">SUM(F1248:W1248)</f>
        <v>0</v>
      </c>
      <c r="E1248" s="52">
        <f t="shared" ref="E1248:E1311" si="305">SUM(F1248:V1248)</f>
        <v>0</v>
      </c>
      <c r="F1248" s="53">
        <v>0</v>
      </c>
      <c r="G1248" s="54">
        <v>0</v>
      </c>
      <c r="H1248" s="52">
        <v>0</v>
      </c>
      <c r="I1248" s="52">
        <v>0</v>
      </c>
      <c r="J1248" s="55">
        <v>0</v>
      </c>
      <c r="K1248" s="52">
        <v>0</v>
      </c>
      <c r="L1248" s="52">
        <v>0</v>
      </c>
      <c r="M1248" s="52">
        <v>0</v>
      </c>
      <c r="N1248" s="52">
        <v>0</v>
      </c>
      <c r="O1248" s="52">
        <v>0</v>
      </c>
      <c r="P1248" s="52">
        <v>0</v>
      </c>
      <c r="Q1248" s="52">
        <v>0</v>
      </c>
      <c r="R1248" s="52">
        <v>0</v>
      </c>
      <c r="S1248" s="52">
        <v>0</v>
      </c>
      <c r="T1248" s="56">
        <v>0</v>
      </c>
      <c r="U1248" s="56">
        <v>0</v>
      </c>
      <c r="V1248" s="56">
        <v>0</v>
      </c>
      <c r="W1248" s="56">
        <v>0</v>
      </c>
    </row>
    <row r="1249" spans="1:23" s="7" customFormat="1" ht="20.25" customHeight="1" outlineLevel="2" x14ac:dyDescent="0.3">
      <c r="A1249" s="50">
        <f t="shared" si="303"/>
        <v>211</v>
      </c>
      <c r="B1249" s="58" t="s">
        <v>953</v>
      </c>
      <c r="C1249" s="50">
        <v>36318</v>
      </c>
      <c r="D1249" s="52">
        <f t="shared" si="304"/>
        <v>0</v>
      </c>
      <c r="E1249" s="52">
        <f t="shared" si="305"/>
        <v>0</v>
      </c>
      <c r="F1249" s="53">
        <v>0</v>
      </c>
      <c r="G1249" s="54">
        <v>0</v>
      </c>
      <c r="H1249" s="52">
        <v>0</v>
      </c>
      <c r="I1249" s="52">
        <v>0</v>
      </c>
      <c r="J1249" s="55">
        <v>0</v>
      </c>
      <c r="K1249" s="52">
        <v>0</v>
      </c>
      <c r="L1249" s="52">
        <v>0</v>
      </c>
      <c r="M1249" s="52">
        <v>0</v>
      </c>
      <c r="N1249" s="52">
        <v>0</v>
      </c>
      <c r="O1249" s="52">
        <v>0</v>
      </c>
      <c r="P1249" s="52">
        <v>0</v>
      </c>
      <c r="Q1249" s="52">
        <v>0</v>
      </c>
      <c r="R1249" s="52">
        <v>0</v>
      </c>
      <c r="S1249" s="52">
        <v>0</v>
      </c>
      <c r="T1249" s="56">
        <v>0</v>
      </c>
      <c r="U1249" s="56">
        <v>0</v>
      </c>
      <c r="V1249" s="56">
        <v>0</v>
      </c>
      <c r="W1249" s="56">
        <v>0</v>
      </c>
    </row>
    <row r="1250" spans="1:23" s="7" customFormat="1" ht="20.25" customHeight="1" outlineLevel="2" x14ac:dyDescent="0.3">
      <c r="A1250" s="50">
        <f t="shared" ref="A1250:A1313" si="306">A1249+1</f>
        <v>212</v>
      </c>
      <c r="B1250" s="58" t="s">
        <v>954</v>
      </c>
      <c r="C1250" s="50">
        <v>36450</v>
      </c>
      <c r="D1250" s="52">
        <f t="shared" si="304"/>
        <v>0</v>
      </c>
      <c r="E1250" s="52">
        <f t="shared" si="305"/>
        <v>0</v>
      </c>
      <c r="F1250" s="53">
        <v>0</v>
      </c>
      <c r="G1250" s="54">
        <v>0</v>
      </c>
      <c r="H1250" s="52">
        <v>0</v>
      </c>
      <c r="I1250" s="52">
        <v>0</v>
      </c>
      <c r="J1250" s="55">
        <v>0</v>
      </c>
      <c r="K1250" s="52">
        <v>0</v>
      </c>
      <c r="L1250" s="52">
        <v>0</v>
      </c>
      <c r="M1250" s="52">
        <v>0</v>
      </c>
      <c r="N1250" s="52">
        <v>0</v>
      </c>
      <c r="O1250" s="52">
        <v>0</v>
      </c>
      <c r="P1250" s="52">
        <v>0</v>
      </c>
      <c r="Q1250" s="52">
        <v>0</v>
      </c>
      <c r="R1250" s="52">
        <v>0</v>
      </c>
      <c r="S1250" s="52">
        <v>0</v>
      </c>
      <c r="T1250" s="56">
        <v>0</v>
      </c>
      <c r="U1250" s="56">
        <v>0</v>
      </c>
      <c r="V1250" s="56">
        <v>0</v>
      </c>
      <c r="W1250" s="56">
        <v>0</v>
      </c>
    </row>
    <row r="1251" spans="1:23" s="7" customFormat="1" ht="20.25" customHeight="1" outlineLevel="2" x14ac:dyDescent="0.3">
      <c r="A1251" s="50">
        <f t="shared" si="306"/>
        <v>213</v>
      </c>
      <c r="B1251" s="58" t="s">
        <v>956</v>
      </c>
      <c r="C1251" s="50">
        <v>32399</v>
      </c>
      <c r="D1251" s="52">
        <f t="shared" si="304"/>
        <v>0</v>
      </c>
      <c r="E1251" s="52">
        <f t="shared" si="305"/>
        <v>0</v>
      </c>
      <c r="F1251" s="53">
        <v>0</v>
      </c>
      <c r="G1251" s="54">
        <v>0</v>
      </c>
      <c r="H1251" s="52">
        <v>0</v>
      </c>
      <c r="I1251" s="52">
        <v>0</v>
      </c>
      <c r="J1251" s="55">
        <v>0</v>
      </c>
      <c r="K1251" s="52">
        <v>0</v>
      </c>
      <c r="L1251" s="52">
        <v>0</v>
      </c>
      <c r="M1251" s="52">
        <v>0</v>
      </c>
      <c r="N1251" s="52">
        <v>0</v>
      </c>
      <c r="O1251" s="52">
        <v>0</v>
      </c>
      <c r="P1251" s="52">
        <v>0</v>
      </c>
      <c r="Q1251" s="52">
        <v>0</v>
      </c>
      <c r="R1251" s="52">
        <v>0</v>
      </c>
      <c r="S1251" s="52">
        <v>0</v>
      </c>
      <c r="T1251" s="56">
        <v>0</v>
      </c>
      <c r="U1251" s="56">
        <v>0</v>
      </c>
      <c r="V1251" s="56">
        <v>0</v>
      </c>
      <c r="W1251" s="56">
        <v>0</v>
      </c>
    </row>
    <row r="1252" spans="1:23" s="7" customFormat="1" ht="20.25" customHeight="1" outlineLevel="2" x14ac:dyDescent="0.3">
      <c r="A1252" s="50">
        <f t="shared" si="306"/>
        <v>214</v>
      </c>
      <c r="B1252" s="58" t="s">
        <v>957</v>
      </c>
      <c r="C1252" s="50">
        <v>32401</v>
      </c>
      <c r="D1252" s="52">
        <f t="shared" si="304"/>
        <v>0</v>
      </c>
      <c r="E1252" s="52">
        <f t="shared" si="305"/>
        <v>0</v>
      </c>
      <c r="F1252" s="53">
        <v>0</v>
      </c>
      <c r="G1252" s="54">
        <v>0</v>
      </c>
      <c r="H1252" s="52">
        <v>0</v>
      </c>
      <c r="I1252" s="52">
        <v>0</v>
      </c>
      <c r="J1252" s="55">
        <v>0</v>
      </c>
      <c r="K1252" s="52">
        <v>0</v>
      </c>
      <c r="L1252" s="52">
        <v>0</v>
      </c>
      <c r="M1252" s="52">
        <v>0</v>
      </c>
      <c r="N1252" s="52">
        <v>0</v>
      </c>
      <c r="O1252" s="52">
        <v>0</v>
      </c>
      <c r="P1252" s="52">
        <v>0</v>
      </c>
      <c r="Q1252" s="52">
        <v>0</v>
      </c>
      <c r="R1252" s="52">
        <v>0</v>
      </c>
      <c r="S1252" s="52">
        <v>0</v>
      </c>
      <c r="T1252" s="56">
        <v>0</v>
      </c>
      <c r="U1252" s="56">
        <v>0</v>
      </c>
      <c r="V1252" s="56">
        <v>0</v>
      </c>
      <c r="W1252" s="56">
        <v>0</v>
      </c>
    </row>
    <row r="1253" spans="1:23" s="7" customFormat="1" ht="20.25" customHeight="1" outlineLevel="2" x14ac:dyDescent="0.3">
      <c r="A1253" s="50">
        <f t="shared" si="306"/>
        <v>215</v>
      </c>
      <c r="B1253" s="58" t="s">
        <v>958</v>
      </c>
      <c r="C1253" s="50">
        <v>32409</v>
      </c>
      <c r="D1253" s="52">
        <f t="shared" si="304"/>
        <v>0</v>
      </c>
      <c r="E1253" s="52">
        <f t="shared" si="305"/>
        <v>0</v>
      </c>
      <c r="F1253" s="53">
        <v>0</v>
      </c>
      <c r="G1253" s="54">
        <v>0</v>
      </c>
      <c r="H1253" s="52">
        <v>0</v>
      </c>
      <c r="I1253" s="52">
        <v>0</v>
      </c>
      <c r="J1253" s="55">
        <v>0</v>
      </c>
      <c r="K1253" s="52">
        <v>0</v>
      </c>
      <c r="L1253" s="52">
        <v>0</v>
      </c>
      <c r="M1253" s="52">
        <v>0</v>
      </c>
      <c r="N1253" s="52">
        <v>0</v>
      </c>
      <c r="O1253" s="52">
        <v>0</v>
      </c>
      <c r="P1253" s="52">
        <v>0</v>
      </c>
      <c r="Q1253" s="52">
        <v>0</v>
      </c>
      <c r="R1253" s="52">
        <v>0</v>
      </c>
      <c r="S1253" s="52">
        <v>0</v>
      </c>
      <c r="T1253" s="56">
        <v>0</v>
      </c>
      <c r="U1253" s="56">
        <v>0</v>
      </c>
      <c r="V1253" s="56">
        <v>0</v>
      </c>
      <c r="W1253" s="56">
        <v>0</v>
      </c>
    </row>
    <row r="1254" spans="1:23" s="7" customFormat="1" ht="20.25" customHeight="1" outlineLevel="2" x14ac:dyDescent="0.3">
      <c r="A1254" s="50">
        <f t="shared" si="306"/>
        <v>216</v>
      </c>
      <c r="B1254" s="58" t="s">
        <v>959</v>
      </c>
      <c r="C1254" s="50">
        <v>32411</v>
      </c>
      <c r="D1254" s="52">
        <f t="shared" si="304"/>
        <v>0</v>
      </c>
      <c r="E1254" s="52">
        <f t="shared" si="305"/>
        <v>0</v>
      </c>
      <c r="F1254" s="53">
        <v>0</v>
      </c>
      <c r="G1254" s="54">
        <v>0</v>
      </c>
      <c r="H1254" s="52">
        <v>0</v>
      </c>
      <c r="I1254" s="52">
        <v>0</v>
      </c>
      <c r="J1254" s="55">
        <v>0</v>
      </c>
      <c r="K1254" s="52">
        <v>0</v>
      </c>
      <c r="L1254" s="52">
        <v>0</v>
      </c>
      <c r="M1254" s="52">
        <v>0</v>
      </c>
      <c r="N1254" s="52">
        <v>0</v>
      </c>
      <c r="O1254" s="52">
        <v>0</v>
      </c>
      <c r="P1254" s="52">
        <v>0</v>
      </c>
      <c r="Q1254" s="52">
        <v>0</v>
      </c>
      <c r="R1254" s="52">
        <v>0</v>
      </c>
      <c r="S1254" s="52">
        <v>0</v>
      </c>
      <c r="T1254" s="56">
        <v>0</v>
      </c>
      <c r="U1254" s="56">
        <v>0</v>
      </c>
      <c r="V1254" s="56">
        <v>0</v>
      </c>
      <c r="W1254" s="56">
        <v>0</v>
      </c>
    </row>
    <row r="1255" spans="1:23" s="7" customFormat="1" ht="20.25" customHeight="1" outlineLevel="2" x14ac:dyDescent="0.3">
      <c r="A1255" s="50">
        <f t="shared" si="306"/>
        <v>217</v>
      </c>
      <c r="B1255" s="58" t="s">
        <v>960</v>
      </c>
      <c r="C1255" s="50">
        <v>32415</v>
      </c>
      <c r="D1255" s="52">
        <f t="shared" si="304"/>
        <v>0</v>
      </c>
      <c r="E1255" s="52">
        <f t="shared" si="305"/>
        <v>0</v>
      </c>
      <c r="F1255" s="52">
        <v>0</v>
      </c>
      <c r="G1255" s="54">
        <v>0</v>
      </c>
      <c r="H1255" s="52">
        <v>0</v>
      </c>
      <c r="I1255" s="52">
        <v>0</v>
      </c>
      <c r="J1255" s="55">
        <v>0</v>
      </c>
      <c r="K1255" s="52">
        <v>0</v>
      </c>
      <c r="L1255" s="52">
        <v>0</v>
      </c>
      <c r="M1255" s="52">
        <v>0</v>
      </c>
      <c r="N1255" s="52">
        <v>0</v>
      </c>
      <c r="O1255" s="52">
        <v>0</v>
      </c>
      <c r="P1255" s="52">
        <v>0</v>
      </c>
      <c r="Q1255" s="52">
        <v>0</v>
      </c>
      <c r="R1255" s="52">
        <v>0</v>
      </c>
      <c r="S1255" s="52">
        <v>0</v>
      </c>
      <c r="T1255" s="56">
        <v>0</v>
      </c>
      <c r="U1255" s="56">
        <v>0</v>
      </c>
      <c r="V1255" s="56">
        <v>0</v>
      </c>
      <c r="W1255" s="56">
        <v>0</v>
      </c>
    </row>
    <row r="1256" spans="1:23" s="7" customFormat="1" ht="20.25" customHeight="1" outlineLevel="2" x14ac:dyDescent="0.3">
      <c r="A1256" s="50">
        <f t="shared" si="306"/>
        <v>218</v>
      </c>
      <c r="B1256" s="58" t="s">
        <v>961</v>
      </c>
      <c r="C1256" s="50">
        <v>32417</v>
      </c>
      <c r="D1256" s="52">
        <f t="shared" si="304"/>
        <v>0</v>
      </c>
      <c r="E1256" s="52">
        <f t="shared" si="305"/>
        <v>0</v>
      </c>
      <c r="F1256" s="53">
        <v>0</v>
      </c>
      <c r="G1256" s="54">
        <v>0</v>
      </c>
      <c r="H1256" s="52">
        <v>0</v>
      </c>
      <c r="I1256" s="52">
        <v>0</v>
      </c>
      <c r="J1256" s="55">
        <v>0</v>
      </c>
      <c r="K1256" s="52">
        <v>0</v>
      </c>
      <c r="L1256" s="52">
        <v>0</v>
      </c>
      <c r="M1256" s="52">
        <v>0</v>
      </c>
      <c r="N1256" s="52">
        <v>0</v>
      </c>
      <c r="O1256" s="52">
        <v>0</v>
      </c>
      <c r="P1256" s="52">
        <v>0</v>
      </c>
      <c r="Q1256" s="52">
        <v>0</v>
      </c>
      <c r="R1256" s="52">
        <v>0</v>
      </c>
      <c r="S1256" s="52">
        <v>0</v>
      </c>
      <c r="T1256" s="56">
        <v>0</v>
      </c>
      <c r="U1256" s="56">
        <v>0</v>
      </c>
      <c r="V1256" s="56">
        <v>0</v>
      </c>
      <c r="W1256" s="56">
        <v>0</v>
      </c>
    </row>
    <row r="1257" spans="1:23" s="7" customFormat="1" ht="20.25" customHeight="1" outlineLevel="2" x14ac:dyDescent="0.3">
      <c r="A1257" s="50">
        <f t="shared" si="306"/>
        <v>219</v>
      </c>
      <c r="B1257" s="58" t="s">
        <v>962</v>
      </c>
      <c r="C1257" s="50">
        <v>32420</v>
      </c>
      <c r="D1257" s="52">
        <f t="shared" si="304"/>
        <v>0</v>
      </c>
      <c r="E1257" s="52">
        <f t="shared" si="305"/>
        <v>0</v>
      </c>
      <c r="F1257" s="53">
        <v>0</v>
      </c>
      <c r="G1257" s="54">
        <v>0</v>
      </c>
      <c r="H1257" s="52">
        <v>0</v>
      </c>
      <c r="I1257" s="52">
        <v>0</v>
      </c>
      <c r="J1257" s="55">
        <v>0</v>
      </c>
      <c r="K1257" s="52">
        <v>0</v>
      </c>
      <c r="L1257" s="52">
        <v>0</v>
      </c>
      <c r="M1257" s="52">
        <v>0</v>
      </c>
      <c r="N1257" s="52">
        <v>0</v>
      </c>
      <c r="O1257" s="52">
        <v>0</v>
      </c>
      <c r="P1257" s="52">
        <v>0</v>
      </c>
      <c r="Q1257" s="52">
        <v>0</v>
      </c>
      <c r="R1257" s="52">
        <v>0</v>
      </c>
      <c r="S1257" s="52">
        <v>0</v>
      </c>
      <c r="T1257" s="56">
        <v>0</v>
      </c>
      <c r="U1257" s="56">
        <v>0</v>
      </c>
      <c r="V1257" s="56">
        <v>0</v>
      </c>
      <c r="W1257" s="56">
        <v>0</v>
      </c>
    </row>
    <row r="1258" spans="1:23" s="7" customFormat="1" ht="20.25" customHeight="1" outlineLevel="2" x14ac:dyDescent="0.3">
      <c r="A1258" s="50">
        <f t="shared" si="306"/>
        <v>220</v>
      </c>
      <c r="B1258" s="59" t="s">
        <v>963</v>
      </c>
      <c r="C1258" s="50">
        <v>32421</v>
      </c>
      <c r="D1258" s="52">
        <f t="shared" si="304"/>
        <v>0</v>
      </c>
      <c r="E1258" s="52">
        <f t="shared" si="305"/>
        <v>0</v>
      </c>
      <c r="F1258" s="53">
        <v>0</v>
      </c>
      <c r="G1258" s="54">
        <v>0</v>
      </c>
      <c r="H1258" s="52">
        <v>0</v>
      </c>
      <c r="I1258" s="52">
        <v>0</v>
      </c>
      <c r="J1258" s="55">
        <v>0</v>
      </c>
      <c r="K1258" s="52">
        <v>0</v>
      </c>
      <c r="L1258" s="52">
        <v>0</v>
      </c>
      <c r="M1258" s="52">
        <v>0</v>
      </c>
      <c r="N1258" s="52">
        <v>0</v>
      </c>
      <c r="O1258" s="52">
        <v>0</v>
      </c>
      <c r="P1258" s="52">
        <v>0</v>
      </c>
      <c r="Q1258" s="52">
        <v>0</v>
      </c>
      <c r="R1258" s="52">
        <v>0</v>
      </c>
      <c r="S1258" s="52">
        <v>0</v>
      </c>
      <c r="T1258" s="56">
        <v>0</v>
      </c>
      <c r="U1258" s="56">
        <v>0</v>
      </c>
      <c r="V1258" s="56">
        <v>0</v>
      </c>
      <c r="W1258" s="56">
        <v>0</v>
      </c>
    </row>
    <row r="1259" spans="1:23" s="7" customFormat="1" ht="20.25" customHeight="1" outlineLevel="2" x14ac:dyDescent="0.3">
      <c r="A1259" s="50">
        <f t="shared" si="306"/>
        <v>221</v>
      </c>
      <c r="B1259" s="58" t="s">
        <v>964</v>
      </c>
      <c r="C1259" s="50">
        <v>32422</v>
      </c>
      <c r="D1259" s="52">
        <f t="shared" si="304"/>
        <v>0</v>
      </c>
      <c r="E1259" s="52">
        <f t="shared" si="305"/>
        <v>0</v>
      </c>
      <c r="F1259" s="53">
        <v>0</v>
      </c>
      <c r="G1259" s="54">
        <v>0</v>
      </c>
      <c r="H1259" s="52">
        <v>0</v>
      </c>
      <c r="I1259" s="52">
        <v>0</v>
      </c>
      <c r="J1259" s="55">
        <v>0</v>
      </c>
      <c r="K1259" s="52">
        <v>0</v>
      </c>
      <c r="L1259" s="52">
        <v>0</v>
      </c>
      <c r="M1259" s="52">
        <v>0</v>
      </c>
      <c r="N1259" s="52">
        <v>0</v>
      </c>
      <c r="O1259" s="52">
        <v>0</v>
      </c>
      <c r="P1259" s="52">
        <v>0</v>
      </c>
      <c r="Q1259" s="52">
        <v>0</v>
      </c>
      <c r="R1259" s="52">
        <v>0</v>
      </c>
      <c r="S1259" s="52">
        <v>0</v>
      </c>
      <c r="T1259" s="56">
        <v>0</v>
      </c>
      <c r="U1259" s="56">
        <v>0</v>
      </c>
      <c r="V1259" s="56">
        <v>0</v>
      </c>
      <c r="W1259" s="56">
        <v>0</v>
      </c>
    </row>
    <row r="1260" spans="1:23" s="7" customFormat="1" ht="20.25" customHeight="1" outlineLevel="2" x14ac:dyDescent="0.3">
      <c r="A1260" s="50">
        <f t="shared" si="306"/>
        <v>222</v>
      </c>
      <c r="B1260" s="58" t="s">
        <v>965</v>
      </c>
      <c r="C1260" s="50">
        <v>32437</v>
      </c>
      <c r="D1260" s="52">
        <f t="shared" si="304"/>
        <v>0</v>
      </c>
      <c r="E1260" s="52">
        <f t="shared" si="305"/>
        <v>0</v>
      </c>
      <c r="F1260" s="53">
        <v>0</v>
      </c>
      <c r="G1260" s="54">
        <v>0</v>
      </c>
      <c r="H1260" s="52">
        <v>0</v>
      </c>
      <c r="I1260" s="52">
        <v>0</v>
      </c>
      <c r="J1260" s="55">
        <v>0</v>
      </c>
      <c r="K1260" s="52">
        <v>0</v>
      </c>
      <c r="L1260" s="52">
        <v>0</v>
      </c>
      <c r="M1260" s="52">
        <v>0</v>
      </c>
      <c r="N1260" s="52">
        <v>0</v>
      </c>
      <c r="O1260" s="52">
        <v>0</v>
      </c>
      <c r="P1260" s="52">
        <v>0</v>
      </c>
      <c r="Q1260" s="52">
        <v>0</v>
      </c>
      <c r="R1260" s="52">
        <v>0</v>
      </c>
      <c r="S1260" s="52">
        <v>0</v>
      </c>
      <c r="T1260" s="56">
        <v>0</v>
      </c>
      <c r="U1260" s="56">
        <v>0</v>
      </c>
      <c r="V1260" s="56">
        <v>0</v>
      </c>
      <c r="W1260" s="56">
        <v>0</v>
      </c>
    </row>
    <row r="1261" spans="1:23" s="7" customFormat="1" ht="20.25" customHeight="1" outlineLevel="2" x14ac:dyDescent="0.3">
      <c r="A1261" s="50">
        <f t="shared" si="306"/>
        <v>223</v>
      </c>
      <c r="B1261" s="58" t="s">
        <v>966</v>
      </c>
      <c r="C1261" s="50">
        <v>32441</v>
      </c>
      <c r="D1261" s="52">
        <f t="shared" si="304"/>
        <v>0</v>
      </c>
      <c r="E1261" s="52">
        <f t="shared" si="305"/>
        <v>0</v>
      </c>
      <c r="F1261" s="52">
        <v>0</v>
      </c>
      <c r="G1261" s="54">
        <v>0</v>
      </c>
      <c r="H1261" s="52">
        <v>0</v>
      </c>
      <c r="I1261" s="52">
        <v>0</v>
      </c>
      <c r="J1261" s="55">
        <v>0</v>
      </c>
      <c r="K1261" s="52">
        <v>0</v>
      </c>
      <c r="L1261" s="52">
        <v>0</v>
      </c>
      <c r="M1261" s="52">
        <v>0</v>
      </c>
      <c r="N1261" s="52">
        <v>0</v>
      </c>
      <c r="O1261" s="52">
        <v>0</v>
      </c>
      <c r="P1261" s="52">
        <v>0</v>
      </c>
      <c r="Q1261" s="52">
        <v>0</v>
      </c>
      <c r="R1261" s="52">
        <v>0</v>
      </c>
      <c r="S1261" s="52">
        <v>0</v>
      </c>
      <c r="T1261" s="56">
        <v>0</v>
      </c>
      <c r="U1261" s="56">
        <v>0</v>
      </c>
      <c r="V1261" s="56">
        <v>0</v>
      </c>
      <c r="W1261" s="56">
        <v>0</v>
      </c>
    </row>
    <row r="1262" spans="1:23" s="7" customFormat="1" ht="20.25" customHeight="1" outlineLevel="2" x14ac:dyDescent="0.3">
      <c r="A1262" s="50">
        <f t="shared" si="306"/>
        <v>224</v>
      </c>
      <c r="B1262" s="58" t="s">
        <v>967</v>
      </c>
      <c r="C1262" s="50">
        <v>32444</v>
      </c>
      <c r="D1262" s="52">
        <f t="shared" si="304"/>
        <v>0</v>
      </c>
      <c r="E1262" s="52">
        <f t="shared" si="305"/>
        <v>0</v>
      </c>
      <c r="F1262" s="53">
        <v>0</v>
      </c>
      <c r="G1262" s="54">
        <v>0</v>
      </c>
      <c r="H1262" s="52">
        <v>0</v>
      </c>
      <c r="I1262" s="52">
        <v>0</v>
      </c>
      <c r="J1262" s="55">
        <v>0</v>
      </c>
      <c r="K1262" s="52">
        <v>0</v>
      </c>
      <c r="L1262" s="52">
        <v>0</v>
      </c>
      <c r="M1262" s="52">
        <v>0</v>
      </c>
      <c r="N1262" s="52">
        <v>0</v>
      </c>
      <c r="O1262" s="52">
        <v>0</v>
      </c>
      <c r="P1262" s="52">
        <v>0</v>
      </c>
      <c r="Q1262" s="52">
        <v>0</v>
      </c>
      <c r="R1262" s="52">
        <v>0</v>
      </c>
      <c r="S1262" s="52">
        <v>0</v>
      </c>
      <c r="T1262" s="56">
        <v>0</v>
      </c>
      <c r="U1262" s="56">
        <v>0</v>
      </c>
      <c r="V1262" s="56">
        <v>0</v>
      </c>
      <c r="W1262" s="56">
        <v>0</v>
      </c>
    </row>
    <row r="1263" spans="1:23" s="7" customFormat="1" ht="20.25" customHeight="1" outlineLevel="2" x14ac:dyDescent="0.3">
      <c r="A1263" s="50">
        <f t="shared" si="306"/>
        <v>225</v>
      </c>
      <c r="B1263" s="58" t="s">
        <v>63</v>
      </c>
      <c r="C1263" s="50">
        <v>32445</v>
      </c>
      <c r="D1263" s="52">
        <f t="shared" si="304"/>
        <v>0</v>
      </c>
      <c r="E1263" s="52">
        <f t="shared" si="305"/>
        <v>0</v>
      </c>
      <c r="F1263" s="53">
        <v>0</v>
      </c>
      <c r="G1263" s="54">
        <v>0</v>
      </c>
      <c r="H1263" s="52">
        <v>0</v>
      </c>
      <c r="I1263" s="52">
        <v>0</v>
      </c>
      <c r="J1263" s="55">
        <v>0</v>
      </c>
      <c r="K1263" s="52">
        <v>0</v>
      </c>
      <c r="L1263" s="52">
        <v>0</v>
      </c>
      <c r="M1263" s="52">
        <v>0</v>
      </c>
      <c r="N1263" s="52">
        <v>0</v>
      </c>
      <c r="O1263" s="52">
        <v>0</v>
      </c>
      <c r="P1263" s="52">
        <v>0</v>
      </c>
      <c r="Q1263" s="52">
        <v>0</v>
      </c>
      <c r="R1263" s="52">
        <v>0</v>
      </c>
      <c r="S1263" s="52">
        <v>0</v>
      </c>
      <c r="T1263" s="56">
        <v>0</v>
      </c>
      <c r="U1263" s="56">
        <v>0</v>
      </c>
      <c r="V1263" s="56">
        <v>0</v>
      </c>
      <c r="W1263" s="56">
        <v>0</v>
      </c>
    </row>
    <row r="1264" spans="1:23" s="7" customFormat="1" ht="20.25" customHeight="1" outlineLevel="2" x14ac:dyDescent="0.3">
      <c r="A1264" s="50">
        <f t="shared" si="306"/>
        <v>226</v>
      </c>
      <c r="B1264" s="58" t="s">
        <v>968</v>
      </c>
      <c r="C1264" s="50">
        <v>32446</v>
      </c>
      <c r="D1264" s="52">
        <f t="shared" si="304"/>
        <v>0</v>
      </c>
      <c r="E1264" s="52">
        <f t="shared" si="305"/>
        <v>0</v>
      </c>
      <c r="F1264" s="53">
        <v>0</v>
      </c>
      <c r="G1264" s="54">
        <v>0</v>
      </c>
      <c r="H1264" s="52">
        <v>0</v>
      </c>
      <c r="I1264" s="52">
        <v>0</v>
      </c>
      <c r="J1264" s="55">
        <v>0</v>
      </c>
      <c r="K1264" s="52">
        <v>0</v>
      </c>
      <c r="L1264" s="52">
        <v>0</v>
      </c>
      <c r="M1264" s="52">
        <v>0</v>
      </c>
      <c r="N1264" s="52">
        <v>0</v>
      </c>
      <c r="O1264" s="52">
        <v>0</v>
      </c>
      <c r="P1264" s="52">
        <v>0</v>
      </c>
      <c r="Q1264" s="52">
        <v>0</v>
      </c>
      <c r="R1264" s="52">
        <v>0</v>
      </c>
      <c r="S1264" s="52">
        <v>0</v>
      </c>
      <c r="T1264" s="56">
        <v>0</v>
      </c>
      <c r="U1264" s="56">
        <v>0</v>
      </c>
      <c r="V1264" s="56">
        <v>0</v>
      </c>
      <c r="W1264" s="56">
        <v>0</v>
      </c>
    </row>
    <row r="1265" spans="1:23" s="7" customFormat="1" ht="20.25" customHeight="1" outlineLevel="2" x14ac:dyDescent="0.3">
      <c r="A1265" s="50">
        <f t="shared" si="306"/>
        <v>227</v>
      </c>
      <c r="B1265" s="58" t="s">
        <v>969</v>
      </c>
      <c r="C1265" s="50">
        <v>32448</v>
      </c>
      <c r="D1265" s="52">
        <f t="shared" si="304"/>
        <v>0</v>
      </c>
      <c r="E1265" s="52">
        <f t="shared" si="305"/>
        <v>0</v>
      </c>
      <c r="F1265" s="53">
        <v>0</v>
      </c>
      <c r="G1265" s="54">
        <v>0</v>
      </c>
      <c r="H1265" s="52">
        <v>0</v>
      </c>
      <c r="I1265" s="52">
        <v>0</v>
      </c>
      <c r="J1265" s="55">
        <v>0</v>
      </c>
      <c r="K1265" s="52">
        <v>0</v>
      </c>
      <c r="L1265" s="52">
        <v>0</v>
      </c>
      <c r="M1265" s="52">
        <v>0</v>
      </c>
      <c r="N1265" s="52">
        <v>0</v>
      </c>
      <c r="O1265" s="52">
        <v>0</v>
      </c>
      <c r="P1265" s="52">
        <v>0</v>
      </c>
      <c r="Q1265" s="52">
        <v>0</v>
      </c>
      <c r="R1265" s="52">
        <v>0</v>
      </c>
      <c r="S1265" s="52">
        <v>0</v>
      </c>
      <c r="T1265" s="56">
        <v>0</v>
      </c>
      <c r="U1265" s="56">
        <v>0</v>
      </c>
      <c r="V1265" s="56">
        <v>0</v>
      </c>
      <c r="W1265" s="56">
        <v>0</v>
      </c>
    </row>
    <row r="1266" spans="1:23" s="7" customFormat="1" ht="20.25" customHeight="1" outlineLevel="2" x14ac:dyDescent="0.3">
      <c r="A1266" s="50">
        <f t="shared" si="306"/>
        <v>228</v>
      </c>
      <c r="B1266" s="58" t="s">
        <v>970</v>
      </c>
      <c r="C1266" s="50">
        <v>32451</v>
      </c>
      <c r="D1266" s="52">
        <f t="shared" si="304"/>
        <v>0</v>
      </c>
      <c r="E1266" s="52">
        <f t="shared" si="305"/>
        <v>0</v>
      </c>
      <c r="F1266" s="53">
        <v>0</v>
      </c>
      <c r="G1266" s="54">
        <v>0</v>
      </c>
      <c r="H1266" s="52">
        <v>0</v>
      </c>
      <c r="I1266" s="52">
        <v>0</v>
      </c>
      <c r="J1266" s="55">
        <v>0</v>
      </c>
      <c r="K1266" s="52">
        <v>0</v>
      </c>
      <c r="L1266" s="52">
        <v>0</v>
      </c>
      <c r="M1266" s="52">
        <v>0</v>
      </c>
      <c r="N1266" s="52">
        <v>0</v>
      </c>
      <c r="O1266" s="52">
        <v>0</v>
      </c>
      <c r="P1266" s="52">
        <v>0</v>
      </c>
      <c r="Q1266" s="52">
        <v>0</v>
      </c>
      <c r="R1266" s="52">
        <v>0</v>
      </c>
      <c r="S1266" s="52">
        <v>0</v>
      </c>
      <c r="T1266" s="56">
        <v>0</v>
      </c>
      <c r="U1266" s="56">
        <v>0</v>
      </c>
      <c r="V1266" s="56">
        <v>0</v>
      </c>
      <c r="W1266" s="56">
        <v>0</v>
      </c>
    </row>
    <row r="1267" spans="1:23" s="7" customFormat="1" ht="20.25" customHeight="1" outlineLevel="2" x14ac:dyDescent="0.3">
      <c r="A1267" s="50">
        <f t="shared" si="306"/>
        <v>229</v>
      </c>
      <c r="B1267" s="58" t="s">
        <v>971</v>
      </c>
      <c r="C1267" s="50">
        <v>32383</v>
      </c>
      <c r="D1267" s="52">
        <f t="shared" si="304"/>
        <v>0</v>
      </c>
      <c r="E1267" s="52">
        <f t="shared" si="305"/>
        <v>0</v>
      </c>
      <c r="F1267" s="53">
        <v>0</v>
      </c>
      <c r="G1267" s="54">
        <v>0</v>
      </c>
      <c r="H1267" s="52">
        <v>0</v>
      </c>
      <c r="I1267" s="52">
        <v>0</v>
      </c>
      <c r="J1267" s="55">
        <v>0</v>
      </c>
      <c r="K1267" s="52">
        <v>0</v>
      </c>
      <c r="L1267" s="52">
        <v>0</v>
      </c>
      <c r="M1267" s="52">
        <v>0</v>
      </c>
      <c r="N1267" s="52">
        <v>0</v>
      </c>
      <c r="O1267" s="52">
        <v>0</v>
      </c>
      <c r="P1267" s="52">
        <v>0</v>
      </c>
      <c r="Q1267" s="52">
        <v>0</v>
      </c>
      <c r="R1267" s="52">
        <v>0</v>
      </c>
      <c r="S1267" s="52">
        <v>0</v>
      </c>
      <c r="T1267" s="56">
        <v>0</v>
      </c>
      <c r="U1267" s="56">
        <v>0</v>
      </c>
      <c r="V1267" s="56">
        <v>0</v>
      </c>
      <c r="W1267" s="56">
        <v>0</v>
      </c>
    </row>
    <row r="1268" spans="1:23" s="7" customFormat="1" ht="20.25" customHeight="1" outlineLevel="2" x14ac:dyDescent="0.3">
      <c r="A1268" s="50">
        <f t="shared" si="306"/>
        <v>230</v>
      </c>
      <c r="B1268" s="58" t="s">
        <v>972</v>
      </c>
      <c r="C1268" s="50">
        <v>32384</v>
      </c>
      <c r="D1268" s="52">
        <f t="shared" si="304"/>
        <v>0</v>
      </c>
      <c r="E1268" s="52">
        <f t="shared" si="305"/>
        <v>0</v>
      </c>
      <c r="F1268" s="53">
        <v>0</v>
      </c>
      <c r="G1268" s="54">
        <v>0</v>
      </c>
      <c r="H1268" s="52">
        <v>0</v>
      </c>
      <c r="I1268" s="52">
        <v>0</v>
      </c>
      <c r="J1268" s="55">
        <v>0</v>
      </c>
      <c r="K1268" s="52">
        <v>0</v>
      </c>
      <c r="L1268" s="52">
        <v>0</v>
      </c>
      <c r="M1268" s="52">
        <v>0</v>
      </c>
      <c r="N1268" s="52">
        <v>0</v>
      </c>
      <c r="O1268" s="52">
        <v>0</v>
      </c>
      <c r="P1268" s="52">
        <v>0</v>
      </c>
      <c r="Q1268" s="52">
        <v>0</v>
      </c>
      <c r="R1268" s="52">
        <v>0</v>
      </c>
      <c r="S1268" s="52">
        <v>0</v>
      </c>
      <c r="T1268" s="56">
        <v>0</v>
      </c>
      <c r="U1268" s="56">
        <v>0</v>
      </c>
      <c r="V1268" s="56">
        <v>0</v>
      </c>
      <c r="W1268" s="56">
        <v>0</v>
      </c>
    </row>
    <row r="1269" spans="1:23" s="7" customFormat="1" ht="20.25" customHeight="1" outlineLevel="2" x14ac:dyDescent="0.3">
      <c r="A1269" s="50">
        <f t="shared" si="306"/>
        <v>231</v>
      </c>
      <c r="B1269" s="58" t="s">
        <v>973</v>
      </c>
      <c r="C1269" s="50">
        <v>32454</v>
      </c>
      <c r="D1269" s="52">
        <f t="shared" si="304"/>
        <v>0</v>
      </c>
      <c r="E1269" s="52">
        <f t="shared" si="305"/>
        <v>0</v>
      </c>
      <c r="F1269" s="53">
        <v>0</v>
      </c>
      <c r="G1269" s="54">
        <v>0</v>
      </c>
      <c r="H1269" s="52">
        <v>0</v>
      </c>
      <c r="I1269" s="52">
        <v>0</v>
      </c>
      <c r="J1269" s="55">
        <v>0</v>
      </c>
      <c r="K1269" s="52">
        <v>0</v>
      </c>
      <c r="L1269" s="52">
        <v>0</v>
      </c>
      <c r="M1269" s="52">
        <v>0</v>
      </c>
      <c r="N1269" s="52">
        <v>0</v>
      </c>
      <c r="O1269" s="52">
        <v>0</v>
      </c>
      <c r="P1269" s="52">
        <v>0</v>
      </c>
      <c r="Q1269" s="52">
        <v>0</v>
      </c>
      <c r="R1269" s="52">
        <v>0</v>
      </c>
      <c r="S1269" s="52">
        <v>0</v>
      </c>
      <c r="T1269" s="56">
        <v>0</v>
      </c>
      <c r="U1269" s="56">
        <v>0</v>
      </c>
      <c r="V1269" s="56">
        <v>0</v>
      </c>
      <c r="W1269" s="56">
        <v>0</v>
      </c>
    </row>
    <row r="1270" spans="1:23" s="7" customFormat="1" ht="20.25" customHeight="1" outlineLevel="2" x14ac:dyDescent="0.3">
      <c r="A1270" s="50">
        <f t="shared" si="306"/>
        <v>232</v>
      </c>
      <c r="B1270" s="58" t="s">
        <v>974</v>
      </c>
      <c r="C1270" s="50">
        <v>32385</v>
      </c>
      <c r="D1270" s="52">
        <f t="shared" si="304"/>
        <v>0</v>
      </c>
      <c r="E1270" s="52">
        <f t="shared" si="305"/>
        <v>0</v>
      </c>
      <c r="F1270" s="53">
        <v>0</v>
      </c>
      <c r="G1270" s="54">
        <v>0</v>
      </c>
      <c r="H1270" s="52">
        <v>0</v>
      </c>
      <c r="I1270" s="52">
        <v>0</v>
      </c>
      <c r="J1270" s="55">
        <v>0</v>
      </c>
      <c r="K1270" s="52">
        <v>0</v>
      </c>
      <c r="L1270" s="52">
        <v>0</v>
      </c>
      <c r="M1270" s="52">
        <v>0</v>
      </c>
      <c r="N1270" s="52">
        <v>0</v>
      </c>
      <c r="O1270" s="52">
        <v>0</v>
      </c>
      <c r="P1270" s="52">
        <v>0</v>
      </c>
      <c r="Q1270" s="52">
        <v>0</v>
      </c>
      <c r="R1270" s="52">
        <v>0</v>
      </c>
      <c r="S1270" s="52">
        <v>0</v>
      </c>
      <c r="T1270" s="56">
        <v>0</v>
      </c>
      <c r="U1270" s="56">
        <v>0</v>
      </c>
      <c r="V1270" s="56">
        <v>0</v>
      </c>
      <c r="W1270" s="56">
        <v>0</v>
      </c>
    </row>
    <row r="1271" spans="1:23" s="7" customFormat="1" ht="20.25" customHeight="1" outlineLevel="2" x14ac:dyDescent="0.3">
      <c r="A1271" s="50">
        <f t="shared" si="306"/>
        <v>233</v>
      </c>
      <c r="B1271" s="58" t="s">
        <v>975</v>
      </c>
      <c r="C1271" s="50">
        <v>32462</v>
      </c>
      <c r="D1271" s="52">
        <f t="shared" si="304"/>
        <v>0</v>
      </c>
      <c r="E1271" s="52">
        <f t="shared" si="305"/>
        <v>0</v>
      </c>
      <c r="F1271" s="53">
        <v>0</v>
      </c>
      <c r="G1271" s="54">
        <v>0</v>
      </c>
      <c r="H1271" s="52">
        <v>0</v>
      </c>
      <c r="I1271" s="52">
        <v>0</v>
      </c>
      <c r="J1271" s="55">
        <v>0</v>
      </c>
      <c r="K1271" s="52">
        <v>0</v>
      </c>
      <c r="L1271" s="52">
        <v>0</v>
      </c>
      <c r="M1271" s="52">
        <v>0</v>
      </c>
      <c r="N1271" s="52">
        <v>0</v>
      </c>
      <c r="O1271" s="52">
        <v>0</v>
      </c>
      <c r="P1271" s="52">
        <v>0</v>
      </c>
      <c r="Q1271" s="52">
        <v>0</v>
      </c>
      <c r="R1271" s="52">
        <v>0</v>
      </c>
      <c r="S1271" s="52">
        <v>0</v>
      </c>
      <c r="T1271" s="56">
        <v>0</v>
      </c>
      <c r="U1271" s="56">
        <v>0</v>
      </c>
      <c r="V1271" s="56">
        <v>0</v>
      </c>
      <c r="W1271" s="56">
        <v>0</v>
      </c>
    </row>
    <row r="1272" spans="1:23" s="7" customFormat="1" ht="20.25" customHeight="1" outlineLevel="2" x14ac:dyDescent="0.3">
      <c r="A1272" s="50">
        <f t="shared" si="306"/>
        <v>234</v>
      </c>
      <c r="B1272" s="58" t="s">
        <v>976</v>
      </c>
      <c r="C1272" s="50">
        <v>32464</v>
      </c>
      <c r="D1272" s="52">
        <f t="shared" si="304"/>
        <v>0</v>
      </c>
      <c r="E1272" s="52">
        <f t="shared" si="305"/>
        <v>0</v>
      </c>
      <c r="F1272" s="53">
        <v>0</v>
      </c>
      <c r="G1272" s="54">
        <v>0</v>
      </c>
      <c r="H1272" s="52">
        <v>0</v>
      </c>
      <c r="I1272" s="52">
        <v>0</v>
      </c>
      <c r="J1272" s="55">
        <v>0</v>
      </c>
      <c r="K1272" s="52">
        <v>0</v>
      </c>
      <c r="L1272" s="52">
        <v>0</v>
      </c>
      <c r="M1272" s="52">
        <v>0</v>
      </c>
      <c r="N1272" s="52">
        <v>0</v>
      </c>
      <c r="O1272" s="52">
        <v>0</v>
      </c>
      <c r="P1272" s="52">
        <v>0</v>
      </c>
      <c r="Q1272" s="52">
        <v>0</v>
      </c>
      <c r="R1272" s="52">
        <v>0</v>
      </c>
      <c r="S1272" s="52">
        <v>0</v>
      </c>
      <c r="T1272" s="56">
        <v>0</v>
      </c>
      <c r="U1272" s="56">
        <v>0</v>
      </c>
      <c r="V1272" s="56">
        <v>0</v>
      </c>
      <c r="W1272" s="56">
        <v>0</v>
      </c>
    </row>
    <row r="1273" spans="1:23" s="7" customFormat="1" ht="20.25" customHeight="1" outlineLevel="2" x14ac:dyDescent="0.3">
      <c r="A1273" s="50">
        <f t="shared" si="306"/>
        <v>235</v>
      </c>
      <c r="B1273" s="58" t="s">
        <v>977</v>
      </c>
      <c r="C1273" s="50">
        <v>32469</v>
      </c>
      <c r="D1273" s="52">
        <f t="shared" si="304"/>
        <v>0</v>
      </c>
      <c r="E1273" s="52">
        <f t="shared" si="305"/>
        <v>0</v>
      </c>
      <c r="F1273" s="53">
        <v>0</v>
      </c>
      <c r="G1273" s="54">
        <v>0</v>
      </c>
      <c r="H1273" s="52">
        <v>0</v>
      </c>
      <c r="I1273" s="52">
        <v>0</v>
      </c>
      <c r="J1273" s="55">
        <v>0</v>
      </c>
      <c r="K1273" s="52">
        <v>0</v>
      </c>
      <c r="L1273" s="52">
        <v>0</v>
      </c>
      <c r="M1273" s="52">
        <v>0</v>
      </c>
      <c r="N1273" s="52">
        <v>0</v>
      </c>
      <c r="O1273" s="52">
        <v>0</v>
      </c>
      <c r="P1273" s="52">
        <v>0</v>
      </c>
      <c r="Q1273" s="52">
        <v>0</v>
      </c>
      <c r="R1273" s="52">
        <v>0</v>
      </c>
      <c r="S1273" s="52">
        <v>0</v>
      </c>
      <c r="T1273" s="56">
        <v>0</v>
      </c>
      <c r="U1273" s="56">
        <v>0</v>
      </c>
      <c r="V1273" s="56">
        <v>0</v>
      </c>
      <c r="W1273" s="56">
        <v>0</v>
      </c>
    </row>
    <row r="1274" spans="1:23" s="7" customFormat="1" ht="20.25" customHeight="1" outlineLevel="2" x14ac:dyDescent="0.3">
      <c r="A1274" s="50">
        <f t="shared" si="306"/>
        <v>236</v>
      </c>
      <c r="B1274" s="58" t="s">
        <v>978</v>
      </c>
      <c r="C1274" s="50">
        <v>32389</v>
      </c>
      <c r="D1274" s="52">
        <f t="shared" si="304"/>
        <v>0</v>
      </c>
      <c r="E1274" s="52">
        <f t="shared" si="305"/>
        <v>0</v>
      </c>
      <c r="F1274" s="53">
        <v>0</v>
      </c>
      <c r="G1274" s="54">
        <v>0</v>
      </c>
      <c r="H1274" s="52">
        <v>0</v>
      </c>
      <c r="I1274" s="52">
        <v>0</v>
      </c>
      <c r="J1274" s="55">
        <v>0</v>
      </c>
      <c r="K1274" s="52">
        <v>0</v>
      </c>
      <c r="L1274" s="52">
        <v>0</v>
      </c>
      <c r="M1274" s="52">
        <v>0</v>
      </c>
      <c r="N1274" s="52">
        <v>0</v>
      </c>
      <c r="O1274" s="52">
        <v>0</v>
      </c>
      <c r="P1274" s="52">
        <v>0</v>
      </c>
      <c r="Q1274" s="52">
        <v>0</v>
      </c>
      <c r="R1274" s="52">
        <v>0</v>
      </c>
      <c r="S1274" s="52">
        <v>0</v>
      </c>
      <c r="T1274" s="56">
        <v>0</v>
      </c>
      <c r="U1274" s="56">
        <v>0</v>
      </c>
      <c r="V1274" s="56">
        <v>0</v>
      </c>
      <c r="W1274" s="56">
        <v>0</v>
      </c>
    </row>
    <row r="1275" spans="1:23" s="7" customFormat="1" ht="20.25" customHeight="1" outlineLevel="2" x14ac:dyDescent="0.3">
      <c r="A1275" s="50">
        <f t="shared" si="306"/>
        <v>237</v>
      </c>
      <c r="B1275" s="58" t="s">
        <v>979</v>
      </c>
      <c r="C1275" s="50">
        <v>32394</v>
      </c>
      <c r="D1275" s="52">
        <f t="shared" si="304"/>
        <v>0</v>
      </c>
      <c r="E1275" s="52">
        <f t="shared" si="305"/>
        <v>0</v>
      </c>
      <c r="F1275" s="53">
        <v>0</v>
      </c>
      <c r="G1275" s="54">
        <v>0</v>
      </c>
      <c r="H1275" s="52">
        <v>0</v>
      </c>
      <c r="I1275" s="52">
        <v>0</v>
      </c>
      <c r="J1275" s="55">
        <v>0</v>
      </c>
      <c r="K1275" s="52">
        <v>0</v>
      </c>
      <c r="L1275" s="52">
        <v>0</v>
      </c>
      <c r="M1275" s="52">
        <v>0</v>
      </c>
      <c r="N1275" s="52">
        <v>0</v>
      </c>
      <c r="O1275" s="52">
        <v>0</v>
      </c>
      <c r="P1275" s="52">
        <v>0</v>
      </c>
      <c r="Q1275" s="52">
        <v>0</v>
      </c>
      <c r="R1275" s="52">
        <v>0</v>
      </c>
      <c r="S1275" s="52">
        <v>0</v>
      </c>
      <c r="T1275" s="56">
        <v>0</v>
      </c>
      <c r="U1275" s="56">
        <v>0</v>
      </c>
      <c r="V1275" s="56">
        <v>0</v>
      </c>
      <c r="W1275" s="56">
        <v>0</v>
      </c>
    </row>
    <row r="1276" spans="1:23" s="7" customFormat="1" ht="20.25" customHeight="1" outlineLevel="2" x14ac:dyDescent="0.3">
      <c r="A1276" s="50">
        <f t="shared" si="306"/>
        <v>238</v>
      </c>
      <c r="B1276" s="58" t="s">
        <v>980</v>
      </c>
      <c r="C1276" s="50">
        <v>32395</v>
      </c>
      <c r="D1276" s="52">
        <f t="shared" si="304"/>
        <v>0</v>
      </c>
      <c r="E1276" s="52">
        <f t="shared" si="305"/>
        <v>0</v>
      </c>
      <c r="F1276" s="52">
        <v>0</v>
      </c>
      <c r="G1276" s="54">
        <v>0</v>
      </c>
      <c r="H1276" s="52">
        <v>0</v>
      </c>
      <c r="I1276" s="52">
        <v>0</v>
      </c>
      <c r="J1276" s="55">
        <v>0</v>
      </c>
      <c r="K1276" s="52">
        <v>0</v>
      </c>
      <c r="L1276" s="52">
        <v>0</v>
      </c>
      <c r="M1276" s="52">
        <v>0</v>
      </c>
      <c r="N1276" s="52">
        <v>0</v>
      </c>
      <c r="O1276" s="52">
        <v>0</v>
      </c>
      <c r="P1276" s="52">
        <v>0</v>
      </c>
      <c r="Q1276" s="52">
        <v>0</v>
      </c>
      <c r="R1276" s="52">
        <v>0</v>
      </c>
      <c r="S1276" s="52">
        <v>0</v>
      </c>
      <c r="T1276" s="56">
        <v>0</v>
      </c>
      <c r="U1276" s="56">
        <v>0</v>
      </c>
      <c r="V1276" s="56">
        <v>0</v>
      </c>
      <c r="W1276" s="56">
        <v>0</v>
      </c>
    </row>
    <row r="1277" spans="1:23" s="7" customFormat="1" ht="20.25" customHeight="1" outlineLevel="2" x14ac:dyDescent="0.3">
      <c r="A1277" s="50">
        <f t="shared" si="306"/>
        <v>239</v>
      </c>
      <c r="B1277" s="58" t="s">
        <v>981</v>
      </c>
      <c r="C1277" s="50">
        <v>32398</v>
      </c>
      <c r="D1277" s="52">
        <f t="shared" si="304"/>
        <v>0</v>
      </c>
      <c r="E1277" s="52">
        <f t="shared" si="305"/>
        <v>0</v>
      </c>
      <c r="F1277" s="53">
        <v>0</v>
      </c>
      <c r="G1277" s="54">
        <v>0</v>
      </c>
      <c r="H1277" s="52">
        <v>0</v>
      </c>
      <c r="I1277" s="52">
        <v>0</v>
      </c>
      <c r="J1277" s="55">
        <v>0</v>
      </c>
      <c r="K1277" s="52">
        <v>0</v>
      </c>
      <c r="L1277" s="52">
        <v>0</v>
      </c>
      <c r="M1277" s="52">
        <v>0</v>
      </c>
      <c r="N1277" s="52">
        <v>0</v>
      </c>
      <c r="O1277" s="52">
        <v>0</v>
      </c>
      <c r="P1277" s="52">
        <v>0</v>
      </c>
      <c r="Q1277" s="52">
        <v>0</v>
      </c>
      <c r="R1277" s="52">
        <v>0</v>
      </c>
      <c r="S1277" s="52">
        <v>0</v>
      </c>
      <c r="T1277" s="56">
        <v>0</v>
      </c>
      <c r="U1277" s="56">
        <v>0</v>
      </c>
      <c r="V1277" s="56">
        <v>0</v>
      </c>
      <c r="W1277" s="56">
        <v>0</v>
      </c>
    </row>
    <row r="1278" spans="1:23" s="7" customFormat="1" ht="20.25" customHeight="1" outlineLevel="2" x14ac:dyDescent="0.3">
      <c r="A1278" s="50">
        <f t="shared" si="306"/>
        <v>240</v>
      </c>
      <c r="B1278" s="58" t="s">
        <v>982</v>
      </c>
      <c r="C1278" s="50">
        <v>36492</v>
      </c>
      <c r="D1278" s="52">
        <f t="shared" si="304"/>
        <v>0</v>
      </c>
      <c r="E1278" s="52">
        <f t="shared" si="305"/>
        <v>0</v>
      </c>
      <c r="F1278" s="53">
        <v>0</v>
      </c>
      <c r="G1278" s="54">
        <v>0</v>
      </c>
      <c r="H1278" s="52">
        <v>0</v>
      </c>
      <c r="I1278" s="52">
        <v>0</v>
      </c>
      <c r="J1278" s="55">
        <v>0</v>
      </c>
      <c r="K1278" s="52">
        <v>0</v>
      </c>
      <c r="L1278" s="52">
        <v>0</v>
      </c>
      <c r="M1278" s="52">
        <v>0</v>
      </c>
      <c r="N1278" s="52">
        <v>0</v>
      </c>
      <c r="O1278" s="52">
        <v>0</v>
      </c>
      <c r="P1278" s="52">
        <v>0</v>
      </c>
      <c r="Q1278" s="52">
        <v>0</v>
      </c>
      <c r="R1278" s="52">
        <v>0</v>
      </c>
      <c r="S1278" s="52">
        <v>0</v>
      </c>
      <c r="T1278" s="56">
        <v>0</v>
      </c>
      <c r="U1278" s="56">
        <v>0</v>
      </c>
      <c r="V1278" s="56">
        <v>0</v>
      </c>
      <c r="W1278" s="56">
        <v>0</v>
      </c>
    </row>
    <row r="1279" spans="1:23" s="7" customFormat="1" ht="20.25" customHeight="1" outlineLevel="2" x14ac:dyDescent="0.3">
      <c r="A1279" s="50">
        <f t="shared" si="306"/>
        <v>241</v>
      </c>
      <c r="B1279" s="58" t="s">
        <v>983</v>
      </c>
      <c r="C1279" s="50">
        <v>36493</v>
      </c>
      <c r="D1279" s="52">
        <f t="shared" si="304"/>
        <v>0</v>
      </c>
      <c r="E1279" s="52">
        <f t="shared" si="305"/>
        <v>0</v>
      </c>
      <c r="F1279" s="53">
        <v>0</v>
      </c>
      <c r="G1279" s="54">
        <v>0</v>
      </c>
      <c r="H1279" s="52">
        <v>0</v>
      </c>
      <c r="I1279" s="52">
        <v>0</v>
      </c>
      <c r="J1279" s="55">
        <v>0</v>
      </c>
      <c r="K1279" s="52">
        <v>0</v>
      </c>
      <c r="L1279" s="52">
        <v>0</v>
      </c>
      <c r="M1279" s="52">
        <v>0</v>
      </c>
      <c r="N1279" s="52">
        <v>0</v>
      </c>
      <c r="O1279" s="52">
        <v>0</v>
      </c>
      <c r="P1279" s="52">
        <v>0</v>
      </c>
      <c r="Q1279" s="52">
        <v>0</v>
      </c>
      <c r="R1279" s="52">
        <v>0</v>
      </c>
      <c r="S1279" s="52">
        <v>0</v>
      </c>
      <c r="T1279" s="56">
        <v>0</v>
      </c>
      <c r="U1279" s="56">
        <v>0</v>
      </c>
      <c r="V1279" s="56">
        <v>0</v>
      </c>
      <c r="W1279" s="56">
        <v>0</v>
      </c>
    </row>
    <row r="1280" spans="1:23" s="7" customFormat="1" ht="20.25" customHeight="1" outlineLevel="2" x14ac:dyDescent="0.3">
      <c r="A1280" s="50">
        <f t="shared" si="306"/>
        <v>242</v>
      </c>
      <c r="B1280" s="58" t="s">
        <v>984</v>
      </c>
      <c r="C1280" s="50">
        <v>36494</v>
      </c>
      <c r="D1280" s="52">
        <f t="shared" si="304"/>
        <v>0</v>
      </c>
      <c r="E1280" s="52">
        <f t="shared" si="305"/>
        <v>0</v>
      </c>
      <c r="F1280" s="52">
        <v>0</v>
      </c>
      <c r="G1280" s="54">
        <v>0</v>
      </c>
      <c r="H1280" s="52">
        <v>0</v>
      </c>
      <c r="I1280" s="52">
        <v>0</v>
      </c>
      <c r="J1280" s="55">
        <v>0</v>
      </c>
      <c r="K1280" s="52">
        <v>0</v>
      </c>
      <c r="L1280" s="52">
        <v>0</v>
      </c>
      <c r="M1280" s="52">
        <v>0</v>
      </c>
      <c r="N1280" s="52">
        <v>0</v>
      </c>
      <c r="O1280" s="52">
        <v>0</v>
      </c>
      <c r="P1280" s="52">
        <v>0</v>
      </c>
      <c r="Q1280" s="52">
        <v>0</v>
      </c>
      <c r="R1280" s="52">
        <v>0</v>
      </c>
      <c r="S1280" s="52">
        <v>0</v>
      </c>
      <c r="T1280" s="56">
        <v>0</v>
      </c>
      <c r="U1280" s="56">
        <v>0</v>
      </c>
      <c r="V1280" s="56">
        <v>0</v>
      </c>
      <c r="W1280" s="56">
        <v>0</v>
      </c>
    </row>
    <row r="1281" spans="1:23" s="7" customFormat="1" ht="20.25" customHeight="1" outlineLevel="2" x14ac:dyDescent="0.3">
      <c r="A1281" s="50">
        <f t="shared" si="306"/>
        <v>243</v>
      </c>
      <c r="B1281" s="58" t="s">
        <v>985</v>
      </c>
      <c r="C1281" s="50">
        <v>36496</v>
      </c>
      <c r="D1281" s="52">
        <f t="shared" si="304"/>
        <v>0</v>
      </c>
      <c r="E1281" s="52">
        <f t="shared" si="305"/>
        <v>0</v>
      </c>
      <c r="F1281" s="53">
        <v>0</v>
      </c>
      <c r="G1281" s="54">
        <v>0</v>
      </c>
      <c r="H1281" s="52">
        <v>0</v>
      </c>
      <c r="I1281" s="52">
        <v>0</v>
      </c>
      <c r="J1281" s="55">
        <v>0</v>
      </c>
      <c r="K1281" s="52">
        <v>0</v>
      </c>
      <c r="L1281" s="52">
        <v>0</v>
      </c>
      <c r="M1281" s="52">
        <v>0</v>
      </c>
      <c r="N1281" s="52">
        <v>0</v>
      </c>
      <c r="O1281" s="52">
        <v>0</v>
      </c>
      <c r="P1281" s="52">
        <v>0</v>
      </c>
      <c r="Q1281" s="52">
        <v>0</v>
      </c>
      <c r="R1281" s="52">
        <v>0</v>
      </c>
      <c r="S1281" s="52">
        <v>0</v>
      </c>
      <c r="T1281" s="56">
        <v>0</v>
      </c>
      <c r="U1281" s="56">
        <v>0</v>
      </c>
      <c r="V1281" s="56">
        <v>0</v>
      </c>
      <c r="W1281" s="56">
        <v>0</v>
      </c>
    </row>
    <row r="1282" spans="1:23" s="7" customFormat="1" ht="20.25" customHeight="1" outlineLevel="2" x14ac:dyDescent="0.3">
      <c r="A1282" s="50">
        <f t="shared" si="306"/>
        <v>244</v>
      </c>
      <c r="B1282" s="58" t="s">
        <v>986</v>
      </c>
      <c r="C1282" s="50">
        <v>36498</v>
      </c>
      <c r="D1282" s="52">
        <f t="shared" si="304"/>
        <v>0</v>
      </c>
      <c r="E1282" s="52">
        <f t="shared" si="305"/>
        <v>0</v>
      </c>
      <c r="F1282" s="53">
        <v>0</v>
      </c>
      <c r="G1282" s="54">
        <v>0</v>
      </c>
      <c r="H1282" s="52">
        <v>0</v>
      </c>
      <c r="I1282" s="52">
        <v>0</v>
      </c>
      <c r="J1282" s="55">
        <v>0</v>
      </c>
      <c r="K1282" s="52">
        <v>0</v>
      </c>
      <c r="L1282" s="52">
        <v>0</v>
      </c>
      <c r="M1282" s="52">
        <v>0</v>
      </c>
      <c r="N1282" s="52">
        <v>0</v>
      </c>
      <c r="O1282" s="52">
        <v>0</v>
      </c>
      <c r="P1282" s="52">
        <v>0</v>
      </c>
      <c r="Q1282" s="52">
        <v>0</v>
      </c>
      <c r="R1282" s="52">
        <v>0</v>
      </c>
      <c r="S1282" s="52">
        <v>0</v>
      </c>
      <c r="T1282" s="56">
        <v>0</v>
      </c>
      <c r="U1282" s="56">
        <v>0</v>
      </c>
      <c r="V1282" s="56">
        <v>0</v>
      </c>
      <c r="W1282" s="56">
        <v>0</v>
      </c>
    </row>
    <row r="1283" spans="1:23" s="7" customFormat="1" ht="20.25" customHeight="1" outlineLevel="2" x14ac:dyDescent="0.3">
      <c r="A1283" s="50">
        <f t="shared" si="306"/>
        <v>245</v>
      </c>
      <c r="B1283" s="58" t="s">
        <v>987</v>
      </c>
      <c r="C1283" s="50">
        <v>36501</v>
      </c>
      <c r="D1283" s="52">
        <f t="shared" si="304"/>
        <v>0</v>
      </c>
      <c r="E1283" s="52">
        <f t="shared" si="305"/>
        <v>0</v>
      </c>
      <c r="F1283" s="53">
        <v>0</v>
      </c>
      <c r="G1283" s="54">
        <v>0</v>
      </c>
      <c r="H1283" s="52">
        <v>0</v>
      </c>
      <c r="I1283" s="52">
        <v>0</v>
      </c>
      <c r="J1283" s="55">
        <v>0</v>
      </c>
      <c r="K1283" s="52">
        <v>0</v>
      </c>
      <c r="L1283" s="52">
        <v>0</v>
      </c>
      <c r="M1283" s="52">
        <v>0</v>
      </c>
      <c r="N1283" s="52">
        <v>0</v>
      </c>
      <c r="O1283" s="52">
        <v>0</v>
      </c>
      <c r="P1283" s="52">
        <v>0</v>
      </c>
      <c r="Q1283" s="52">
        <v>0</v>
      </c>
      <c r="R1283" s="52">
        <v>0</v>
      </c>
      <c r="S1283" s="52">
        <v>0</v>
      </c>
      <c r="T1283" s="56">
        <v>0</v>
      </c>
      <c r="U1283" s="56">
        <v>0</v>
      </c>
      <c r="V1283" s="56">
        <v>0</v>
      </c>
      <c r="W1283" s="56">
        <v>0</v>
      </c>
    </row>
    <row r="1284" spans="1:23" s="7" customFormat="1" ht="20.25" customHeight="1" outlineLevel="2" x14ac:dyDescent="0.3">
      <c r="A1284" s="50">
        <f t="shared" si="306"/>
        <v>246</v>
      </c>
      <c r="B1284" s="58" t="s">
        <v>988</v>
      </c>
      <c r="C1284" s="50">
        <v>36510</v>
      </c>
      <c r="D1284" s="52">
        <f t="shared" si="304"/>
        <v>0</v>
      </c>
      <c r="E1284" s="52">
        <f t="shared" si="305"/>
        <v>0</v>
      </c>
      <c r="F1284" s="53">
        <v>0</v>
      </c>
      <c r="G1284" s="54">
        <v>0</v>
      </c>
      <c r="H1284" s="52">
        <v>0</v>
      </c>
      <c r="I1284" s="52">
        <v>0</v>
      </c>
      <c r="J1284" s="55">
        <v>0</v>
      </c>
      <c r="K1284" s="52">
        <v>0</v>
      </c>
      <c r="L1284" s="52">
        <v>0</v>
      </c>
      <c r="M1284" s="52">
        <v>0</v>
      </c>
      <c r="N1284" s="52">
        <v>0</v>
      </c>
      <c r="O1284" s="52">
        <v>0</v>
      </c>
      <c r="P1284" s="52">
        <v>0</v>
      </c>
      <c r="Q1284" s="52">
        <v>0</v>
      </c>
      <c r="R1284" s="52">
        <v>0</v>
      </c>
      <c r="S1284" s="52">
        <v>0</v>
      </c>
      <c r="T1284" s="56">
        <v>0</v>
      </c>
      <c r="U1284" s="56">
        <v>0</v>
      </c>
      <c r="V1284" s="56">
        <v>0</v>
      </c>
      <c r="W1284" s="56">
        <v>0</v>
      </c>
    </row>
    <row r="1285" spans="1:23" s="7" customFormat="1" ht="20.25" customHeight="1" outlineLevel="2" x14ac:dyDescent="0.3">
      <c r="A1285" s="50">
        <f t="shared" si="306"/>
        <v>247</v>
      </c>
      <c r="B1285" s="58" t="s">
        <v>989</v>
      </c>
      <c r="C1285" s="50">
        <v>36512</v>
      </c>
      <c r="D1285" s="52">
        <f t="shared" si="304"/>
        <v>0</v>
      </c>
      <c r="E1285" s="52">
        <f t="shared" si="305"/>
        <v>0</v>
      </c>
      <c r="F1285" s="53">
        <v>0</v>
      </c>
      <c r="G1285" s="54">
        <v>0</v>
      </c>
      <c r="H1285" s="52">
        <v>0</v>
      </c>
      <c r="I1285" s="52">
        <v>0</v>
      </c>
      <c r="J1285" s="55">
        <v>0</v>
      </c>
      <c r="K1285" s="52">
        <v>0</v>
      </c>
      <c r="L1285" s="52">
        <v>0</v>
      </c>
      <c r="M1285" s="52">
        <v>0</v>
      </c>
      <c r="N1285" s="52">
        <v>0</v>
      </c>
      <c r="O1285" s="52">
        <v>0</v>
      </c>
      <c r="P1285" s="52">
        <v>0</v>
      </c>
      <c r="Q1285" s="52">
        <v>0</v>
      </c>
      <c r="R1285" s="52">
        <v>0</v>
      </c>
      <c r="S1285" s="52">
        <v>0</v>
      </c>
      <c r="T1285" s="56">
        <v>0</v>
      </c>
      <c r="U1285" s="56">
        <v>0</v>
      </c>
      <c r="V1285" s="56">
        <v>0</v>
      </c>
      <c r="W1285" s="56">
        <v>0</v>
      </c>
    </row>
    <row r="1286" spans="1:23" s="7" customFormat="1" ht="20.25" customHeight="1" outlineLevel="2" x14ac:dyDescent="0.3">
      <c r="A1286" s="50">
        <f t="shared" si="306"/>
        <v>248</v>
      </c>
      <c r="B1286" s="58" t="s">
        <v>990</v>
      </c>
      <c r="C1286" s="50">
        <v>36515</v>
      </c>
      <c r="D1286" s="52">
        <f t="shared" si="304"/>
        <v>0</v>
      </c>
      <c r="E1286" s="52">
        <f t="shared" si="305"/>
        <v>0</v>
      </c>
      <c r="F1286" s="53">
        <v>0</v>
      </c>
      <c r="G1286" s="54">
        <v>0</v>
      </c>
      <c r="H1286" s="52">
        <v>0</v>
      </c>
      <c r="I1286" s="52">
        <v>0</v>
      </c>
      <c r="J1286" s="55">
        <v>0</v>
      </c>
      <c r="K1286" s="52">
        <v>0</v>
      </c>
      <c r="L1286" s="52">
        <v>0</v>
      </c>
      <c r="M1286" s="52">
        <v>0</v>
      </c>
      <c r="N1286" s="52">
        <v>0</v>
      </c>
      <c r="O1286" s="52">
        <v>0</v>
      </c>
      <c r="P1286" s="52">
        <v>0</v>
      </c>
      <c r="Q1286" s="52">
        <v>0</v>
      </c>
      <c r="R1286" s="52">
        <v>0</v>
      </c>
      <c r="S1286" s="52">
        <v>0</v>
      </c>
      <c r="T1286" s="56">
        <v>0</v>
      </c>
      <c r="U1286" s="56">
        <v>0</v>
      </c>
      <c r="V1286" s="56">
        <v>0</v>
      </c>
      <c r="W1286" s="56">
        <v>0</v>
      </c>
    </row>
    <row r="1287" spans="1:23" s="7" customFormat="1" ht="20.25" customHeight="1" outlineLevel="2" x14ac:dyDescent="0.3">
      <c r="A1287" s="50">
        <f t="shared" si="306"/>
        <v>249</v>
      </c>
      <c r="B1287" s="58" t="s">
        <v>991</v>
      </c>
      <c r="C1287" s="50">
        <v>36522</v>
      </c>
      <c r="D1287" s="52">
        <f t="shared" si="304"/>
        <v>0</v>
      </c>
      <c r="E1287" s="52">
        <f t="shared" si="305"/>
        <v>0</v>
      </c>
      <c r="F1287" s="53">
        <v>0</v>
      </c>
      <c r="G1287" s="54">
        <v>0</v>
      </c>
      <c r="H1287" s="52">
        <v>0</v>
      </c>
      <c r="I1287" s="52">
        <v>0</v>
      </c>
      <c r="J1287" s="55">
        <v>0</v>
      </c>
      <c r="K1287" s="52">
        <v>0</v>
      </c>
      <c r="L1287" s="52">
        <v>0</v>
      </c>
      <c r="M1287" s="52">
        <v>0</v>
      </c>
      <c r="N1287" s="52">
        <v>0</v>
      </c>
      <c r="O1287" s="52">
        <v>0</v>
      </c>
      <c r="P1287" s="52">
        <v>0</v>
      </c>
      <c r="Q1287" s="52">
        <v>0</v>
      </c>
      <c r="R1287" s="52">
        <v>0</v>
      </c>
      <c r="S1287" s="52">
        <v>0</v>
      </c>
      <c r="T1287" s="56">
        <v>0</v>
      </c>
      <c r="U1287" s="56">
        <v>0</v>
      </c>
      <c r="V1287" s="56">
        <v>0</v>
      </c>
      <c r="W1287" s="56">
        <v>0</v>
      </c>
    </row>
    <row r="1288" spans="1:23" s="7" customFormat="1" ht="20.25" customHeight="1" outlineLevel="2" x14ac:dyDescent="0.3">
      <c r="A1288" s="50">
        <f t="shared" si="306"/>
        <v>250</v>
      </c>
      <c r="B1288" s="58" t="s">
        <v>992</v>
      </c>
      <c r="C1288" s="50">
        <v>36536</v>
      </c>
      <c r="D1288" s="52">
        <f t="shared" si="304"/>
        <v>0</v>
      </c>
      <c r="E1288" s="52">
        <f t="shared" si="305"/>
        <v>0</v>
      </c>
      <c r="F1288" s="53">
        <v>0</v>
      </c>
      <c r="G1288" s="54">
        <v>0</v>
      </c>
      <c r="H1288" s="52">
        <v>0</v>
      </c>
      <c r="I1288" s="52">
        <v>0</v>
      </c>
      <c r="J1288" s="55">
        <v>0</v>
      </c>
      <c r="K1288" s="52">
        <v>0</v>
      </c>
      <c r="L1288" s="52">
        <v>0</v>
      </c>
      <c r="M1288" s="52">
        <v>0</v>
      </c>
      <c r="N1288" s="52">
        <v>0</v>
      </c>
      <c r="O1288" s="52">
        <v>0</v>
      </c>
      <c r="P1288" s="52">
        <v>0</v>
      </c>
      <c r="Q1288" s="52">
        <v>0</v>
      </c>
      <c r="R1288" s="52">
        <v>0</v>
      </c>
      <c r="S1288" s="52">
        <v>0</v>
      </c>
      <c r="T1288" s="56">
        <v>0</v>
      </c>
      <c r="U1288" s="56">
        <v>0</v>
      </c>
      <c r="V1288" s="56">
        <v>0</v>
      </c>
      <c r="W1288" s="56">
        <v>0</v>
      </c>
    </row>
    <row r="1289" spans="1:23" s="7" customFormat="1" ht="20.25" customHeight="1" outlineLevel="2" x14ac:dyDescent="0.3">
      <c r="A1289" s="50">
        <f t="shared" si="306"/>
        <v>251</v>
      </c>
      <c r="B1289" s="58" t="s">
        <v>993</v>
      </c>
      <c r="C1289" s="50">
        <v>36591</v>
      </c>
      <c r="D1289" s="52">
        <f t="shared" si="304"/>
        <v>0</v>
      </c>
      <c r="E1289" s="52">
        <f t="shared" si="305"/>
        <v>0</v>
      </c>
      <c r="F1289" s="53">
        <v>0</v>
      </c>
      <c r="G1289" s="54">
        <v>0</v>
      </c>
      <c r="H1289" s="52">
        <v>0</v>
      </c>
      <c r="I1289" s="52">
        <v>0</v>
      </c>
      <c r="J1289" s="55">
        <v>0</v>
      </c>
      <c r="K1289" s="52">
        <v>0</v>
      </c>
      <c r="L1289" s="52">
        <v>0</v>
      </c>
      <c r="M1289" s="52">
        <v>0</v>
      </c>
      <c r="N1289" s="52">
        <v>0</v>
      </c>
      <c r="O1289" s="52">
        <v>0</v>
      </c>
      <c r="P1289" s="52">
        <v>0</v>
      </c>
      <c r="Q1289" s="52">
        <v>0</v>
      </c>
      <c r="R1289" s="52">
        <v>0</v>
      </c>
      <c r="S1289" s="52">
        <v>0</v>
      </c>
      <c r="T1289" s="56">
        <v>0</v>
      </c>
      <c r="U1289" s="56">
        <v>0</v>
      </c>
      <c r="V1289" s="56">
        <v>0</v>
      </c>
      <c r="W1289" s="56">
        <v>0</v>
      </c>
    </row>
    <row r="1290" spans="1:23" s="7" customFormat="1" ht="20.25" customHeight="1" outlineLevel="2" x14ac:dyDescent="0.3">
      <c r="A1290" s="50">
        <f t="shared" si="306"/>
        <v>252</v>
      </c>
      <c r="B1290" s="58" t="s">
        <v>994</v>
      </c>
      <c r="C1290" s="50">
        <v>36592</v>
      </c>
      <c r="D1290" s="52">
        <f t="shared" si="304"/>
        <v>0</v>
      </c>
      <c r="E1290" s="52">
        <f t="shared" si="305"/>
        <v>0</v>
      </c>
      <c r="F1290" s="53">
        <v>0</v>
      </c>
      <c r="G1290" s="54">
        <v>0</v>
      </c>
      <c r="H1290" s="52">
        <v>0</v>
      </c>
      <c r="I1290" s="52">
        <v>0</v>
      </c>
      <c r="J1290" s="55">
        <v>0</v>
      </c>
      <c r="K1290" s="52">
        <v>0</v>
      </c>
      <c r="L1290" s="52">
        <v>0</v>
      </c>
      <c r="M1290" s="52">
        <v>0</v>
      </c>
      <c r="N1290" s="52">
        <v>0</v>
      </c>
      <c r="O1290" s="52">
        <v>0</v>
      </c>
      <c r="P1290" s="52">
        <v>0</v>
      </c>
      <c r="Q1290" s="52">
        <v>0</v>
      </c>
      <c r="R1290" s="52">
        <v>0</v>
      </c>
      <c r="S1290" s="52">
        <v>0</v>
      </c>
      <c r="T1290" s="56">
        <v>0</v>
      </c>
      <c r="U1290" s="56">
        <v>0</v>
      </c>
      <c r="V1290" s="56">
        <v>0</v>
      </c>
      <c r="W1290" s="56">
        <v>0</v>
      </c>
    </row>
    <row r="1291" spans="1:23" s="7" customFormat="1" ht="20.25" customHeight="1" outlineLevel="2" x14ac:dyDescent="0.3">
      <c r="A1291" s="50">
        <f t="shared" si="306"/>
        <v>253</v>
      </c>
      <c r="B1291" s="58" t="s">
        <v>995</v>
      </c>
      <c r="C1291" s="50">
        <v>36789</v>
      </c>
      <c r="D1291" s="52">
        <f t="shared" si="304"/>
        <v>0</v>
      </c>
      <c r="E1291" s="52">
        <f t="shared" si="305"/>
        <v>0</v>
      </c>
      <c r="F1291" s="53">
        <v>0</v>
      </c>
      <c r="G1291" s="54">
        <v>0</v>
      </c>
      <c r="H1291" s="52">
        <v>0</v>
      </c>
      <c r="I1291" s="52">
        <v>0</v>
      </c>
      <c r="J1291" s="55">
        <v>0</v>
      </c>
      <c r="K1291" s="52">
        <v>0</v>
      </c>
      <c r="L1291" s="52">
        <v>0</v>
      </c>
      <c r="M1291" s="52">
        <v>0</v>
      </c>
      <c r="N1291" s="52">
        <v>0</v>
      </c>
      <c r="O1291" s="52">
        <v>0</v>
      </c>
      <c r="P1291" s="52">
        <v>0</v>
      </c>
      <c r="Q1291" s="52">
        <v>0</v>
      </c>
      <c r="R1291" s="52">
        <v>0</v>
      </c>
      <c r="S1291" s="52">
        <v>0</v>
      </c>
      <c r="T1291" s="56">
        <v>0</v>
      </c>
      <c r="U1291" s="56">
        <v>0</v>
      </c>
      <c r="V1291" s="56">
        <v>0</v>
      </c>
      <c r="W1291" s="56">
        <v>0</v>
      </c>
    </row>
    <row r="1292" spans="1:23" s="7" customFormat="1" ht="20.25" customHeight="1" outlineLevel="2" x14ac:dyDescent="0.3">
      <c r="A1292" s="50">
        <f t="shared" si="306"/>
        <v>254</v>
      </c>
      <c r="B1292" s="58" t="s">
        <v>996</v>
      </c>
      <c r="C1292" s="50">
        <v>36790</v>
      </c>
      <c r="D1292" s="52">
        <f t="shared" si="304"/>
        <v>0</v>
      </c>
      <c r="E1292" s="52">
        <f t="shared" si="305"/>
        <v>0</v>
      </c>
      <c r="F1292" s="53">
        <v>0</v>
      </c>
      <c r="G1292" s="54">
        <v>0</v>
      </c>
      <c r="H1292" s="52">
        <v>0</v>
      </c>
      <c r="I1292" s="52">
        <v>0</v>
      </c>
      <c r="J1292" s="55">
        <v>0</v>
      </c>
      <c r="K1292" s="52">
        <v>0</v>
      </c>
      <c r="L1292" s="52">
        <v>0</v>
      </c>
      <c r="M1292" s="52">
        <v>0</v>
      </c>
      <c r="N1292" s="52">
        <v>0</v>
      </c>
      <c r="O1292" s="52">
        <v>0</v>
      </c>
      <c r="P1292" s="52">
        <v>0</v>
      </c>
      <c r="Q1292" s="52">
        <v>0</v>
      </c>
      <c r="R1292" s="52">
        <v>0</v>
      </c>
      <c r="S1292" s="52">
        <v>0</v>
      </c>
      <c r="T1292" s="56">
        <v>0</v>
      </c>
      <c r="U1292" s="56">
        <v>0</v>
      </c>
      <c r="V1292" s="56">
        <v>0</v>
      </c>
      <c r="W1292" s="56">
        <v>0</v>
      </c>
    </row>
    <row r="1293" spans="1:23" s="7" customFormat="1" ht="20.25" customHeight="1" outlineLevel="2" x14ac:dyDescent="0.3">
      <c r="A1293" s="50">
        <f t="shared" si="306"/>
        <v>255</v>
      </c>
      <c r="B1293" s="58" t="s">
        <v>997</v>
      </c>
      <c r="C1293" s="50">
        <v>36791</v>
      </c>
      <c r="D1293" s="52">
        <f t="shared" si="304"/>
        <v>0</v>
      </c>
      <c r="E1293" s="52">
        <f t="shared" si="305"/>
        <v>0</v>
      </c>
      <c r="F1293" s="53">
        <v>0</v>
      </c>
      <c r="G1293" s="54">
        <v>0</v>
      </c>
      <c r="H1293" s="52">
        <v>0</v>
      </c>
      <c r="I1293" s="52">
        <v>0</v>
      </c>
      <c r="J1293" s="55">
        <v>0</v>
      </c>
      <c r="K1293" s="52">
        <v>0</v>
      </c>
      <c r="L1293" s="52">
        <v>0</v>
      </c>
      <c r="M1293" s="52">
        <v>0</v>
      </c>
      <c r="N1293" s="52">
        <v>0</v>
      </c>
      <c r="O1293" s="52">
        <v>0</v>
      </c>
      <c r="P1293" s="52">
        <v>0</v>
      </c>
      <c r="Q1293" s="52">
        <v>0</v>
      </c>
      <c r="R1293" s="52">
        <v>0</v>
      </c>
      <c r="S1293" s="52">
        <v>0</v>
      </c>
      <c r="T1293" s="56">
        <v>0</v>
      </c>
      <c r="U1293" s="56">
        <v>0</v>
      </c>
      <c r="V1293" s="56">
        <v>0</v>
      </c>
      <c r="W1293" s="56">
        <v>0</v>
      </c>
    </row>
    <row r="1294" spans="1:23" s="7" customFormat="1" ht="20.25" customHeight="1" outlineLevel="2" x14ac:dyDescent="0.3">
      <c r="A1294" s="50">
        <f t="shared" si="306"/>
        <v>256</v>
      </c>
      <c r="B1294" s="58" t="s">
        <v>998</v>
      </c>
      <c r="C1294" s="50">
        <v>36792</v>
      </c>
      <c r="D1294" s="52">
        <f t="shared" si="304"/>
        <v>0</v>
      </c>
      <c r="E1294" s="52">
        <f t="shared" si="305"/>
        <v>0</v>
      </c>
      <c r="F1294" s="53">
        <v>0</v>
      </c>
      <c r="G1294" s="54">
        <v>0</v>
      </c>
      <c r="H1294" s="52">
        <v>0</v>
      </c>
      <c r="I1294" s="52">
        <v>0</v>
      </c>
      <c r="J1294" s="55">
        <v>0</v>
      </c>
      <c r="K1294" s="52">
        <v>0</v>
      </c>
      <c r="L1294" s="52">
        <v>0</v>
      </c>
      <c r="M1294" s="52">
        <v>0</v>
      </c>
      <c r="N1294" s="52">
        <v>0</v>
      </c>
      <c r="O1294" s="52">
        <v>0</v>
      </c>
      <c r="P1294" s="52">
        <v>0</v>
      </c>
      <c r="Q1294" s="52">
        <v>0</v>
      </c>
      <c r="R1294" s="52">
        <v>0</v>
      </c>
      <c r="S1294" s="52">
        <v>0</v>
      </c>
      <c r="T1294" s="56">
        <v>0</v>
      </c>
      <c r="U1294" s="56">
        <v>0</v>
      </c>
      <c r="V1294" s="56">
        <v>0</v>
      </c>
      <c r="W1294" s="56">
        <v>0</v>
      </c>
    </row>
    <row r="1295" spans="1:23" s="7" customFormat="1" ht="20.25" customHeight="1" outlineLevel="2" x14ac:dyDescent="0.3">
      <c r="A1295" s="50">
        <f t="shared" si="306"/>
        <v>257</v>
      </c>
      <c r="B1295" s="58" t="s">
        <v>999</v>
      </c>
      <c r="C1295" s="50">
        <v>36925</v>
      </c>
      <c r="D1295" s="52">
        <f t="shared" si="304"/>
        <v>0</v>
      </c>
      <c r="E1295" s="52">
        <f t="shared" si="305"/>
        <v>0</v>
      </c>
      <c r="F1295" s="53">
        <v>0</v>
      </c>
      <c r="G1295" s="54">
        <v>0</v>
      </c>
      <c r="H1295" s="52">
        <v>0</v>
      </c>
      <c r="I1295" s="52">
        <v>0</v>
      </c>
      <c r="J1295" s="55">
        <v>0</v>
      </c>
      <c r="K1295" s="52">
        <v>0</v>
      </c>
      <c r="L1295" s="52">
        <v>0</v>
      </c>
      <c r="M1295" s="52">
        <v>0</v>
      </c>
      <c r="N1295" s="52">
        <v>0</v>
      </c>
      <c r="O1295" s="52">
        <v>0</v>
      </c>
      <c r="P1295" s="52">
        <v>0</v>
      </c>
      <c r="Q1295" s="52">
        <v>0</v>
      </c>
      <c r="R1295" s="52">
        <v>0</v>
      </c>
      <c r="S1295" s="52">
        <v>0</v>
      </c>
      <c r="T1295" s="56">
        <v>0</v>
      </c>
      <c r="U1295" s="56">
        <v>0</v>
      </c>
      <c r="V1295" s="56">
        <v>0</v>
      </c>
      <c r="W1295" s="56">
        <v>0</v>
      </c>
    </row>
    <row r="1296" spans="1:23" s="7" customFormat="1" ht="20.25" customHeight="1" outlineLevel="2" x14ac:dyDescent="0.3">
      <c r="A1296" s="50">
        <f t="shared" si="306"/>
        <v>258</v>
      </c>
      <c r="B1296" s="58" t="s">
        <v>1000</v>
      </c>
      <c r="C1296" s="50">
        <v>36930</v>
      </c>
      <c r="D1296" s="52">
        <f t="shared" si="304"/>
        <v>0</v>
      </c>
      <c r="E1296" s="52">
        <f t="shared" si="305"/>
        <v>0</v>
      </c>
      <c r="F1296" s="53">
        <v>0</v>
      </c>
      <c r="G1296" s="54">
        <v>0</v>
      </c>
      <c r="H1296" s="52">
        <v>0</v>
      </c>
      <c r="I1296" s="52">
        <v>0</v>
      </c>
      <c r="J1296" s="55">
        <v>0</v>
      </c>
      <c r="K1296" s="52">
        <v>0</v>
      </c>
      <c r="L1296" s="52">
        <v>0</v>
      </c>
      <c r="M1296" s="52">
        <v>0</v>
      </c>
      <c r="N1296" s="52">
        <v>0</v>
      </c>
      <c r="O1296" s="52">
        <v>0</v>
      </c>
      <c r="P1296" s="52">
        <v>0</v>
      </c>
      <c r="Q1296" s="52">
        <v>0</v>
      </c>
      <c r="R1296" s="52">
        <v>0</v>
      </c>
      <c r="S1296" s="52">
        <v>0</v>
      </c>
      <c r="T1296" s="56">
        <v>0</v>
      </c>
      <c r="U1296" s="56">
        <v>0</v>
      </c>
      <c r="V1296" s="56">
        <v>0</v>
      </c>
      <c r="W1296" s="56">
        <v>0</v>
      </c>
    </row>
    <row r="1297" spans="1:23" s="7" customFormat="1" ht="20.25" customHeight="1" outlineLevel="2" x14ac:dyDescent="0.3">
      <c r="A1297" s="50">
        <f t="shared" si="306"/>
        <v>259</v>
      </c>
      <c r="B1297" s="58" t="s">
        <v>1001</v>
      </c>
      <c r="C1297" s="50">
        <v>36919</v>
      </c>
      <c r="D1297" s="52">
        <f t="shared" si="304"/>
        <v>0</v>
      </c>
      <c r="E1297" s="52">
        <f t="shared" si="305"/>
        <v>0</v>
      </c>
      <c r="F1297" s="53">
        <v>0</v>
      </c>
      <c r="G1297" s="54">
        <v>0</v>
      </c>
      <c r="H1297" s="52">
        <v>0</v>
      </c>
      <c r="I1297" s="52">
        <v>0</v>
      </c>
      <c r="J1297" s="55">
        <v>0</v>
      </c>
      <c r="K1297" s="52">
        <v>0</v>
      </c>
      <c r="L1297" s="52">
        <v>0</v>
      </c>
      <c r="M1297" s="52">
        <v>0</v>
      </c>
      <c r="N1297" s="52">
        <v>0</v>
      </c>
      <c r="O1297" s="52">
        <v>0</v>
      </c>
      <c r="P1297" s="52">
        <v>0</v>
      </c>
      <c r="Q1297" s="52">
        <v>0</v>
      </c>
      <c r="R1297" s="52">
        <v>0</v>
      </c>
      <c r="S1297" s="52">
        <v>0</v>
      </c>
      <c r="T1297" s="56">
        <v>0</v>
      </c>
      <c r="U1297" s="56">
        <v>0</v>
      </c>
      <c r="V1297" s="56">
        <v>0</v>
      </c>
      <c r="W1297" s="56">
        <v>0</v>
      </c>
    </row>
    <row r="1298" spans="1:23" s="7" customFormat="1" ht="20.25" customHeight="1" outlineLevel="2" x14ac:dyDescent="0.3">
      <c r="A1298" s="50">
        <f t="shared" si="306"/>
        <v>260</v>
      </c>
      <c r="B1298" s="58" t="s">
        <v>1002</v>
      </c>
      <c r="C1298" s="50">
        <v>36920</v>
      </c>
      <c r="D1298" s="52">
        <f t="shared" si="304"/>
        <v>0</v>
      </c>
      <c r="E1298" s="52">
        <f t="shared" si="305"/>
        <v>0</v>
      </c>
      <c r="F1298" s="53">
        <v>0</v>
      </c>
      <c r="G1298" s="54">
        <v>0</v>
      </c>
      <c r="H1298" s="52">
        <v>0</v>
      </c>
      <c r="I1298" s="52">
        <v>0</v>
      </c>
      <c r="J1298" s="55">
        <v>0</v>
      </c>
      <c r="K1298" s="52">
        <v>0</v>
      </c>
      <c r="L1298" s="52">
        <v>0</v>
      </c>
      <c r="M1298" s="52">
        <v>0</v>
      </c>
      <c r="N1298" s="52">
        <v>0</v>
      </c>
      <c r="O1298" s="52">
        <v>0</v>
      </c>
      <c r="P1298" s="52">
        <v>0</v>
      </c>
      <c r="Q1298" s="52">
        <v>0</v>
      </c>
      <c r="R1298" s="52">
        <v>0</v>
      </c>
      <c r="S1298" s="52">
        <v>0</v>
      </c>
      <c r="T1298" s="56">
        <v>0</v>
      </c>
      <c r="U1298" s="56">
        <v>0</v>
      </c>
      <c r="V1298" s="56">
        <v>0</v>
      </c>
      <c r="W1298" s="56">
        <v>0</v>
      </c>
    </row>
    <row r="1299" spans="1:23" s="7" customFormat="1" ht="20.25" customHeight="1" outlineLevel="2" x14ac:dyDescent="0.3">
      <c r="A1299" s="50">
        <f t="shared" si="306"/>
        <v>261</v>
      </c>
      <c r="B1299" s="58" t="s">
        <v>878</v>
      </c>
      <c r="C1299" s="50">
        <v>54837</v>
      </c>
      <c r="D1299" s="52">
        <f t="shared" si="304"/>
        <v>0</v>
      </c>
      <c r="E1299" s="52">
        <f t="shared" si="305"/>
        <v>0</v>
      </c>
      <c r="F1299" s="53">
        <v>0</v>
      </c>
      <c r="G1299" s="54">
        <v>0</v>
      </c>
      <c r="H1299" s="52">
        <v>0</v>
      </c>
      <c r="I1299" s="52">
        <v>0</v>
      </c>
      <c r="J1299" s="55">
        <v>0</v>
      </c>
      <c r="K1299" s="52">
        <v>0</v>
      </c>
      <c r="L1299" s="52">
        <v>0</v>
      </c>
      <c r="M1299" s="52">
        <v>0</v>
      </c>
      <c r="N1299" s="52">
        <v>0</v>
      </c>
      <c r="O1299" s="52">
        <v>0</v>
      </c>
      <c r="P1299" s="52">
        <v>0</v>
      </c>
      <c r="Q1299" s="52">
        <v>0</v>
      </c>
      <c r="R1299" s="52">
        <v>0</v>
      </c>
      <c r="S1299" s="52">
        <v>0</v>
      </c>
      <c r="T1299" s="56">
        <v>0</v>
      </c>
      <c r="U1299" s="56">
        <v>0</v>
      </c>
      <c r="V1299" s="56">
        <v>0</v>
      </c>
      <c r="W1299" s="56">
        <v>0</v>
      </c>
    </row>
    <row r="1300" spans="1:23" s="7" customFormat="1" ht="20.25" customHeight="1" outlineLevel="2" x14ac:dyDescent="0.3">
      <c r="A1300" s="50">
        <f t="shared" si="306"/>
        <v>262</v>
      </c>
      <c r="B1300" s="58" t="s">
        <v>882</v>
      </c>
      <c r="C1300" s="50">
        <v>46408</v>
      </c>
      <c r="D1300" s="52">
        <f t="shared" si="304"/>
        <v>0</v>
      </c>
      <c r="E1300" s="52">
        <f t="shared" si="305"/>
        <v>0</v>
      </c>
      <c r="F1300" s="53">
        <v>0</v>
      </c>
      <c r="G1300" s="54">
        <v>0</v>
      </c>
      <c r="H1300" s="52">
        <v>0</v>
      </c>
      <c r="I1300" s="52">
        <v>0</v>
      </c>
      <c r="J1300" s="55">
        <v>0</v>
      </c>
      <c r="K1300" s="52">
        <v>0</v>
      </c>
      <c r="L1300" s="52">
        <v>0</v>
      </c>
      <c r="M1300" s="52">
        <v>0</v>
      </c>
      <c r="N1300" s="52">
        <v>0</v>
      </c>
      <c r="O1300" s="52">
        <v>0</v>
      </c>
      <c r="P1300" s="52">
        <v>0</v>
      </c>
      <c r="Q1300" s="52">
        <v>0</v>
      </c>
      <c r="R1300" s="52">
        <v>0</v>
      </c>
      <c r="S1300" s="52">
        <v>0</v>
      </c>
      <c r="T1300" s="56">
        <v>0</v>
      </c>
      <c r="U1300" s="56">
        <v>0</v>
      </c>
      <c r="V1300" s="56">
        <v>0</v>
      </c>
      <c r="W1300" s="56">
        <v>0</v>
      </c>
    </row>
    <row r="1301" spans="1:23" s="7" customFormat="1" ht="20.25" customHeight="1" outlineLevel="2" x14ac:dyDescent="0.3">
      <c r="A1301" s="50">
        <f t="shared" si="306"/>
        <v>263</v>
      </c>
      <c r="B1301" s="58" t="s">
        <v>883</v>
      </c>
      <c r="C1301" s="50">
        <v>55315</v>
      </c>
      <c r="D1301" s="52">
        <f t="shared" si="304"/>
        <v>0</v>
      </c>
      <c r="E1301" s="52">
        <f t="shared" si="305"/>
        <v>0</v>
      </c>
      <c r="F1301" s="53">
        <v>0</v>
      </c>
      <c r="G1301" s="54">
        <v>0</v>
      </c>
      <c r="H1301" s="52">
        <v>0</v>
      </c>
      <c r="I1301" s="52">
        <v>0</v>
      </c>
      <c r="J1301" s="55">
        <v>0</v>
      </c>
      <c r="K1301" s="52">
        <v>0</v>
      </c>
      <c r="L1301" s="52">
        <v>0</v>
      </c>
      <c r="M1301" s="52">
        <v>0</v>
      </c>
      <c r="N1301" s="52">
        <v>0</v>
      </c>
      <c r="O1301" s="52">
        <v>0</v>
      </c>
      <c r="P1301" s="52">
        <v>0</v>
      </c>
      <c r="Q1301" s="52">
        <v>0</v>
      </c>
      <c r="R1301" s="52">
        <v>0</v>
      </c>
      <c r="S1301" s="52">
        <v>0</v>
      </c>
      <c r="T1301" s="56">
        <v>0</v>
      </c>
      <c r="U1301" s="56">
        <v>0</v>
      </c>
      <c r="V1301" s="56">
        <v>0</v>
      </c>
      <c r="W1301" s="56">
        <v>0</v>
      </c>
    </row>
    <row r="1302" spans="1:23" s="7" customFormat="1" ht="20.25" customHeight="1" outlineLevel="2" x14ac:dyDescent="0.3">
      <c r="A1302" s="50">
        <f t="shared" si="306"/>
        <v>264</v>
      </c>
      <c r="B1302" s="58" t="s">
        <v>887</v>
      </c>
      <c r="C1302" s="50">
        <v>46457</v>
      </c>
      <c r="D1302" s="52">
        <f t="shared" si="304"/>
        <v>0</v>
      </c>
      <c r="E1302" s="52">
        <f t="shared" si="305"/>
        <v>0</v>
      </c>
      <c r="F1302" s="53">
        <v>0</v>
      </c>
      <c r="G1302" s="54">
        <v>0</v>
      </c>
      <c r="H1302" s="52">
        <v>0</v>
      </c>
      <c r="I1302" s="52">
        <v>0</v>
      </c>
      <c r="J1302" s="55">
        <v>0</v>
      </c>
      <c r="K1302" s="52">
        <v>0</v>
      </c>
      <c r="L1302" s="52">
        <v>0</v>
      </c>
      <c r="M1302" s="52">
        <v>0</v>
      </c>
      <c r="N1302" s="52">
        <v>0</v>
      </c>
      <c r="O1302" s="52">
        <v>0</v>
      </c>
      <c r="P1302" s="52">
        <v>0</v>
      </c>
      <c r="Q1302" s="52">
        <v>0</v>
      </c>
      <c r="R1302" s="52">
        <v>0</v>
      </c>
      <c r="S1302" s="52">
        <v>0</v>
      </c>
      <c r="T1302" s="56">
        <v>0</v>
      </c>
      <c r="U1302" s="56">
        <v>0</v>
      </c>
      <c r="V1302" s="56">
        <v>0</v>
      </c>
      <c r="W1302" s="56">
        <v>0</v>
      </c>
    </row>
    <row r="1303" spans="1:23" s="7" customFormat="1" ht="20.25" customHeight="1" outlineLevel="2" x14ac:dyDescent="0.3">
      <c r="A1303" s="50">
        <f t="shared" si="306"/>
        <v>265</v>
      </c>
      <c r="B1303" s="58" t="s">
        <v>888</v>
      </c>
      <c r="C1303" s="50">
        <v>46454</v>
      </c>
      <c r="D1303" s="52">
        <f t="shared" si="304"/>
        <v>0</v>
      </c>
      <c r="E1303" s="52">
        <f t="shared" si="305"/>
        <v>0</v>
      </c>
      <c r="F1303" s="53">
        <v>0</v>
      </c>
      <c r="G1303" s="54">
        <v>0</v>
      </c>
      <c r="H1303" s="52">
        <v>0</v>
      </c>
      <c r="I1303" s="52">
        <v>0</v>
      </c>
      <c r="J1303" s="55">
        <v>0</v>
      </c>
      <c r="K1303" s="52">
        <v>0</v>
      </c>
      <c r="L1303" s="52">
        <v>0</v>
      </c>
      <c r="M1303" s="52">
        <v>0</v>
      </c>
      <c r="N1303" s="52">
        <v>0</v>
      </c>
      <c r="O1303" s="52">
        <v>0</v>
      </c>
      <c r="P1303" s="52">
        <v>0</v>
      </c>
      <c r="Q1303" s="52">
        <v>0</v>
      </c>
      <c r="R1303" s="52">
        <v>0</v>
      </c>
      <c r="S1303" s="52">
        <v>0</v>
      </c>
      <c r="T1303" s="56">
        <v>0</v>
      </c>
      <c r="U1303" s="56">
        <v>0</v>
      </c>
      <c r="V1303" s="56">
        <v>0</v>
      </c>
      <c r="W1303" s="56">
        <v>0</v>
      </c>
    </row>
    <row r="1304" spans="1:23" s="7" customFormat="1" ht="20.25" customHeight="1" outlineLevel="2" x14ac:dyDescent="0.3">
      <c r="A1304" s="50">
        <f t="shared" si="306"/>
        <v>266</v>
      </c>
      <c r="B1304" s="58" t="s">
        <v>889</v>
      </c>
      <c r="C1304" s="50">
        <v>46455</v>
      </c>
      <c r="D1304" s="52">
        <f t="shared" si="304"/>
        <v>0</v>
      </c>
      <c r="E1304" s="52">
        <f t="shared" si="305"/>
        <v>0</v>
      </c>
      <c r="F1304" s="53">
        <v>0</v>
      </c>
      <c r="G1304" s="54">
        <v>0</v>
      </c>
      <c r="H1304" s="52">
        <v>0</v>
      </c>
      <c r="I1304" s="52">
        <v>0</v>
      </c>
      <c r="J1304" s="55">
        <v>0</v>
      </c>
      <c r="K1304" s="52">
        <v>0</v>
      </c>
      <c r="L1304" s="52">
        <v>0</v>
      </c>
      <c r="M1304" s="52">
        <v>0</v>
      </c>
      <c r="N1304" s="52">
        <v>0</v>
      </c>
      <c r="O1304" s="52">
        <v>0</v>
      </c>
      <c r="P1304" s="52">
        <v>0</v>
      </c>
      <c r="Q1304" s="52">
        <v>0</v>
      </c>
      <c r="R1304" s="52">
        <v>0</v>
      </c>
      <c r="S1304" s="52">
        <v>0</v>
      </c>
      <c r="T1304" s="56">
        <v>0</v>
      </c>
      <c r="U1304" s="56">
        <v>0</v>
      </c>
      <c r="V1304" s="56">
        <v>0</v>
      </c>
      <c r="W1304" s="56">
        <v>0</v>
      </c>
    </row>
    <row r="1305" spans="1:23" s="7" customFormat="1" ht="20.25" customHeight="1" outlineLevel="2" x14ac:dyDescent="0.3">
      <c r="A1305" s="50">
        <f t="shared" si="306"/>
        <v>267</v>
      </c>
      <c r="B1305" s="58" t="s">
        <v>892</v>
      </c>
      <c r="C1305" s="50">
        <v>54860</v>
      </c>
      <c r="D1305" s="52">
        <f t="shared" si="304"/>
        <v>0</v>
      </c>
      <c r="E1305" s="52">
        <f t="shared" si="305"/>
        <v>0</v>
      </c>
      <c r="F1305" s="53">
        <v>0</v>
      </c>
      <c r="G1305" s="54">
        <v>0</v>
      </c>
      <c r="H1305" s="52">
        <v>0</v>
      </c>
      <c r="I1305" s="52">
        <v>0</v>
      </c>
      <c r="J1305" s="55">
        <v>0</v>
      </c>
      <c r="K1305" s="52">
        <v>0</v>
      </c>
      <c r="L1305" s="52">
        <v>0</v>
      </c>
      <c r="M1305" s="52">
        <v>0</v>
      </c>
      <c r="N1305" s="52">
        <v>0</v>
      </c>
      <c r="O1305" s="52">
        <v>0</v>
      </c>
      <c r="P1305" s="52">
        <v>0</v>
      </c>
      <c r="Q1305" s="52">
        <v>0</v>
      </c>
      <c r="R1305" s="52">
        <v>0</v>
      </c>
      <c r="S1305" s="52">
        <v>0</v>
      </c>
      <c r="T1305" s="56">
        <v>0</v>
      </c>
      <c r="U1305" s="56">
        <v>0</v>
      </c>
      <c r="V1305" s="56">
        <v>0</v>
      </c>
      <c r="W1305" s="56">
        <v>0</v>
      </c>
    </row>
    <row r="1306" spans="1:23" s="7" customFormat="1" ht="20.25" customHeight="1" outlineLevel="2" x14ac:dyDescent="0.3">
      <c r="A1306" s="50">
        <f t="shared" si="306"/>
        <v>268</v>
      </c>
      <c r="B1306" s="58" t="s">
        <v>907</v>
      </c>
      <c r="C1306" s="50">
        <v>54925</v>
      </c>
      <c r="D1306" s="52">
        <f t="shared" si="304"/>
        <v>0</v>
      </c>
      <c r="E1306" s="52">
        <f t="shared" si="305"/>
        <v>0</v>
      </c>
      <c r="F1306" s="53">
        <v>0</v>
      </c>
      <c r="G1306" s="54">
        <v>0</v>
      </c>
      <c r="H1306" s="52">
        <v>0</v>
      </c>
      <c r="I1306" s="52">
        <v>0</v>
      </c>
      <c r="J1306" s="55">
        <v>0</v>
      </c>
      <c r="K1306" s="52">
        <v>0</v>
      </c>
      <c r="L1306" s="52">
        <v>0</v>
      </c>
      <c r="M1306" s="52">
        <v>0</v>
      </c>
      <c r="N1306" s="52">
        <v>0</v>
      </c>
      <c r="O1306" s="52">
        <v>0</v>
      </c>
      <c r="P1306" s="52">
        <v>0</v>
      </c>
      <c r="Q1306" s="52">
        <v>0</v>
      </c>
      <c r="R1306" s="52">
        <v>0</v>
      </c>
      <c r="S1306" s="52">
        <v>0</v>
      </c>
      <c r="T1306" s="56">
        <v>0</v>
      </c>
      <c r="U1306" s="56">
        <v>0</v>
      </c>
      <c r="V1306" s="56">
        <v>0</v>
      </c>
      <c r="W1306" s="56">
        <v>0</v>
      </c>
    </row>
    <row r="1307" spans="1:23" s="7" customFormat="1" ht="20.25" customHeight="1" outlineLevel="2" x14ac:dyDescent="0.3">
      <c r="A1307" s="50">
        <f t="shared" si="306"/>
        <v>269</v>
      </c>
      <c r="B1307" s="58" t="s">
        <v>934</v>
      </c>
      <c r="C1307" s="50">
        <v>55595</v>
      </c>
      <c r="D1307" s="52">
        <f t="shared" si="304"/>
        <v>0</v>
      </c>
      <c r="E1307" s="52">
        <f t="shared" si="305"/>
        <v>0</v>
      </c>
      <c r="F1307" s="52">
        <v>0</v>
      </c>
      <c r="G1307" s="54">
        <v>0</v>
      </c>
      <c r="H1307" s="52">
        <v>0</v>
      </c>
      <c r="I1307" s="52">
        <v>0</v>
      </c>
      <c r="J1307" s="55">
        <v>0</v>
      </c>
      <c r="K1307" s="52">
        <v>0</v>
      </c>
      <c r="L1307" s="52">
        <v>0</v>
      </c>
      <c r="M1307" s="52">
        <v>0</v>
      </c>
      <c r="N1307" s="52">
        <v>0</v>
      </c>
      <c r="O1307" s="52">
        <v>0</v>
      </c>
      <c r="P1307" s="52">
        <v>0</v>
      </c>
      <c r="Q1307" s="52">
        <v>0</v>
      </c>
      <c r="R1307" s="52">
        <v>0</v>
      </c>
      <c r="S1307" s="52">
        <v>0</v>
      </c>
      <c r="T1307" s="56">
        <v>0</v>
      </c>
      <c r="U1307" s="56">
        <v>0</v>
      </c>
      <c r="V1307" s="56">
        <v>0</v>
      </c>
      <c r="W1307" s="56">
        <v>0</v>
      </c>
    </row>
    <row r="1308" spans="1:23" s="7" customFormat="1" ht="20.25" customHeight="1" outlineLevel="2" x14ac:dyDescent="0.3">
      <c r="A1308" s="50">
        <f t="shared" si="306"/>
        <v>270</v>
      </c>
      <c r="B1308" s="58" t="s">
        <v>955</v>
      </c>
      <c r="C1308" s="50">
        <v>54944</v>
      </c>
      <c r="D1308" s="52">
        <f t="shared" si="304"/>
        <v>0</v>
      </c>
      <c r="E1308" s="52">
        <f t="shared" si="305"/>
        <v>0</v>
      </c>
      <c r="F1308" s="53">
        <v>0</v>
      </c>
      <c r="G1308" s="54">
        <v>0</v>
      </c>
      <c r="H1308" s="52">
        <v>0</v>
      </c>
      <c r="I1308" s="52">
        <v>0</v>
      </c>
      <c r="J1308" s="55">
        <v>0</v>
      </c>
      <c r="K1308" s="52">
        <v>0</v>
      </c>
      <c r="L1308" s="52">
        <v>0</v>
      </c>
      <c r="M1308" s="52">
        <v>0</v>
      </c>
      <c r="N1308" s="52">
        <v>0</v>
      </c>
      <c r="O1308" s="52">
        <v>0</v>
      </c>
      <c r="P1308" s="52">
        <v>0</v>
      </c>
      <c r="Q1308" s="52">
        <v>0</v>
      </c>
      <c r="R1308" s="52">
        <v>0</v>
      </c>
      <c r="S1308" s="52">
        <v>0</v>
      </c>
      <c r="T1308" s="56">
        <v>0</v>
      </c>
      <c r="U1308" s="56">
        <v>0</v>
      </c>
      <c r="V1308" s="56">
        <v>0</v>
      </c>
      <c r="W1308" s="56">
        <v>0</v>
      </c>
    </row>
    <row r="1309" spans="1:23" s="7" customFormat="1" ht="20.25" customHeight="1" outlineLevel="2" x14ac:dyDescent="0.3">
      <c r="A1309" s="50">
        <f t="shared" si="306"/>
        <v>271</v>
      </c>
      <c r="B1309" s="58" t="s">
        <v>1004</v>
      </c>
      <c r="C1309" s="50">
        <v>46621</v>
      </c>
      <c r="D1309" s="52">
        <f t="shared" si="304"/>
        <v>0</v>
      </c>
      <c r="E1309" s="52">
        <f t="shared" si="305"/>
        <v>0</v>
      </c>
      <c r="F1309" s="53">
        <v>0</v>
      </c>
      <c r="G1309" s="54">
        <v>0</v>
      </c>
      <c r="H1309" s="52">
        <v>0</v>
      </c>
      <c r="I1309" s="52">
        <v>0</v>
      </c>
      <c r="J1309" s="55">
        <v>0</v>
      </c>
      <c r="K1309" s="52">
        <v>0</v>
      </c>
      <c r="L1309" s="52">
        <v>0</v>
      </c>
      <c r="M1309" s="52">
        <v>0</v>
      </c>
      <c r="N1309" s="52">
        <v>0</v>
      </c>
      <c r="O1309" s="52">
        <v>0</v>
      </c>
      <c r="P1309" s="52">
        <v>0</v>
      </c>
      <c r="Q1309" s="52">
        <v>0</v>
      </c>
      <c r="R1309" s="52">
        <v>0</v>
      </c>
      <c r="S1309" s="52">
        <v>0</v>
      </c>
      <c r="T1309" s="56">
        <v>0</v>
      </c>
      <c r="U1309" s="56">
        <v>0</v>
      </c>
      <c r="V1309" s="56">
        <v>0</v>
      </c>
      <c r="W1309" s="56">
        <v>0</v>
      </c>
    </row>
    <row r="1310" spans="1:23" s="7" customFormat="1" ht="20.25" customHeight="1" outlineLevel="2" x14ac:dyDescent="0.3">
      <c r="A1310" s="50">
        <f t="shared" si="306"/>
        <v>272</v>
      </c>
      <c r="B1310" s="58" t="s">
        <v>1005</v>
      </c>
      <c r="C1310" s="50">
        <v>46622</v>
      </c>
      <c r="D1310" s="52">
        <f t="shared" si="304"/>
        <v>0</v>
      </c>
      <c r="E1310" s="52">
        <f t="shared" si="305"/>
        <v>0</v>
      </c>
      <c r="F1310" s="53">
        <v>0</v>
      </c>
      <c r="G1310" s="54">
        <v>0</v>
      </c>
      <c r="H1310" s="52">
        <v>0</v>
      </c>
      <c r="I1310" s="52">
        <v>0</v>
      </c>
      <c r="J1310" s="55">
        <v>0</v>
      </c>
      <c r="K1310" s="52">
        <v>0</v>
      </c>
      <c r="L1310" s="52">
        <v>0</v>
      </c>
      <c r="M1310" s="52">
        <v>0</v>
      </c>
      <c r="N1310" s="52">
        <v>0</v>
      </c>
      <c r="O1310" s="52">
        <v>0</v>
      </c>
      <c r="P1310" s="52">
        <v>0</v>
      </c>
      <c r="Q1310" s="52">
        <v>0</v>
      </c>
      <c r="R1310" s="52">
        <v>0</v>
      </c>
      <c r="S1310" s="52">
        <v>0</v>
      </c>
      <c r="T1310" s="56">
        <v>0</v>
      </c>
      <c r="U1310" s="56">
        <v>0</v>
      </c>
      <c r="V1310" s="56">
        <v>0</v>
      </c>
      <c r="W1310" s="56">
        <v>0</v>
      </c>
    </row>
    <row r="1311" spans="1:23" s="7" customFormat="1" ht="20.25" customHeight="1" outlineLevel="2" x14ac:dyDescent="0.3">
      <c r="A1311" s="50">
        <f t="shared" si="306"/>
        <v>273</v>
      </c>
      <c r="B1311" s="58" t="s">
        <v>1006</v>
      </c>
      <c r="C1311" s="50">
        <v>55464</v>
      </c>
      <c r="D1311" s="52">
        <f t="shared" si="304"/>
        <v>0</v>
      </c>
      <c r="E1311" s="52">
        <f t="shared" si="305"/>
        <v>0</v>
      </c>
      <c r="F1311" s="53">
        <v>0</v>
      </c>
      <c r="G1311" s="54">
        <v>0</v>
      </c>
      <c r="H1311" s="52">
        <v>0</v>
      </c>
      <c r="I1311" s="52">
        <v>0</v>
      </c>
      <c r="J1311" s="55">
        <v>0</v>
      </c>
      <c r="K1311" s="52">
        <v>0</v>
      </c>
      <c r="L1311" s="52">
        <v>0</v>
      </c>
      <c r="M1311" s="52">
        <v>0</v>
      </c>
      <c r="N1311" s="52">
        <v>0</v>
      </c>
      <c r="O1311" s="52">
        <v>0</v>
      </c>
      <c r="P1311" s="52">
        <v>0</v>
      </c>
      <c r="Q1311" s="52">
        <v>0</v>
      </c>
      <c r="R1311" s="52">
        <v>0</v>
      </c>
      <c r="S1311" s="52">
        <v>0</v>
      </c>
      <c r="T1311" s="56">
        <v>0</v>
      </c>
      <c r="U1311" s="56">
        <v>0</v>
      </c>
      <c r="V1311" s="56">
        <v>0</v>
      </c>
      <c r="W1311" s="56">
        <v>0</v>
      </c>
    </row>
    <row r="1312" spans="1:23" s="7" customFormat="1" ht="20.25" customHeight="1" outlineLevel="2" x14ac:dyDescent="0.3">
      <c r="A1312" s="50">
        <f t="shared" si="306"/>
        <v>274</v>
      </c>
      <c r="B1312" s="58" t="s">
        <v>1003</v>
      </c>
      <c r="C1312" s="50">
        <v>37032</v>
      </c>
      <c r="D1312" s="52">
        <f t="shared" ref="D1312:D1341" si="307">SUM(F1312:W1312)</f>
        <v>0</v>
      </c>
      <c r="E1312" s="52">
        <f t="shared" ref="E1312:E1341" si="308">SUM(F1312:V1312)</f>
        <v>0</v>
      </c>
      <c r="F1312" s="53">
        <v>0</v>
      </c>
      <c r="G1312" s="54">
        <v>0</v>
      </c>
      <c r="H1312" s="52">
        <v>0</v>
      </c>
      <c r="I1312" s="52">
        <v>0</v>
      </c>
      <c r="J1312" s="55">
        <v>0</v>
      </c>
      <c r="K1312" s="52">
        <v>0</v>
      </c>
      <c r="L1312" s="52">
        <v>0</v>
      </c>
      <c r="M1312" s="52">
        <v>0</v>
      </c>
      <c r="N1312" s="52">
        <v>0</v>
      </c>
      <c r="O1312" s="52">
        <v>0</v>
      </c>
      <c r="P1312" s="52">
        <v>0</v>
      </c>
      <c r="Q1312" s="52">
        <v>0</v>
      </c>
      <c r="R1312" s="52">
        <v>0</v>
      </c>
      <c r="S1312" s="52">
        <v>0</v>
      </c>
      <c r="T1312" s="56">
        <v>0</v>
      </c>
      <c r="U1312" s="56">
        <v>0</v>
      </c>
      <c r="V1312" s="56">
        <v>0</v>
      </c>
      <c r="W1312" s="56">
        <v>0</v>
      </c>
    </row>
    <row r="1313" spans="1:23" s="7" customFormat="1" ht="20.25" customHeight="1" outlineLevel="2" x14ac:dyDescent="0.3">
      <c r="A1313" s="50">
        <f t="shared" si="306"/>
        <v>275</v>
      </c>
      <c r="B1313" s="58" t="s">
        <v>1008</v>
      </c>
      <c r="C1313" s="50">
        <v>37105</v>
      </c>
      <c r="D1313" s="52">
        <f t="shared" si="307"/>
        <v>0</v>
      </c>
      <c r="E1313" s="52">
        <f t="shared" si="308"/>
        <v>0</v>
      </c>
      <c r="F1313" s="53">
        <v>0</v>
      </c>
      <c r="G1313" s="54">
        <v>0</v>
      </c>
      <c r="H1313" s="52">
        <v>0</v>
      </c>
      <c r="I1313" s="52">
        <v>0</v>
      </c>
      <c r="J1313" s="55">
        <v>0</v>
      </c>
      <c r="K1313" s="52">
        <v>0</v>
      </c>
      <c r="L1313" s="52">
        <v>0</v>
      </c>
      <c r="M1313" s="52">
        <v>0</v>
      </c>
      <c r="N1313" s="52">
        <v>0</v>
      </c>
      <c r="O1313" s="52">
        <v>0</v>
      </c>
      <c r="P1313" s="52">
        <v>0</v>
      </c>
      <c r="Q1313" s="52">
        <v>0</v>
      </c>
      <c r="R1313" s="52">
        <v>0</v>
      </c>
      <c r="S1313" s="52">
        <v>0</v>
      </c>
      <c r="T1313" s="56">
        <v>0</v>
      </c>
      <c r="U1313" s="56">
        <v>0</v>
      </c>
      <c r="V1313" s="56">
        <v>0</v>
      </c>
      <c r="W1313" s="56">
        <v>0</v>
      </c>
    </row>
    <row r="1314" spans="1:23" s="7" customFormat="1" ht="20.25" customHeight="1" outlineLevel="2" x14ac:dyDescent="0.3">
      <c r="A1314" s="50">
        <f t="shared" ref="A1314:A1341" si="309">A1313+1</f>
        <v>276</v>
      </c>
      <c r="B1314" s="58" t="s">
        <v>1009</v>
      </c>
      <c r="C1314" s="50">
        <v>37106</v>
      </c>
      <c r="D1314" s="52">
        <f t="shared" si="307"/>
        <v>0</v>
      </c>
      <c r="E1314" s="52">
        <f t="shared" si="308"/>
        <v>0</v>
      </c>
      <c r="F1314" s="53">
        <v>0</v>
      </c>
      <c r="G1314" s="54">
        <v>0</v>
      </c>
      <c r="H1314" s="52">
        <v>0</v>
      </c>
      <c r="I1314" s="52">
        <v>0</v>
      </c>
      <c r="J1314" s="55">
        <v>0</v>
      </c>
      <c r="K1314" s="52">
        <v>0</v>
      </c>
      <c r="L1314" s="52">
        <v>0</v>
      </c>
      <c r="M1314" s="52">
        <v>0</v>
      </c>
      <c r="N1314" s="52">
        <v>0</v>
      </c>
      <c r="O1314" s="52">
        <v>0</v>
      </c>
      <c r="P1314" s="52">
        <v>0</v>
      </c>
      <c r="Q1314" s="52">
        <v>0</v>
      </c>
      <c r="R1314" s="52">
        <v>0</v>
      </c>
      <c r="S1314" s="52">
        <v>0</v>
      </c>
      <c r="T1314" s="56">
        <v>0</v>
      </c>
      <c r="U1314" s="56">
        <v>0</v>
      </c>
      <c r="V1314" s="56">
        <v>0</v>
      </c>
      <c r="W1314" s="56">
        <v>0</v>
      </c>
    </row>
    <row r="1315" spans="1:23" s="7" customFormat="1" ht="20.25" customHeight="1" outlineLevel="2" x14ac:dyDescent="0.3">
      <c r="A1315" s="50">
        <f t="shared" si="309"/>
        <v>277</v>
      </c>
      <c r="B1315" s="58" t="s">
        <v>1010</v>
      </c>
      <c r="C1315" s="50">
        <v>33089</v>
      </c>
      <c r="D1315" s="52">
        <f t="shared" si="307"/>
        <v>0</v>
      </c>
      <c r="E1315" s="52">
        <f t="shared" si="308"/>
        <v>0</v>
      </c>
      <c r="F1315" s="53">
        <v>0</v>
      </c>
      <c r="G1315" s="54">
        <v>0</v>
      </c>
      <c r="H1315" s="52">
        <v>0</v>
      </c>
      <c r="I1315" s="52">
        <v>0</v>
      </c>
      <c r="J1315" s="55">
        <v>0</v>
      </c>
      <c r="K1315" s="52">
        <v>0</v>
      </c>
      <c r="L1315" s="52">
        <v>0</v>
      </c>
      <c r="M1315" s="52">
        <v>0</v>
      </c>
      <c r="N1315" s="52">
        <v>0</v>
      </c>
      <c r="O1315" s="52">
        <v>0</v>
      </c>
      <c r="P1315" s="52">
        <v>0</v>
      </c>
      <c r="Q1315" s="52">
        <v>0</v>
      </c>
      <c r="R1315" s="52">
        <v>0</v>
      </c>
      <c r="S1315" s="52">
        <v>0</v>
      </c>
      <c r="T1315" s="56">
        <v>0</v>
      </c>
      <c r="U1315" s="56">
        <v>0</v>
      </c>
      <c r="V1315" s="56">
        <v>0</v>
      </c>
      <c r="W1315" s="56">
        <v>0</v>
      </c>
    </row>
    <row r="1316" spans="1:23" s="7" customFormat="1" ht="20.25" customHeight="1" outlineLevel="2" x14ac:dyDescent="0.3">
      <c r="A1316" s="50">
        <f t="shared" si="309"/>
        <v>278</v>
      </c>
      <c r="B1316" s="58" t="s">
        <v>1011</v>
      </c>
      <c r="C1316" s="50">
        <v>33018</v>
      </c>
      <c r="D1316" s="52">
        <f t="shared" si="307"/>
        <v>0</v>
      </c>
      <c r="E1316" s="52">
        <f t="shared" si="308"/>
        <v>0</v>
      </c>
      <c r="F1316" s="53">
        <v>0</v>
      </c>
      <c r="G1316" s="54">
        <v>0</v>
      </c>
      <c r="H1316" s="52">
        <v>0</v>
      </c>
      <c r="I1316" s="52">
        <v>0</v>
      </c>
      <c r="J1316" s="55">
        <v>0</v>
      </c>
      <c r="K1316" s="52">
        <v>0</v>
      </c>
      <c r="L1316" s="52">
        <v>0</v>
      </c>
      <c r="M1316" s="52">
        <v>0</v>
      </c>
      <c r="N1316" s="52">
        <v>0</v>
      </c>
      <c r="O1316" s="52">
        <v>0</v>
      </c>
      <c r="P1316" s="52">
        <v>0</v>
      </c>
      <c r="Q1316" s="52">
        <v>0</v>
      </c>
      <c r="R1316" s="52">
        <v>0</v>
      </c>
      <c r="S1316" s="52">
        <v>0</v>
      </c>
      <c r="T1316" s="56">
        <v>0</v>
      </c>
      <c r="U1316" s="56">
        <v>0</v>
      </c>
      <c r="V1316" s="56">
        <v>0</v>
      </c>
      <c r="W1316" s="56">
        <v>0</v>
      </c>
    </row>
    <row r="1317" spans="1:23" s="7" customFormat="1" ht="20.25" customHeight="1" outlineLevel="2" x14ac:dyDescent="0.3">
      <c r="A1317" s="50">
        <f t="shared" si="309"/>
        <v>279</v>
      </c>
      <c r="B1317" s="58" t="s">
        <v>1012</v>
      </c>
      <c r="C1317" s="50">
        <v>32979</v>
      </c>
      <c r="D1317" s="52">
        <f t="shared" si="307"/>
        <v>0</v>
      </c>
      <c r="E1317" s="52">
        <f t="shared" si="308"/>
        <v>0</v>
      </c>
      <c r="F1317" s="53">
        <v>0</v>
      </c>
      <c r="G1317" s="54">
        <v>0</v>
      </c>
      <c r="H1317" s="52">
        <v>0</v>
      </c>
      <c r="I1317" s="52">
        <v>0</v>
      </c>
      <c r="J1317" s="55">
        <v>0</v>
      </c>
      <c r="K1317" s="52">
        <v>0</v>
      </c>
      <c r="L1317" s="52">
        <v>0</v>
      </c>
      <c r="M1317" s="52">
        <v>0</v>
      </c>
      <c r="N1317" s="52">
        <v>0</v>
      </c>
      <c r="O1317" s="52">
        <v>0</v>
      </c>
      <c r="P1317" s="52">
        <v>0</v>
      </c>
      <c r="Q1317" s="52">
        <v>0</v>
      </c>
      <c r="R1317" s="52">
        <v>0</v>
      </c>
      <c r="S1317" s="52">
        <v>0</v>
      </c>
      <c r="T1317" s="56">
        <v>0</v>
      </c>
      <c r="U1317" s="56">
        <v>0</v>
      </c>
      <c r="V1317" s="56">
        <v>0</v>
      </c>
      <c r="W1317" s="56">
        <v>0</v>
      </c>
    </row>
    <row r="1318" spans="1:23" s="7" customFormat="1" ht="20.25" customHeight="1" outlineLevel="2" x14ac:dyDescent="0.3">
      <c r="A1318" s="50">
        <f t="shared" si="309"/>
        <v>280</v>
      </c>
      <c r="B1318" s="58" t="s">
        <v>1013</v>
      </c>
      <c r="C1318" s="50">
        <v>33041</v>
      </c>
      <c r="D1318" s="52">
        <f t="shared" si="307"/>
        <v>0</v>
      </c>
      <c r="E1318" s="52">
        <f t="shared" si="308"/>
        <v>0</v>
      </c>
      <c r="F1318" s="53">
        <v>0</v>
      </c>
      <c r="G1318" s="54">
        <v>0</v>
      </c>
      <c r="H1318" s="52">
        <v>0</v>
      </c>
      <c r="I1318" s="52">
        <v>0</v>
      </c>
      <c r="J1318" s="55">
        <v>0</v>
      </c>
      <c r="K1318" s="52">
        <v>0</v>
      </c>
      <c r="L1318" s="52">
        <v>0</v>
      </c>
      <c r="M1318" s="52">
        <v>0</v>
      </c>
      <c r="N1318" s="52">
        <v>0</v>
      </c>
      <c r="O1318" s="52">
        <v>0</v>
      </c>
      <c r="P1318" s="52">
        <v>0</v>
      </c>
      <c r="Q1318" s="52">
        <v>0</v>
      </c>
      <c r="R1318" s="52">
        <v>0</v>
      </c>
      <c r="S1318" s="52">
        <v>0</v>
      </c>
      <c r="T1318" s="56">
        <v>0</v>
      </c>
      <c r="U1318" s="56">
        <v>0</v>
      </c>
      <c r="V1318" s="56">
        <v>0</v>
      </c>
      <c r="W1318" s="56">
        <v>0</v>
      </c>
    </row>
    <row r="1319" spans="1:23" s="7" customFormat="1" ht="20.25" customHeight="1" outlineLevel="2" x14ac:dyDescent="0.3">
      <c r="A1319" s="50">
        <f t="shared" si="309"/>
        <v>281</v>
      </c>
      <c r="B1319" s="58" t="s">
        <v>1014</v>
      </c>
      <c r="C1319" s="50">
        <v>32982</v>
      </c>
      <c r="D1319" s="52">
        <f t="shared" si="307"/>
        <v>0</v>
      </c>
      <c r="E1319" s="52">
        <f t="shared" si="308"/>
        <v>0</v>
      </c>
      <c r="F1319" s="53">
        <v>0</v>
      </c>
      <c r="G1319" s="54">
        <v>0</v>
      </c>
      <c r="H1319" s="52">
        <v>0</v>
      </c>
      <c r="I1319" s="52">
        <v>0</v>
      </c>
      <c r="J1319" s="55">
        <v>0</v>
      </c>
      <c r="K1319" s="52">
        <v>0</v>
      </c>
      <c r="L1319" s="52">
        <v>0</v>
      </c>
      <c r="M1319" s="52">
        <v>0</v>
      </c>
      <c r="N1319" s="52">
        <v>0</v>
      </c>
      <c r="O1319" s="52">
        <v>0</v>
      </c>
      <c r="P1319" s="52">
        <v>0</v>
      </c>
      <c r="Q1319" s="52">
        <v>0</v>
      </c>
      <c r="R1319" s="52">
        <v>0</v>
      </c>
      <c r="S1319" s="52">
        <v>0</v>
      </c>
      <c r="T1319" s="56">
        <v>0</v>
      </c>
      <c r="U1319" s="56">
        <v>0</v>
      </c>
      <c r="V1319" s="56">
        <v>0</v>
      </c>
      <c r="W1319" s="56">
        <v>0</v>
      </c>
    </row>
    <row r="1320" spans="1:23" s="7" customFormat="1" ht="20.25" customHeight="1" outlineLevel="2" x14ac:dyDescent="0.3">
      <c r="A1320" s="50">
        <f t="shared" si="309"/>
        <v>282</v>
      </c>
      <c r="B1320" s="58" t="s">
        <v>1015</v>
      </c>
      <c r="C1320" s="50">
        <v>33049</v>
      </c>
      <c r="D1320" s="52">
        <f t="shared" si="307"/>
        <v>0</v>
      </c>
      <c r="E1320" s="52">
        <f t="shared" si="308"/>
        <v>0</v>
      </c>
      <c r="F1320" s="53">
        <v>0</v>
      </c>
      <c r="G1320" s="54">
        <v>0</v>
      </c>
      <c r="H1320" s="52">
        <v>0</v>
      </c>
      <c r="I1320" s="52">
        <v>0</v>
      </c>
      <c r="J1320" s="55">
        <v>0</v>
      </c>
      <c r="K1320" s="52">
        <v>0</v>
      </c>
      <c r="L1320" s="52">
        <v>0</v>
      </c>
      <c r="M1320" s="52">
        <v>0</v>
      </c>
      <c r="N1320" s="52">
        <v>0</v>
      </c>
      <c r="O1320" s="52">
        <v>0</v>
      </c>
      <c r="P1320" s="52">
        <v>0</v>
      </c>
      <c r="Q1320" s="52">
        <v>0</v>
      </c>
      <c r="R1320" s="52">
        <v>0</v>
      </c>
      <c r="S1320" s="52">
        <v>0</v>
      </c>
      <c r="T1320" s="56">
        <v>0</v>
      </c>
      <c r="U1320" s="56">
        <v>0</v>
      </c>
      <c r="V1320" s="56">
        <v>0</v>
      </c>
      <c r="W1320" s="56">
        <v>0</v>
      </c>
    </row>
    <row r="1321" spans="1:23" s="7" customFormat="1" ht="20.25" customHeight="1" outlineLevel="2" x14ac:dyDescent="0.3">
      <c r="A1321" s="50">
        <f t="shared" si="309"/>
        <v>283</v>
      </c>
      <c r="B1321" s="58" t="s">
        <v>1016</v>
      </c>
      <c r="C1321" s="50">
        <v>33060</v>
      </c>
      <c r="D1321" s="52">
        <f t="shared" si="307"/>
        <v>0</v>
      </c>
      <c r="E1321" s="52">
        <f t="shared" si="308"/>
        <v>0</v>
      </c>
      <c r="F1321" s="53">
        <v>0</v>
      </c>
      <c r="G1321" s="54">
        <v>0</v>
      </c>
      <c r="H1321" s="52">
        <v>0</v>
      </c>
      <c r="I1321" s="52">
        <v>0</v>
      </c>
      <c r="J1321" s="55">
        <v>0</v>
      </c>
      <c r="K1321" s="52">
        <v>0</v>
      </c>
      <c r="L1321" s="52">
        <v>0</v>
      </c>
      <c r="M1321" s="52">
        <v>0</v>
      </c>
      <c r="N1321" s="52">
        <v>0</v>
      </c>
      <c r="O1321" s="52">
        <v>0</v>
      </c>
      <c r="P1321" s="52">
        <v>0</v>
      </c>
      <c r="Q1321" s="52">
        <v>0</v>
      </c>
      <c r="R1321" s="52">
        <v>0</v>
      </c>
      <c r="S1321" s="52">
        <v>0</v>
      </c>
      <c r="T1321" s="56">
        <v>0</v>
      </c>
      <c r="U1321" s="56">
        <v>0</v>
      </c>
      <c r="V1321" s="56">
        <v>0</v>
      </c>
      <c r="W1321" s="56">
        <v>0</v>
      </c>
    </row>
    <row r="1322" spans="1:23" s="7" customFormat="1" ht="20.25" customHeight="1" outlineLevel="2" x14ac:dyDescent="0.3">
      <c r="A1322" s="50">
        <f t="shared" si="309"/>
        <v>284</v>
      </c>
      <c r="B1322" s="58" t="s">
        <v>1017</v>
      </c>
      <c r="C1322" s="50">
        <v>33067</v>
      </c>
      <c r="D1322" s="52">
        <f t="shared" si="307"/>
        <v>0</v>
      </c>
      <c r="E1322" s="52">
        <f t="shared" si="308"/>
        <v>0</v>
      </c>
      <c r="F1322" s="53">
        <v>0</v>
      </c>
      <c r="G1322" s="54">
        <v>0</v>
      </c>
      <c r="H1322" s="52">
        <v>0</v>
      </c>
      <c r="I1322" s="52">
        <v>0</v>
      </c>
      <c r="J1322" s="55">
        <v>0</v>
      </c>
      <c r="K1322" s="52">
        <v>0</v>
      </c>
      <c r="L1322" s="52">
        <v>0</v>
      </c>
      <c r="M1322" s="52">
        <v>0</v>
      </c>
      <c r="N1322" s="52">
        <v>0</v>
      </c>
      <c r="O1322" s="52">
        <v>0</v>
      </c>
      <c r="P1322" s="52">
        <v>0</v>
      </c>
      <c r="Q1322" s="52">
        <v>0</v>
      </c>
      <c r="R1322" s="52">
        <v>0</v>
      </c>
      <c r="S1322" s="52">
        <v>0</v>
      </c>
      <c r="T1322" s="56">
        <v>0</v>
      </c>
      <c r="U1322" s="56">
        <v>0</v>
      </c>
      <c r="V1322" s="56">
        <v>0</v>
      </c>
      <c r="W1322" s="56">
        <v>0</v>
      </c>
    </row>
    <row r="1323" spans="1:23" s="7" customFormat="1" ht="20.25" outlineLevel="2" x14ac:dyDescent="0.3">
      <c r="A1323" s="50">
        <f t="shared" si="309"/>
        <v>285</v>
      </c>
      <c r="B1323" s="59" t="s">
        <v>1714</v>
      </c>
      <c r="C1323" s="50">
        <v>35292</v>
      </c>
      <c r="D1323" s="52">
        <f t="shared" si="307"/>
        <v>0</v>
      </c>
      <c r="E1323" s="52">
        <f t="shared" si="308"/>
        <v>0</v>
      </c>
      <c r="F1323" s="53">
        <v>0</v>
      </c>
      <c r="G1323" s="54">
        <v>0</v>
      </c>
      <c r="H1323" s="52">
        <v>0</v>
      </c>
      <c r="I1323" s="52">
        <v>0</v>
      </c>
      <c r="J1323" s="55">
        <v>0</v>
      </c>
      <c r="K1323" s="52">
        <v>0</v>
      </c>
      <c r="L1323" s="52">
        <v>0</v>
      </c>
      <c r="M1323" s="52">
        <v>0</v>
      </c>
      <c r="N1323" s="52">
        <v>0</v>
      </c>
      <c r="O1323" s="52">
        <v>0</v>
      </c>
      <c r="P1323" s="52">
        <v>0</v>
      </c>
      <c r="Q1323" s="52">
        <v>0</v>
      </c>
      <c r="R1323" s="52">
        <v>0</v>
      </c>
      <c r="S1323" s="52">
        <v>0</v>
      </c>
      <c r="T1323" s="56">
        <v>0</v>
      </c>
      <c r="U1323" s="56">
        <v>0</v>
      </c>
      <c r="V1323" s="56">
        <v>0</v>
      </c>
      <c r="W1323" s="56">
        <v>0</v>
      </c>
    </row>
    <row r="1324" spans="1:23" s="7" customFormat="1" ht="20.25" outlineLevel="2" x14ac:dyDescent="0.3">
      <c r="A1324" s="50">
        <f t="shared" si="309"/>
        <v>286</v>
      </c>
      <c r="B1324" s="59" t="s">
        <v>53</v>
      </c>
      <c r="C1324" s="50">
        <v>33745</v>
      </c>
      <c r="D1324" s="52">
        <f t="shared" si="307"/>
        <v>0</v>
      </c>
      <c r="E1324" s="52">
        <f t="shared" si="308"/>
        <v>0</v>
      </c>
      <c r="F1324" s="53">
        <v>0</v>
      </c>
      <c r="G1324" s="54">
        <v>0</v>
      </c>
      <c r="H1324" s="52">
        <v>0</v>
      </c>
      <c r="I1324" s="52">
        <v>0</v>
      </c>
      <c r="J1324" s="55">
        <v>0</v>
      </c>
      <c r="K1324" s="52">
        <v>0</v>
      </c>
      <c r="L1324" s="52">
        <v>0</v>
      </c>
      <c r="M1324" s="52">
        <v>0</v>
      </c>
      <c r="N1324" s="52">
        <v>0</v>
      </c>
      <c r="O1324" s="52">
        <v>0</v>
      </c>
      <c r="P1324" s="52">
        <v>0</v>
      </c>
      <c r="Q1324" s="52">
        <v>0</v>
      </c>
      <c r="R1324" s="52">
        <v>0</v>
      </c>
      <c r="S1324" s="52">
        <v>0</v>
      </c>
      <c r="T1324" s="56">
        <v>0</v>
      </c>
      <c r="U1324" s="56">
        <v>0</v>
      </c>
      <c r="V1324" s="56">
        <v>0</v>
      </c>
      <c r="W1324" s="56">
        <v>0</v>
      </c>
    </row>
    <row r="1325" spans="1:23" s="7" customFormat="1" ht="20.25" outlineLevel="2" x14ac:dyDescent="0.3">
      <c r="A1325" s="50">
        <f t="shared" si="309"/>
        <v>287</v>
      </c>
      <c r="B1325" s="59" t="s">
        <v>453</v>
      </c>
      <c r="C1325" s="50">
        <v>33011</v>
      </c>
      <c r="D1325" s="52">
        <f t="shared" si="307"/>
        <v>0</v>
      </c>
      <c r="E1325" s="52">
        <f t="shared" si="308"/>
        <v>0</v>
      </c>
      <c r="F1325" s="53">
        <v>0</v>
      </c>
      <c r="G1325" s="54">
        <v>0</v>
      </c>
      <c r="H1325" s="52">
        <v>0</v>
      </c>
      <c r="I1325" s="52">
        <v>0</v>
      </c>
      <c r="J1325" s="55">
        <v>0</v>
      </c>
      <c r="K1325" s="52">
        <v>0</v>
      </c>
      <c r="L1325" s="52">
        <v>0</v>
      </c>
      <c r="M1325" s="52">
        <v>0</v>
      </c>
      <c r="N1325" s="52">
        <v>0</v>
      </c>
      <c r="O1325" s="52">
        <v>0</v>
      </c>
      <c r="P1325" s="52">
        <v>0</v>
      </c>
      <c r="Q1325" s="52">
        <v>0</v>
      </c>
      <c r="R1325" s="52">
        <v>0</v>
      </c>
      <c r="S1325" s="52">
        <v>0</v>
      </c>
      <c r="T1325" s="56">
        <v>0</v>
      </c>
      <c r="U1325" s="56">
        <v>0</v>
      </c>
      <c r="V1325" s="56">
        <v>0</v>
      </c>
      <c r="W1325" s="56">
        <v>0</v>
      </c>
    </row>
    <row r="1326" spans="1:23" s="7" customFormat="1" ht="20.25" outlineLevel="2" x14ac:dyDescent="0.3">
      <c r="A1326" s="50">
        <f t="shared" si="309"/>
        <v>288</v>
      </c>
      <c r="B1326" s="58" t="s">
        <v>468</v>
      </c>
      <c r="C1326" s="50">
        <v>37066</v>
      </c>
      <c r="D1326" s="52">
        <f t="shared" si="307"/>
        <v>0</v>
      </c>
      <c r="E1326" s="52">
        <f t="shared" si="308"/>
        <v>0</v>
      </c>
      <c r="F1326" s="53">
        <v>0</v>
      </c>
      <c r="G1326" s="54">
        <v>0</v>
      </c>
      <c r="H1326" s="52">
        <v>0</v>
      </c>
      <c r="I1326" s="52">
        <v>0</v>
      </c>
      <c r="J1326" s="55">
        <v>0</v>
      </c>
      <c r="K1326" s="52">
        <v>0</v>
      </c>
      <c r="L1326" s="52">
        <v>0</v>
      </c>
      <c r="M1326" s="52">
        <v>0</v>
      </c>
      <c r="N1326" s="52">
        <v>0</v>
      </c>
      <c r="O1326" s="52">
        <v>0</v>
      </c>
      <c r="P1326" s="52">
        <v>0</v>
      </c>
      <c r="Q1326" s="52">
        <v>0</v>
      </c>
      <c r="R1326" s="52">
        <v>0</v>
      </c>
      <c r="S1326" s="52">
        <v>0</v>
      </c>
      <c r="T1326" s="56">
        <v>0</v>
      </c>
      <c r="U1326" s="56">
        <v>0</v>
      </c>
      <c r="V1326" s="56">
        <v>0</v>
      </c>
      <c r="W1326" s="56">
        <v>0</v>
      </c>
    </row>
    <row r="1327" spans="1:23" s="7" customFormat="1" ht="20.25" outlineLevel="2" x14ac:dyDescent="0.3">
      <c r="A1327" s="50">
        <f t="shared" si="309"/>
        <v>289</v>
      </c>
      <c r="B1327" s="58" t="s">
        <v>469</v>
      </c>
      <c r="C1327" s="50">
        <v>37067</v>
      </c>
      <c r="D1327" s="52">
        <f t="shared" si="307"/>
        <v>0</v>
      </c>
      <c r="E1327" s="52">
        <f t="shared" si="308"/>
        <v>0</v>
      </c>
      <c r="F1327" s="53">
        <v>0</v>
      </c>
      <c r="G1327" s="54">
        <v>0</v>
      </c>
      <c r="H1327" s="52">
        <v>0</v>
      </c>
      <c r="I1327" s="52">
        <v>0</v>
      </c>
      <c r="J1327" s="55">
        <v>0</v>
      </c>
      <c r="K1327" s="52">
        <v>0</v>
      </c>
      <c r="L1327" s="52">
        <v>0</v>
      </c>
      <c r="M1327" s="52">
        <v>0</v>
      </c>
      <c r="N1327" s="52">
        <v>0</v>
      </c>
      <c r="O1327" s="52">
        <v>0</v>
      </c>
      <c r="P1327" s="52">
        <v>0</v>
      </c>
      <c r="Q1327" s="52">
        <v>0</v>
      </c>
      <c r="R1327" s="52">
        <v>0</v>
      </c>
      <c r="S1327" s="52">
        <v>0</v>
      </c>
      <c r="T1327" s="56">
        <v>0</v>
      </c>
      <c r="U1327" s="56">
        <v>0</v>
      </c>
      <c r="V1327" s="56">
        <v>0</v>
      </c>
      <c r="W1327" s="56">
        <v>0</v>
      </c>
    </row>
    <row r="1328" spans="1:23" s="7" customFormat="1" ht="20.25" outlineLevel="2" x14ac:dyDescent="0.3">
      <c r="A1328" s="50">
        <f t="shared" si="309"/>
        <v>290</v>
      </c>
      <c r="B1328" s="59" t="s">
        <v>470</v>
      </c>
      <c r="C1328" s="50">
        <v>37068</v>
      </c>
      <c r="D1328" s="52">
        <f t="shared" si="307"/>
        <v>0</v>
      </c>
      <c r="E1328" s="52">
        <f t="shared" si="308"/>
        <v>0</v>
      </c>
      <c r="F1328" s="53">
        <v>0</v>
      </c>
      <c r="G1328" s="54">
        <v>0</v>
      </c>
      <c r="H1328" s="52">
        <v>0</v>
      </c>
      <c r="I1328" s="52">
        <v>0</v>
      </c>
      <c r="J1328" s="55">
        <v>0</v>
      </c>
      <c r="K1328" s="52">
        <v>0</v>
      </c>
      <c r="L1328" s="52">
        <v>0</v>
      </c>
      <c r="M1328" s="52">
        <v>0</v>
      </c>
      <c r="N1328" s="52">
        <v>0</v>
      </c>
      <c r="O1328" s="52">
        <v>0</v>
      </c>
      <c r="P1328" s="52">
        <v>0</v>
      </c>
      <c r="Q1328" s="52">
        <v>0</v>
      </c>
      <c r="R1328" s="52">
        <v>0</v>
      </c>
      <c r="S1328" s="52">
        <v>0</v>
      </c>
      <c r="T1328" s="56">
        <v>0</v>
      </c>
      <c r="U1328" s="56">
        <v>0</v>
      </c>
      <c r="V1328" s="56">
        <v>0</v>
      </c>
      <c r="W1328" s="56">
        <v>0</v>
      </c>
    </row>
    <row r="1329" spans="1:23" s="7" customFormat="1" ht="20.25" outlineLevel="2" x14ac:dyDescent="0.3">
      <c r="A1329" s="50">
        <f t="shared" si="309"/>
        <v>291</v>
      </c>
      <c r="B1329" s="59" t="s">
        <v>449</v>
      </c>
      <c r="C1329" s="50">
        <v>37081</v>
      </c>
      <c r="D1329" s="52">
        <f t="shared" si="307"/>
        <v>0</v>
      </c>
      <c r="E1329" s="52">
        <f t="shared" si="308"/>
        <v>0</v>
      </c>
      <c r="F1329" s="53">
        <v>0</v>
      </c>
      <c r="G1329" s="54">
        <v>0</v>
      </c>
      <c r="H1329" s="52">
        <v>0</v>
      </c>
      <c r="I1329" s="52">
        <v>0</v>
      </c>
      <c r="J1329" s="55">
        <v>0</v>
      </c>
      <c r="K1329" s="52">
        <v>0</v>
      </c>
      <c r="L1329" s="52">
        <v>0</v>
      </c>
      <c r="M1329" s="52">
        <v>0</v>
      </c>
      <c r="N1329" s="52">
        <v>0</v>
      </c>
      <c r="O1329" s="52">
        <v>0</v>
      </c>
      <c r="P1329" s="52">
        <v>0</v>
      </c>
      <c r="Q1329" s="52">
        <v>0</v>
      </c>
      <c r="R1329" s="52">
        <v>0</v>
      </c>
      <c r="S1329" s="52">
        <v>0</v>
      </c>
      <c r="T1329" s="56">
        <v>0</v>
      </c>
      <c r="U1329" s="56">
        <v>0</v>
      </c>
      <c r="V1329" s="56">
        <v>0</v>
      </c>
      <c r="W1329" s="56">
        <v>0</v>
      </c>
    </row>
    <row r="1330" spans="1:23" s="7" customFormat="1" ht="20.25" outlineLevel="2" x14ac:dyDescent="0.3">
      <c r="A1330" s="50">
        <f t="shared" si="309"/>
        <v>292</v>
      </c>
      <c r="B1330" s="58" t="s">
        <v>465</v>
      </c>
      <c r="C1330" s="50">
        <v>37064</v>
      </c>
      <c r="D1330" s="52">
        <f t="shared" si="307"/>
        <v>0</v>
      </c>
      <c r="E1330" s="52">
        <f t="shared" si="308"/>
        <v>0</v>
      </c>
      <c r="F1330" s="53">
        <v>0</v>
      </c>
      <c r="G1330" s="54">
        <v>0</v>
      </c>
      <c r="H1330" s="52">
        <v>0</v>
      </c>
      <c r="I1330" s="52">
        <v>0</v>
      </c>
      <c r="J1330" s="55">
        <v>0</v>
      </c>
      <c r="K1330" s="52">
        <v>0</v>
      </c>
      <c r="L1330" s="52">
        <v>0</v>
      </c>
      <c r="M1330" s="52">
        <v>0</v>
      </c>
      <c r="N1330" s="52">
        <v>0</v>
      </c>
      <c r="O1330" s="52">
        <v>0</v>
      </c>
      <c r="P1330" s="52">
        <v>0</v>
      </c>
      <c r="Q1330" s="52">
        <v>0</v>
      </c>
      <c r="R1330" s="52">
        <v>0</v>
      </c>
      <c r="S1330" s="52">
        <v>0</v>
      </c>
      <c r="T1330" s="56">
        <v>0</v>
      </c>
      <c r="U1330" s="56">
        <v>0</v>
      </c>
      <c r="V1330" s="56">
        <v>0</v>
      </c>
      <c r="W1330" s="56">
        <v>0</v>
      </c>
    </row>
    <row r="1331" spans="1:23" s="7" customFormat="1" ht="20.25" outlineLevel="2" x14ac:dyDescent="0.3">
      <c r="A1331" s="50">
        <f t="shared" si="309"/>
        <v>293</v>
      </c>
      <c r="B1331" s="58" t="s">
        <v>370</v>
      </c>
      <c r="C1331" s="50">
        <v>54905</v>
      </c>
      <c r="D1331" s="52">
        <f t="shared" si="307"/>
        <v>0</v>
      </c>
      <c r="E1331" s="52">
        <f t="shared" si="308"/>
        <v>0</v>
      </c>
      <c r="F1331" s="53">
        <v>0</v>
      </c>
      <c r="G1331" s="54">
        <v>0</v>
      </c>
      <c r="H1331" s="52">
        <v>0</v>
      </c>
      <c r="I1331" s="52">
        <v>0</v>
      </c>
      <c r="J1331" s="55">
        <v>0</v>
      </c>
      <c r="K1331" s="52">
        <v>0</v>
      </c>
      <c r="L1331" s="52">
        <v>0</v>
      </c>
      <c r="M1331" s="52">
        <v>0</v>
      </c>
      <c r="N1331" s="52">
        <v>0</v>
      </c>
      <c r="O1331" s="52">
        <v>0</v>
      </c>
      <c r="P1331" s="52">
        <v>0</v>
      </c>
      <c r="Q1331" s="52">
        <v>0</v>
      </c>
      <c r="R1331" s="52">
        <v>0</v>
      </c>
      <c r="S1331" s="52">
        <v>0</v>
      </c>
      <c r="T1331" s="56">
        <v>0</v>
      </c>
      <c r="U1331" s="56">
        <v>0</v>
      </c>
      <c r="V1331" s="56">
        <v>0</v>
      </c>
      <c r="W1331" s="56">
        <v>0</v>
      </c>
    </row>
    <row r="1332" spans="1:23" s="7" customFormat="1" ht="20.25" outlineLevel="2" x14ac:dyDescent="0.3">
      <c r="A1332" s="50">
        <f t="shared" si="309"/>
        <v>294</v>
      </c>
      <c r="B1332" s="58" t="s">
        <v>70</v>
      </c>
      <c r="C1332" s="50">
        <v>32713</v>
      </c>
      <c r="D1332" s="52">
        <f t="shared" si="307"/>
        <v>0</v>
      </c>
      <c r="E1332" s="52">
        <f t="shared" si="308"/>
        <v>0</v>
      </c>
      <c r="F1332" s="53">
        <v>0</v>
      </c>
      <c r="G1332" s="54">
        <v>0</v>
      </c>
      <c r="H1332" s="52">
        <v>0</v>
      </c>
      <c r="I1332" s="52">
        <v>0</v>
      </c>
      <c r="J1332" s="55">
        <v>0</v>
      </c>
      <c r="K1332" s="52">
        <v>0</v>
      </c>
      <c r="L1332" s="52">
        <v>0</v>
      </c>
      <c r="M1332" s="52">
        <v>0</v>
      </c>
      <c r="N1332" s="52">
        <v>0</v>
      </c>
      <c r="O1332" s="52">
        <v>0</v>
      </c>
      <c r="P1332" s="52">
        <v>0</v>
      </c>
      <c r="Q1332" s="52">
        <v>0</v>
      </c>
      <c r="R1332" s="52">
        <v>0</v>
      </c>
      <c r="S1332" s="52">
        <v>0</v>
      </c>
      <c r="T1332" s="56">
        <v>0</v>
      </c>
      <c r="U1332" s="56">
        <v>0</v>
      </c>
      <c r="V1332" s="56">
        <v>0</v>
      </c>
      <c r="W1332" s="56">
        <v>0</v>
      </c>
    </row>
    <row r="1333" spans="1:23" s="7" customFormat="1" ht="20.25" outlineLevel="2" x14ac:dyDescent="0.3">
      <c r="A1333" s="50">
        <f t="shared" si="309"/>
        <v>295</v>
      </c>
      <c r="B1333" s="58" t="s">
        <v>384</v>
      </c>
      <c r="C1333" s="50">
        <v>35768</v>
      </c>
      <c r="D1333" s="52">
        <f t="shared" si="307"/>
        <v>0</v>
      </c>
      <c r="E1333" s="52">
        <f t="shared" si="308"/>
        <v>0</v>
      </c>
      <c r="F1333" s="52">
        <v>0</v>
      </c>
      <c r="G1333" s="54">
        <v>0</v>
      </c>
      <c r="H1333" s="52">
        <v>0</v>
      </c>
      <c r="I1333" s="52">
        <v>0</v>
      </c>
      <c r="J1333" s="55">
        <v>0</v>
      </c>
      <c r="K1333" s="52">
        <v>0</v>
      </c>
      <c r="L1333" s="52">
        <v>0</v>
      </c>
      <c r="M1333" s="52">
        <v>0</v>
      </c>
      <c r="N1333" s="52">
        <v>0</v>
      </c>
      <c r="O1333" s="52">
        <v>0</v>
      </c>
      <c r="P1333" s="52">
        <v>0</v>
      </c>
      <c r="Q1333" s="52">
        <v>0</v>
      </c>
      <c r="R1333" s="52">
        <v>0</v>
      </c>
      <c r="S1333" s="52">
        <v>0</v>
      </c>
      <c r="T1333" s="56">
        <v>0</v>
      </c>
      <c r="U1333" s="56">
        <v>0</v>
      </c>
      <c r="V1333" s="56">
        <v>0</v>
      </c>
      <c r="W1333" s="56">
        <v>0</v>
      </c>
    </row>
    <row r="1334" spans="1:23" s="7" customFormat="1" ht="20.25" outlineLevel="2" x14ac:dyDescent="0.3">
      <c r="A1334" s="50">
        <f t="shared" si="309"/>
        <v>296</v>
      </c>
      <c r="B1334" s="58" t="s">
        <v>375</v>
      </c>
      <c r="C1334" s="50">
        <v>35453</v>
      </c>
      <c r="D1334" s="52">
        <f t="shared" si="307"/>
        <v>0</v>
      </c>
      <c r="E1334" s="52">
        <f t="shared" si="308"/>
        <v>0</v>
      </c>
      <c r="F1334" s="53">
        <v>0</v>
      </c>
      <c r="G1334" s="54">
        <v>0</v>
      </c>
      <c r="H1334" s="52">
        <v>0</v>
      </c>
      <c r="I1334" s="52">
        <v>0</v>
      </c>
      <c r="J1334" s="55">
        <v>0</v>
      </c>
      <c r="K1334" s="52">
        <v>0</v>
      </c>
      <c r="L1334" s="52">
        <v>0</v>
      </c>
      <c r="M1334" s="52">
        <v>0</v>
      </c>
      <c r="N1334" s="52">
        <v>0</v>
      </c>
      <c r="O1334" s="52">
        <v>0</v>
      </c>
      <c r="P1334" s="52">
        <v>0</v>
      </c>
      <c r="Q1334" s="52">
        <v>0</v>
      </c>
      <c r="R1334" s="52">
        <v>0</v>
      </c>
      <c r="S1334" s="52">
        <v>0</v>
      </c>
      <c r="T1334" s="56">
        <v>0</v>
      </c>
      <c r="U1334" s="56">
        <v>0</v>
      </c>
      <c r="V1334" s="56">
        <v>0</v>
      </c>
      <c r="W1334" s="56">
        <v>0</v>
      </c>
    </row>
    <row r="1335" spans="1:23" s="7" customFormat="1" ht="20.25" outlineLevel="2" x14ac:dyDescent="0.3">
      <c r="A1335" s="50">
        <f t="shared" si="309"/>
        <v>297</v>
      </c>
      <c r="B1335" s="58" t="s">
        <v>373</v>
      </c>
      <c r="C1335" s="50">
        <v>35450</v>
      </c>
      <c r="D1335" s="52">
        <f t="shared" si="307"/>
        <v>0</v>
      </c>
      <c r="E1335" s="52">
        <f t="shared" si="308"/>
        <v>0</v>
      </c>
      <c r="F1335" s="52">
        <v>0</v>
      </c>
      <c r="G1335" s="54">
        <v>0</v>
      </c>
      <c r="H1335" s="52">
        <v>0</v>
      </c>
      <c r="I1335" s="52">
        <v>0</v>
      </c>
      <c r="J1335" s="55">
        <v>0</v>
      </c>
      <c r="K1335" s="52">
        <v>0</v>
      </c>
      <c r="L1335" s="52">
        <v>0</v>
      </c>
      <c r="M1335" s="52">
        <v>0</v>
      </c>
      <c r="N1335" s="52">
        <v>0</v>
      </c>
      <c r="O1335" s="52">
        <v>0</v>
      </c>
      <c r="P1335" s="52">
        <v>0</v>
      </c>
      <c r="Q1335" s="52">
        <v>0</v>
      </c>
      <c r="R1335" s="52">
        <v>0</v>
      </c>
      <c r="S1335" s="52">
        <v>0</v>
      </c>
      <c r="T1335" s="56">
        <v>0</v>
      </c>
      <c r="U1335" s="56">
        <v>0</v>
      </c>
      <c r="V1335" s="56">
        <v>0</v>
      </c>
      <c r="W1335" s="56">
        <v>0</v>
      </c>
    </row>
    <row r="1336" spans="1:23" s="7" customFormat="1" ht="20.25" outlineLevel="2" x14ac:dyDescent="0.3">
      <c r="A1336" s="50">
        <f t="shared" si="309"/>
        <v>298</v>
      </c>
      <c r="B1336" s="58" t="s">
        <v>28</v>
      </c>
      <c r="C1336" s="50">
        <v>34457</v>
      </c>
      <c r="D1336" s="52">
        <f t="shared" si="307"/>
        <v>0</v>
      </c>
      <c r="E1336" s="52">
        <f t="shared" si="308"/>
        <v>0</v>
      </c>
      <c r="F1336" s="52">
        <v>0</v>
      </c>
      <c r="G1336" s="54">
        <v>0</v>
      </c>
      <c r="H1336" s="52">
        <v>0</v>
      </c>
      <c r="I1336" s="52">
        <v>0</v>
      </c>
      <c r="J1336" s="55">
        <v>0</v>
      </c>
      <c r="K1336" s="52">
        <v>0</v>
      </c>
      <c r="L1336" s="52">
        <v>0</v>
      </c>
      <c r="M1336" s="52">
        <v>0</v>
      </c>
      <c r="N1336" s="52">
        <v>0</v>
      </c>
      <c r="O1336" s="52">
        <v>0</v>
      </c>
      <c r="P1336" s="52">
        <v>0</v>
      </c>
      <c r="Q1336" s="52">
        <v>0</v>
      </c>
      <c r="R1336" s="52">
        <v>0</v>
      </c>
      <c r="S1336" s="52">
        <v>0</v>
      </c>
      <c r="T1336" s="56">
        <v>0</v>
      </c>
      <c r="U1336" s="56">
        <v>0</v>
      </c>
      <c r="V1336" s="56">
        <v>0</v>
      </c>
      <c r="W1336" s="56">
        <v>0</v>
      </c>
    </row>
    <row r="1337" spans="1:23" s="7" customFormat="1" ht="20.25" outlineLevel="2" x14ac:dyDescent="0.3">
      <c r="A1337" s="50">
        <f t="shared" si="309"/>
        <v>299</v>
      </c>
      <c r="B1337" s="58" t="s">
        <v>54</v>
      </c>
      <c r="C1337" s="50">
        <v>33803</v>
      </c>
      <c r="D1337" s="52">
        <f t="shared" si="307"/>
        <v>0</v>
      </c>
      <c r="E1337" s="52">
        <f t="shared" si="308"/>
        <v>0</v>
      </c>
      <c r="F1337" s="53">
        <v>0</v>
      </c>
      <c r="G1337" s="54">
        <v>0</v>
      </c>
      <c r="H1337" s="52">
        <v>0</v>
      </c>
      <c r="I1337" s="52">
        <v>0</v>
      </c>
      <c r="J1337" s="55">
        <v>0</v>
      </c>
      <c r="K1337" s="52">
        <v>0</v>
      </c>
      <c r="L1337" s="52">
        <v>0</v>
      </c>
      <c r="M1337" s="52">
        <v>0</v>
      </c>
      <c r="N1337" s="52">
        <v>0</v>
      </c>
      <c r="O1337" s="52">
        <v>0</v>
      </c>
      <c r="P1337" s="52">
        <v>0</v>
      </c>
      <c r="Q1337" s="52">
        <v>0</v>
      </c>
      <c r="R1337" s="52">
        <v>0</v>
      </c>
      <c r="S1337" s="52">
        <v>0</v>
      </c>
      <c r="T1337" s="56">
        <v>0</v>
      </c>
      <c r="U1337" s="56">
        <v>0</v>
      </c>
      <c r="V1337" s="56">
        <v>0</v>
      </c>
      <c r="W1337" s="56">
        <v>0</v>
      </c>
    </row>
    <row r="1338" spans="1:23" s="7" customFormat="1" ht="20.25" outlineLevel="2" x14ac:dyDescent="0.3">
      <c r="A1338" s="50">
        <f t="shared" si="309"/>
        <v>300</v>
      </c>
      <c r="B1338" s="58" t="s">
        <v>65</v>
      </c>
      <c r="C1338" s="50">
        <v>34055</v>
      </c>
      <c r="D1338" s="52">
        <f t="shared" si="307"/>
        <v>0</v>
      </c>
      <c r="E1338" s="52">
        <f t="shared" si="308"/>
        <v>0</v>
      </c>
      <c r="F1338" s="52">
        <v>0</v>
      </c>
      <c r="G1338" s="54">
        <v>0</v>
      </c>
      <c r="H1338" s="52">
        <v>0</v>
      </c>
      <c r="I1338" s="52">
        <v>0</v>
      </c>
      <c r="J1338" s="55">
        <v>0</v>
      </c>
      <c r="K1338" s="52">
        <v>0</v>
      </c>
      <c r="L1338" s="52">
        <v>0</v>
      </c>
      <c r="M1338" s="52">
        <v>0</v>
      </c>
      <c r="N1338" s="52">
        <v>0</v>
      </c>
      <c r="O1338" s="52">
        <v>0</v>
      </c>
      <c r="P1338" s="52">
        <v>0</v>
      </c>
      <c r="Q1338" s="52">
        <v>0</v>
      </c>
      <c r="R1338" s="52">
        <v>0</v>
      </c>
      <c r="S1338" s="52">
        <v>0</v>
      </c>
      <c r="T1338" s="56">
        <v>0</v>
      </c>
      <c r="U1338" s="56">
        <v>0</v>
      </c>
      <c r="V1338" s="56">
        <v>0</v>
      </c>
      <c r="W1338" s="56">
        <v>0</v>
      </c>
    </row>
    <row r="1339" spans="1:23" s="7" customFormat="1" ht="20.25" outlineLevel="2" x14ac:dyDescent="0.3">
      <c r="A1339" s="50">
        <f t="shared" si="309"/>
        <v>301</v>
      </c>
      <c r="B1339" s="58" t="s">
        <v>345</v>
      </c>
      <c r="C1339" s="50">
        <v>33851</v>
      </c>
      <c r="D1339" s="52">
        <f t="shared" si="307"/>
        <v>0</v>
      </c>
      <c r="E1339" s="52">
        <f t="shared" si="308"/>
        <v>0</v>
      </c>
      <c r="F1339" s="53">
        <v>0</v>
      </c>
      <c r="G1339" s="54">
        <v>0</v>
      </c>
      <c r="H1339" s="52">
        <v>0</v>
      </c>
      <c r="I1339" s="52">
        <v>0</v>
      </c>
      <c r="J1339" s="55">
        <v>0</v>
      </c>
      <c r="K1339" s="52">
        <v>0</v>
      </c>
      <c r="L1339" s="52">
        <v>0</v>
      </c>
      <c r="M1339" s="52">
        <v>0</v>
      </c>
      <c r="N1339" s="52">
        <v>0</v>
      </c>
      <c r="O1339" s="52">
        <v>0</v>
      </c>
      <c r="P1339" s="52">
        <v>0</v>
      </c>
      <c r="Q1339" s="52">
        <v>0</v>
      </c>
      <c r="R1339" s="52">
        <v>0</v>
      </c>
      <c r="S1339" s="52">
        <v>0</v>
      </c>
      <c r="T1339" s="56">
        <v>0</v>
      </c>
      <c r="U1339" s="56">
        <v>0</v>
      </c>
      <c r="V1339" s="56">
        <v>0</v>
      </c>
      <c r="W1339" s="56">
        <v>0</v>
      </c>
    </row>
    <row r="1340" spans="1:23" s="7" customFormat="1" ht="20.25" outlineLevel="2" x14ac:dyDescent="0.3">
      <c r="A1340" s="50">
        <f t="shared" si="309"/>
        <v>302</v>
      </c>
      <c r="B1340" s="59" t="s">
        <v>46</v>
      </c>
      <c r="C1340" s="50">
        <v>35188</v>
      </c>
      <c r="D1340" s="52">
        <f t="shared" si="307"/>
        <v>0</v>
      </c>
      <c r="E1340" s="52">
        <f t="shared" si="308"/>
        <v>0</v>
      </c>
      <c r="F1340" s="53">
        <v>0</v>
      </c>
      <c r="G1340" s="54">
        <v>0</v>
      </c>
      <c r="H1340" s="52">
        <v>0</v>
      </c>
      <c r="I1340" s="52">
        <v>0</v>
      </c>
      <c r="J1340" s="55">
        <v>0</v>
      </c>
      <c r="K1340" s="52">
        <v>0</v>
      </c>
      <c r="L1340" s="52">
        <v>0</v>
      </c>
      <c r="M1340" s="52">
        <v>0</v>
      </c>
      <c r="N1340" s="52">
        <v>0</v>
      </c>
      <c r="O1340" s="52">
        <v>0</v>
      </c>
      <c r="P1340" s="52">
        <v>0</v>
      </c>
      <c r="Q1340" s="52">
        <v>0</v>
      </c>
      <c r="R1340" s="52">
        <v>0</v>
      </c>
      <c r="S1340" s="52">
        <v>0</v>
      </c>
      <c r="T1340" s="56">
        <v>0</v>
      </c>
      <c r="U1340" s="56">
        <v>0</v>
      </c>
      <c r="V1340" s="56">
        <v>0</v>
      </c>
      <c r="W1340" s="56">
        <v>0</v>
      </c>
    </row>
    <row r="1341" spans="1:23" s="7" customFormat="1" ht="20.25" outlineLevel="2" x14ac:dyDescent="0.3">
      <c r="A1341" s="50">
        <f t="shared" si="309"/>
        <v>303</v>
      </c>
      <c r="B1341" s="59" t="s">
        <v>1716</v>
      </c>
      <c r="C1341" s="50">
        <v>33284</v>
      </c>
      <c r="D1341" s="52">
        <f t="shared" si="307"/>
        <v>0</v>
      </c>
      <c r="E1341" s="52">
        <f t="shared" si="308"/>
        <v>0</v>
      </c>
      <c r="F1341" s="53">
        <v>0</v>
      </c>
      <c r="G1341" s="54">
        <v>0</v>
      </c>
      <c r="H1341" s="52">
        <v>0</v>
      </c>
      <c r="I1341" s="52">
        <v>0</v>
      </c>
      <c r="J1341" s="55">
        <v>0</v>
      </c>
      <c r="K1341" s="52">
        <v>0</v>
      </c>
      <c r="L1341" s="52">
        <v>0</v>
      </c>
      <c r="M1341" s="52">
        <v>0</v>
      </c>
      <c r="N1341" s="52">
        <v>0</v>
      </c>
      <c r="O1341" s="52">
        <v>0</v>
      </c>
      <c r="P1341" s="52">
        <v>0</v>
      </c>
      <c r="Q1341" s="52">
        <v>0</v>
      </c>
      <c r="R1341" s="52">
        <v>0</v>
      </c>
      <c r="S1341" s="52">
        <v>0</v>
      </c>
      <c r="T1341" s="56">
        <v>0</v>
      </c>
      <c r="U1341" s="56">
        <v>0</v>
      </c>
      <c r="V1341" s="56">
        <v>0</v>
      </c>
      <c r="W1341" s="56">
        <v>0</v>
      </c>
    </row>
    <row r="1342" spans="1:23" s="7" customFormat="1" ht="20.25" customHeight="1" outlineLevel="1" x14ac:dyDescent="0.3">
      <c r="A1342" s="61" t="s">
        <v>24</v>
      </c>
      <c r="B1342" s="57"/>
      <c r="C1342" s="62" t="s">
        <v>175</v>
      </c>
      <c r="D1342" s="63">
        <f>SUM(D1120:D1341)</f>
        <v>0</v>
      </c>
      <c r="E1342" s="63">
        <f t="shared" ref="E1342:W1342" si="310">SUM(E1120:E1341)</f>
        <v>0</v>
      </c>
      <c r="F1342" s="63">
        <f t="shared" si="310"/>
        <v>0</v>
      </c>
      <c r="G1342" s="63">
        <f t="shared" si="310"/>
        <v>0</v>
      </c>
      <c r="H1342" s="63">
        <f t="shared" si="310"/>
        <v>0</v>
      </c>
      <c r="I1342" s="63">
        <f t="shared" si="310"/>
        <v>0</v>
      </c>
      <c r="J1342" s="63">
        <f t="shared" si="310"/>
        <v>0</v>
      </c>
      <c r="K1342" s="63">
        <f t="shared" si="310"/>
        <v>0</v>
      </c>
      <c r="L1342" s="63">
        <f t="shared" si="310"/>
        <v>0</v>
      </c>
      <c r="M1342" s="63">
        <f t="shared" si="310"/>
        <v>0</v>
      </c>
      <c r="N1342" s="63">
        <f t="shared" si="310"/>
        <v>0</v>
      </c>
      <c r="O1342" s="63">
        <f t="shared" si="310"/>
        <v>0</v>
      </c>
      <c r="P1342" s="63">
        <f t="shared" si="310"/>
        <v>0</v>
      </c>
      <c r="Q1342" s="63">
        <f t="shared" si="310"/>
        <v>0</v>
      </c>
      <c r="R1342" s="63">
        <f t="shared" si="310"/>
        <v>0</v>
      </c>
      <c r="S1342" s="63">
        <f t="shared" si="310"/>
        <v>0</v>
      </c>
      <c r="T1342" s="63">
        <f t="shared" si="310"/>
        <v>0</v>
      </c>
      <c r="U1342" s="63">
        <f t="shared" si="310"/>
        <v>0</v>
      </c>
      <c r="V1342" s="63">
        <f t="shared" si="310"/>
        <v>0</v>
      </c>
      <c r="W1342" s="63">
        <f t="shared" si="310"/>
        <v>0</v>
      </c>
    </row>
    <row r="1343" spans="1:23" s="8" customFormat="1" ht="20.25" customHeight="1" outlineLevel="1" x14ac:dyDescent="0.3">
      <c r="B1343" s="44"/>
      <c r="C1343" s="44"/>
      <c r="D1343" s="44"/>
      <c r="E1343" s="44"/>
      <c r="F1343" s="45"/>
      <c r="G1343" s="45"/>
      <c r="H1343" s="45"/>
      <c r="I1343" s="45"/>
      <c r="J1343" s="45"/>
      <c r="K1343" s="45" t="s">
        <v>1917</v>
      </c>
      <c r="L1343" s="45"/>
      <c r="M1343" s="45"/>
      <c r="N1343" s="45"/>
      <c r="O1343" s="45"/>
      <c r="P1343" s="45"/>
      <c r="Q1343" s="45"/>
      <c r="R1343" s="45"/>
      <c r="S1343" s="45"/>
      <c r="T1343" s="45"/>
      <c r="U1343" s="45"/>
      <c r="V1343" s="45"/>
      <c r="W1343" s="45"/>
    </row>
    <row r="1344" spans="1:23" s="7" customFormat="1" ht="40.5" customHeight="1" outlineLevel="2" x14ac:dyDescent="0.3">
      <c r="A1344" s="50">
        <f>A1341+1</f>
        <v>304</v>
      </c>
      <c r="B1344" s="51" t="s">
        <v>1637</v>
      </c>
      <c r="C1344" s="50">
        <v>37356</v>
      </c>
      <c r="D1344" s="52">
        <f t="shared" ref="D1344:D1349" si="311">SUM(F1344:W1344)</f>
        <v>0</v>
      </c>
      <c r="E1344" s="52">
        <f t="shared" ref="E1344:E1349" si="312">SUM(F1344:V1344)</f>
        <v>0</v>
      </c>
      <c r="F1344" s="53">
        <v>0</v>
      </c>
      <c r="G1344" s="54">
        <v>0</v>
      </c>
      <c r="H1344" s="52">
        <v>0</v>
      </c>
      <c r="I1344" s="52">
        <v>0</v>
      </c>
      <c r="J1344" s="55">
        <v>0</v>
      </c>
      <c r="K1344" s="52">
        <v>0</v>
      </c>
      <c r="L1344" s="52">
        <v>0</v>
      </c>
      <c r="M1344" s="52">
        <v>0</v>
      </c>
      <c r="N1344" s="52">
        <v>0</v>
      </c>
      <c r="O1344" s="52">
        <v>0</v>
      </c>
      <c r="P1344" s="52">
        <v>0</v>
      </c>
      <c r="Q1344" s="52">
        <v>0</v>
      </c>
      <c r="R1344" s="52">
        <v>0</v>
      </c>
      <c r="S1344" s="52">
        <v>0</v>
      </c>
      <c r="T1344" s="56">
        <v>0</v>
      </c>
      <c r="U1344" s="56">
        <v>0</v>
      </c>
      <c r="V1344" s="56">
        <v>0</v>
      </c>
      <c r="W1344" s="56">
        <v>0</v>
      </c>
    </row>
    <row r="1345" spans="1:23" s="7" customFormat="1" ht="40.5" customHeight="1" outlineLevel="2" x14ac:dyDescent="0.3">
      <c r="A1345" s="50">
        <f t="shared" ref="A1345:A1349" si="313">A1344+1</f>
        <v>305</v>
      </c>
      <c r="B1345" s="51" t="s">
        <v>1638</v>
      </c>
      <c r="C1345" s="50">
        <v>37393</v>
      </c>
      <c r="D1345" s="52">
        <f t="shared" si="311"/>
        <v>0</v>
      </c>
      <c r="E1345" s="52">
        <f t="shared" si="312"/>
        <v>0</v>
      </c>
      <c r="F1345" s="53">
        <v>0</v>
      </c>
      <c r="G1345" s="54">
        <v>0</v>
      </c>
      <c r="H1345" s="52">
        <v>0</v>
      </c>
      <c r="I1345" s="52">
        <v>0</v>
      </c>
      <c r="J1345" s="55">
        <v>0</v>
      </c>
      <c r="K1345" s="52">
        <v>0</v>
      </c>
      <c r="L1345" s="52">
        <v>0</v>
      </c>
      <c r="M1345" s="52">
        <v>0</v>
      </c>
      <c r="N1345" s="52">
        <v>0</v>
      </c>
      <c r="O1345" s="52">
        <v>0</v>
      </c>
      <c r="P1345" s="52">
        <v>0</v>
      </c>
      <c r="Q1345" s="52">
        <v>0</v>
      </c>
      <c r="R1345" s="52">
        <v>0</v>
      </c>
      <c r="S1345" s="52">
        <v>0</v>
      </c>
      <c r="T1345" s="56">
        <v>0</v>
      </c>
      <c r="U1345" s="56">
        <v>0</v>
      </c>
      <c r="V1345" s="56">
        <v>0</v>
      </c>
      <c r="W1345" s="56">
        <v>0</v>
      </c>
    </row>
    <row r="1346" spans="1:23" s="7" customFormat="1" ht="20.25" customHeight="1" outlineLevel="2" x14ac:dyDescent="0.3">
      <c r="A1346" s="50">
        <f t="shared" si="313"/>
        <v>306</v>
      </c>
      <c r="B1346" s="51" t="s">
        <v>1018</v>
      </c>
      <c r="C1346" s="50">
        <v>37395</v>
      </c>
      <c r="D1346" s="52">
        <f t="shared" si="311"/>
        <v>0</v>
      </c>
      <c r="E1346" s="52">
        <f t="shared" si="312"/>
        <v>0</v>
      </c>
      <c r="F1346" s="53">
        <v>0</v>
      </c>
      <c r="G1346" s="54">
        <v>0</v>
      </c>
      <c r="H1346" s="52">
        <v>0</v>
      </c>
      <c r="I1346" s="52">
        <v>0</v>
      </c>
      <c r="J1346" s="55">
        <v>0</v>
      </c>
      <c r="K1346" s="52">
        <v>0</v>
      </c>
      <c r="L1346" s="52">
        <v>0</v>
      </c>
      <c r="M1346" s="52">
        <v>0</v>
      </c>
      <c r="N1346" s="52">
        <v>0</v>
      </c>
      <c r="O1346" s="52">
        <v>0</v>
      </c>
      <c r="P1346" s="52">
        <v>0</v>
      </c>
      <c r="Q1346" s="52">
        <v>0</v>
      </c>
      <c r="R1346" s="52">
        <v>0</v>
      </c>
      <c r="S1346" s="52">
        <v>0</v>
      </c>
      <c r="T1346" s="56">
        <v>0</v>
      </c>
      <c r="U1346" s="56">
        <v>0</v>
      </c>
      <c r="V1346" s="56">
        <v>0</v>
      </c>
      <c r="W1346" s="56">
        <v>0</v>
      </c>
    </row>
    <row r="1347" spans="1:23" s="7" customFormat="1" ht="20.25" outlineLevel="2" x14ac:dyDescent="0.3">
      <c r="A1347" s="50">
        <f t="shared" si="313"/>
        <v>307</v>
      </c>
      <c r="B1347" s="51" t="s">
        <v>58</v>
      </c>
      <c r="C1347" s="50">
        <v>37369</v>
      </c>
      <c r="D1347" s="52">
        <f t="shared" si="311"/>
        <v>0</v>
      </c>
      <c r="E1347" s="52">
        <f t="shared" si="312"/>
        <v>0</v>
      </c>
      <c r="F1347" s="52">
        <v>0</v>
      </c>
      <c r="G1347" s="54">
        <v>0</v>
      </c>
      <c r="H1347" s="52">
        <v>0</v>
      </c>
      <c r="I1347" s="52">
        <v>0</v>
      </c>
      <c r="J1347" s="55">
        <v>0</v>
      </c>
      <c r="K1347" s="52">
        <v>0</v>
      </c>
      <c r="L1347" s="52">
        <v>0</v>
      </c>
      <c r="M1347" s="52">
        <v>0</v>
      </c>
      <c r="N1347" s="52">
        <v>0</v>
      </c>
      <c r="O1347" s="52">
        <v>0</v>
      </c>
      <c r="P1347" s="52">
        <v>0</v>
      </c>
      <c r="Q1347" s="52">
        <v>0</v>
      </c>
      <c r="R1347" s="52">
        <v>0</v>
      </c>
      <c r="S1347" s="52">
        <v>0</v>
      </c>
      <c r="T1347" s="56">
        <v>0</v>
      </c>
      <c r="U1347" s="56">
        <v>0</v>
      </c>
      <c r="V1347" s="56">
        <v>0</v>
      </c>
      <c r="W1347" s="56">
        <v>0</v>
      </c>
    </row>
    <row r="1348" spans="1:23" s="7" customFormat="1" ht="20.25" outlineLevel="2" x14ac:dyDescent="0.3">
      <c r="A1348" s="50">
        <f t="shared" si="313"/>
        <v>308</v>
      </c>
      <c r="B1348" s="51" t="s">
        <v>59</v>
      </c>
      <c r="C1348" s="50">
        <v>37371</v>
      </c>
      <c r="D1348" s="52">
        <f t="shared" si="311"/>
        <v>0</v>
      </c>
      <c r="E1348" s="52">
        <f t="shared" si="312"/>
        <v>0</v>
      </c>
      <c r="F1348" s="52">
        <v>0</v>
      </c>
      <c r="G1348" s="54">
        <v>0</v>
      </c>
      <c r="H1348" s="52">
        <v>0</v>
      </c>
      <c r="I1348" s="52">
        <v>0</v>
      </c>
      <c r="J1348" s="55">
        <v>0</v>
      </c>
      <c r="K1348" s="52">
        <v>0</v>
      </c>
      <c r="L1348" s="52">
        <v>0</v>
      </c>
      <c r="M1348" s="52">
        <v>0</v>
      </c>
      <c r="N1348" s="52">
        <v>0</v>
      </c>
      <c r="O1348" s="52">
        <v>0</v>
      </c>
      <c r="P1348" s="52">
        <v>0</v>
      </c>
      <c r="Q1348" s="52">
        <v>0</v>
      </c>
      <c r="R1348" s="52">
        <v>0</v>
      </c>
      <c r="S1348" s="52">
        <v>0</v>
      </c>
      <c r="T1348" s="56">
        <v>0</v>
      </c>
      <c r="U1348" s="56">
        <v>0</v>
      </c>
      <c r="V1348" s="56">
        <v>0</v>
      </c>
      <c r="W1348" s="56">
        <v>0</v>
      </c>
    </row>
    <row r="1349" spans="1:23" s="7" customFormat="1" ht="40.5" customHeight="1" outlineLevel="2" x14ac:dyDescent="0.3">
      <c r="A1349" s="50">
        <f t="shared" si="313"/>
        <v>309</v>
      </c>
      <c r="B1349" s="51" t="s">
        <v>1639</v>
      </c>
      <c r="C1349" s="50">
        <v>37400</v>
      </c>
      <c r="D1349" s="52">
        <f t="shared" si="311"/>
        <v>0</v>
      </c>
      <c r="E1349" s="52">
        <f t="shared" si="312"/>
        <v>0</v>
      </c>
      <c r="F1349" s="53">
        <v>0</v>
      </c>
      <c r="G1349" s="54">
        <v>0</v>
      </c>
      <c r="H1349" s="52">
        <v>0</v>
      </c>
      <c r="I1349" s="52">
        <v>0</v>
      </c>
      <c r="J1349" s="55">
        <v>0</v>
      </c>
      <c r="K1349" s="52">
        <v>0</v>
      </c>
      <c r="L1349" s="52">
        <v>0</v>
      </c>
      <c r="M1349" s="52">
        <v>0</v>
      </c>
      <c r="N1349" s="52">
        <v>0</v>
      </c>
      <c r="O1349" s="52">
        <v>0</v>
      </c>
      <c r="P1349" s="52">
        <v>0</v>
      </c>
      <c r="Q1349" s="52">
        <v>0</v>
      </c>
      <c r="R1349" s="52">
        <v>0</v>
      </c>
      <c r="S1349" s="52">
        <v>0</v>
      </c>
      <c r="T1349" s="56">
        <v>0</v>
      </c>
      <c r="U1349" s="56">
        <v>0</v>
      </c>
      <c r="V1349" s="56">
        <v>0</v>
      </c>
      <c r="W1349" s="56">
        <v>0</v>
      </c>
    </row>
    <row r="1350" spans="1:23" s="7" customFormat="1" ht="20.25" customHeight="1" outlineLevel="1" x14ac:dyDescent="0.3">
      <c r="A1350" s="61" t="s">
        <v>24</v>
      </c>
      <c r="B1350" s="57"/>
      <c r="C1350" s="62" t="s">
        <v>175</v>
      </c>
      <c r="D1350" s="63">
        <f>SUM(D1344:D1349)</f>
        <v>0</v>
      </c>
      <c r="E1350" s="63">
        <f t="shared" ref="E1350:W1350" si="314">SUM(E1344:E1349)</f>
        <v>0</v>
      </c>
      <c r="F1350" s="63">
        <f t="shared" si="314"/>
        <v>0</v>
      </c>
      <c r="G1350" s="63">
        <f t="shared" si="314"/>
        <v>0</v>
      </c>
      <c r="H1350" s="63">
        <f t="shared" si="314"/>
        <v>0</v>
      </c>
      <c r="I1350" s="63">
        <f t="shared" si="314"/>
        <v>0</v>
      </c>
      <c r="J1350" s="63">
        <f t="shared" si="314"/>
        <v>0</v>
      </c>
      <c r="K1350" s="63">
        <f t="shared" si="314"/>
        <v>0</v>
      </c>
      <c r="L1350" s="63">
        <f t="shared" si="314"/>
        <v>0</v>
      </c>
      <c r="M1350" s="63">
        <f t="shared" si="314"/>
        <v>0</v>
      </c>
      <c r="N1350" s="63">
        <f t="shared" si="314"/>
        <v>0</v>
      </c>
      <c r="O1350" s="63">
        <f t="shared" si="314"/>
        <v>0</v>
      </c>
      <c r="P1350" s="63">
        <f t="shared" si="314"/>
        <v>0</v>
      </c>
      <c r="Q1350" s="63">
        <f t="shared" si="314"/>
        <v>0</v>
      </c>
      <c r="R1350" s="63">
        <f t="shared" si="314"/>
        <v>0</v>
      </c>
      <c r="S1350" s="63">
        <f t="shared" si="314"/>
        <v>0</v>
      </c>
      <c r="T1350" s="63">
        <f t="shared" si="314"/>
        <v>0</v>
      </c>
      <c r="U1350" s="63">
        <f t="shared" si="314"/>
        <v>0</v>
      </c>
      <c r="V1350" s="63">
        <f t="shared" si="314"/>
        <v>0</v>
      </c>
      <c r="W1350" s="63">
        <f t="shared" si="314"/>
        <v>0</v>
      </c>
    </row>
    <row r="1351" spans="1:23" s="8" customFormat="1" ht="20.25" customHeight="1" outlineLevel="1" x14ac:dyDescent="0.3">
      <c r="B1351" s="44"/>
      <c r="C1351" s="44"/>
      <c r="D1351" s="44"/>
      <c r="E1351" s="44"/>
      <c r="F1351" s="45"/>
      <c r="G1351" s="45"/>
      <c r="H1351" s="45"/>
      <c r="I1351" s="45"/>
      <c r="J1351" s="45"/>
      <c r="K1351" s="45" t="s">
        <v>1918</v>
      </c>
      <c r="L1351" s="45"/>
      <c r="M1351" s="45"/>
      <c r="N1351" s="45"/>
      <c r="O1351" s="45"/>
      <c r="P1351" s="45"/>
      <c r="Q1351" s="45"/>
      <c r="R1351" s="45"/>
      <c r="S1351" s="45"/>
      <c r="T1351" s="45"/>
      <c r="U1351" s="45"/>
      <c r="V1351" s="45"/>
      <c r="W1351" s="45"/>
    </row>
    <row r="1352" spans="1:23" s="7" customFormat="1" ht="20.25" customHeight="1" outlineLevel="2" x14ac:dyDescent="0.3">
      <c r="A1352" s="50">
        <f>A1349+1</f>
        <v>310</v>
      </c>
      <c r="B1352" s="51" t="s">
        <v>1023</v>
      </c>
      <c r="C1352" s="50">
        <v>37633</v>
      </c>
      <c r="D1352" s="52">
        <f t="shared" ref="D1352:D1365" si="315">SUM(F1352:W1352)</f>
        <v>0</v>
      </c>
      <c r="E1352" s="52">
        <f t="shared" ref="E1352:E1365" si="316">SUM(F1352:V1352)</f>
        <v>0</v>
      </c>
      <c r="F1352" s="53">
        <v>0</v>
      </c>
      <c r="G1352" s="54">
        <v>0</v>
      </c>
      <c r="H1352" s="52">
        <v>0</v>
      </c>
      <c r="I1352" s="52">
        <v>0</v>
      </c>
      <c r="J1352" s="55">
        <v>0</v>
      </c>
      <c r="K1352" s="52">
        <v>0</v>
      </c>
      <c r="L1352" s="52">
        <v>0</v>
      </c>
      <c r="M1352" s="52">
        <v>0</v>
      </c>
      <c r="N1352" s="52">
        <v>0</v>
      </c>
      <c r="O1352" s="52">
        <v>0</v>
      </c>
      <c r="P1352" s="52">
        <v>0</v>
      </c>
      <c r="Q1352" s="52">
        <v>0</v>
      </c>
      <c r="R1352" s="52">
        <v>0</v>
      </c>
      <c r="S1352" s="52">
        <v>0</v>
      </c>
      <c r="T1352" s="56">
        <v>0</v>
      </c>
      <c r="U1352" s="56">
        <v>0</v>
      </c>
      <c r="V1352" s="56">
        <v>0</v>
      </c>
      <c r="W1352" s="56">
        <v>0</v>
      </c>
    </row>
    <row r="1353" spans="1:23" s="7" customFormat="1" ht="20.25" customHeight="1" outlineLevel="2" x14ac:dyDescent="0.3">
      <c r="A1353" s="50">
        <f>A1352+1</f>
        <v>311</v>
      </c>
      <c r="B1353" s="51" t="s">
        <v>1021</v>
      </c>
      <c r="C1353" s="50">
        <v>37589</v>
      </c>
      <c r="D1353" s="52">
        <f t="shared" si="315"/>
        <v>0</v>
      </c>
      <c r="E1353" s="52">
        <f t="shared" si="316"/>
        <v>0</v>
      </c>
      <c r="F1353" s="53">
        <v>0</v>
      </c>
      <c r="G1353" s="54">
        <v>0</v>
      </c>
      <c r="H1353" s="52">
        <v>0</v>
      </c>
      <c r="I1353" s="52">
        <v>0</v>
      </c>
      <c r="J1353" s="55">
        <v>0</v>
      </c>
      <c r="K1353" s="52">
        <v>0</v>
      </c>
      <c r="L1353" s="52">
        <v>0</v>
      </c>
      <c r="M1353" s="52">
        <v>0</v>
      </c>
      <c r="N1353" s="52">
        <v>0</v>
      </c>
      <c r="O1353" s="52">
        <v>0</v>
      </c>
      <c r="P1353" s="52">
        <v>0</v>
      </c>
      <c r="Q1353" s="52">
        <v>0</v>
      </c>
      <c r="R1353" s="52">
        <v>0</v>
      </c>
      <c r="S1353" s="52">
        <v>0</v>
      </c>
      <c r="T1353" s="56">
        <v>0</v>
      </c>
      <c r="U1353" s="56">
        <v>0</v>
      </c>
      <c r="V1353" s="56">
        <v>0</v>
      </c>
      <c r="W1353" s="56">
        <v>0</v>
      </c>
    </row>
    <row r="1354" spans="1:23" s="7" customFormat="1" ht="20.25" customHeight="1" outlineLevel="2" x14ac:dyDescent="0.3">
      <c r="A1354" s="50">
        <f t="shared" ref="A1354:A1365" si="317">A1353+1</f>
        <v>312</v>
      </c>
      <c r="B1354" s="51" t="s">
        <v>1022</v>
      </c>
      <c r="C1354" s="50">
        <v>37592</v>
      </c>
      <c r="D1354" s="52">
        <f t="shared" si="315"/>
        <v>0</v>
      </c>
      <c r="E1354" s="52">
        <f t="shared" si="316"/>
        <v>0</v>
      </c>
      <c r="F1354" s="53">
        <v>0</v>
      </c>
      <c r="G1354" s="54">
        <v>0</v>
      </c>
      <c r="H1354" s="52">
        <v>0</v>
      </c>
      <c r="I1354" s="52">
        <v>0</v>
      </c>
      <c r="J1354" s="55">
        <v>0</v>
      </c>
      <c r="K1354" s="52">
        <v>0</v>
      </c>
      <c r="L1354" s="52">
        <v>0</v>
      </c>
      <c r="M1354" s="52">
        <v>0</v>
      </c>
      <c r="N1354" s="52">
        <v>0</v>
      </c>
      <c r="O1354" s="52">
        <v>0</v>
      </c>
      <c r="P1354" s="52">
        <v>0</v>
      </c>
      <c r="Q1354" s="52">
        <v>0</v>
      </c>
      <c r="R1354" s="52">
        <v>0</v>
      </c>
      <c r="S1354" s="52">
        <v>0</v>
      </c>
      <c r="T1354" s="56">
        <v>0</v>
      </c>
      <c r="U1354" s="56">
        <v>0</v>
      </c>
      <c r="V1354" s="56">
        <v>0</v>
      </c>
      <c r="W1354" s="56">
        <v>0</v>
      </c>
    </row>
    <row r="1355" spans="1:23" s="7" customFormat="1" ht="20.25" customHeight="1" outlineLevel="2" x14ac:dyDescent="0.3">
      <c r="A1355" s="50">
        <f t="shared" si="317"/>
        <v>313</v>
      </c>
      <c r="B1355" s="51" t="s">
        <v>1026</v>
      </c>
      <c r="C1355" s="50">
        <v>37704</v>
      </c>
      <c r="D1355" s="52">
        <f t="shared" si="315"/>
        <v>0</v>
      </c>
      <c r="E1355" s="52">
        <f t="shared" si="316"/>
        <v>0</v>
      </c>
      <c r="F1355" s="53">
        <v>0</v>
      </c>
      <c r="G1355" s="54">
        <v>0</v>
      </c>
      <c r="H1355" s="52">
        <v>0</v>
      </c>
      <c r="I1355" s="52">
        <v>0</v>
      </c>
      <c r="J1355" s="55">
        <v>0</v>
      </c>
      <c r="K1355" s="52">
        <v>0</v>
      </c>
      <c r="L1355" s="52">
        <v>0</v>
      </c>
      <c r="M1355" s="52">
        <v>0</v>
      </c>
      <c r="N1355" s="52">
        <v>0</v>
      </c>
      <c r="O1355" s="52">
        <v>0</v>
      </c>
      <c r="P1355" s="52">
        <v>0</v>
      </c>
      <c r="Q1355" s="52">
        <v>0</v>
      </c>
      <c r="R1355" s="52">
        <v>0</v>
      </c>
      <c r="S1355" s="52">
        <v>0</v>
      </c>
      <c r="T1355" s="56">
        <v>0</v>
      </c>
      <c r="U1355" s="56">
        <v>0</v>
      </c>
      <c r="V1355" s="56">
        <v>0</v>
      </c>
      <c r="W1355" s="56">
        <v>0</v>
      </c>
    </row>
    <row r="1356" spans="1:23" s="7" customFormat="1" ht="20.25" customHeight="1" outlineLevel="2" x14ac:dyDescent="0.3">
      <c r="A1356" s="50">
        <f t="shared" si="317"/>
        <v>314</v>
      </c>
      <c r="B1356" s="51" t="s">
        <v>1027</v>
      </c>
      <c r="C1356" s="50">
        <v>37705</v>
      </c>
      <c r="D1356" s="52">
        <f t="shared" si="315"/>
        <v>0</v>
      </c>
      <c r="E1356" s="52">
        <f t="shared" si="316"/>
        <v>0</v>
      </c>
      <c r="F1356" s="53">
        <v>0</v>
      </c>
      <c r="G1356" s="54">
        <v>0</v>
      </c>
      <c r="H1356" s="52">
        <v>0</v>
      </c>
      <c r="I1356" s="52">
        <v>0</v>
      </c>
      <c r="J1356" s="55">
        <v>0</v>
      </c>
      <c r="K1356" s="52">
        <v>0</v>
      </c>
      <c r="L1356" s="52">
        <v>0</v>
      </c>
      <c r="M1356" s="52">
        <v>0</v>
      </c>
      <c r="N1356" s="52">
        <v>0</v>
      </c>
      <c r="O1356" s="52">
        <v>0</v>
      </c>
      <c r="P1356" s="52">
        <v>0</v>
      </c>
      <c r="Q1356" s="52">
        <v>0</v>
      </c>
      <c r="R1356" s="52">
        <v>0</v>
      </c>
      <c r="S1356" s="52">
        <v>0</v>
      </c>
      <c r="T1356" s="56">
        <v>0</v>
      </c>
      <c r="U1356" s="56">
        <v>0</v>
      </c>
      <c r="V1356" s="56">
        <v>0</v>
      </c>
      <c r="W1356" s="56">
        <v>0</v>
      </c>
    </row>
    <row r="1357" spans="1:23" s="7" customFormat="1" ht="20.25" customHeight="1" outlineLevel="2" x14ac:dyDescent="0.3">
      <c r="A1357" s="50">
        <f t="shared" si="317"/>
        <v>315</v>
      </c>
      <c r="B1357" s="51" t="s">
        <v>1028</v>
      </c>
      <c r="C1357" s="50">
        <v>37706</v>
      </c>
      <c r="D1357" s="52">
        <f t="shared" si="315"/>
        <v>0</v>
      </c>
      <c r="E1357" s="52">
        <f t="shared" si="316"/>
        <v>0</v>
      </c>
      <c r="F1357" s="53">
        <v>0</v>
      </c>
      <c r="G1357" s="54">
        <v>0</v>
      </c>
      <c r="H1357" s="52">
        <v>0</v>
      </c>
      <c r="I1357" s="52">
        <v>0</v>
      </c>
      <c r="J1357" s="55">
        <v>0</v>
      </c>
      <c r="K1357" s="52">
        <v>0</v>
      </c>
      <c r="L1357" s="52">
        <v>0</v>
      </c>
      <c r="M1357" s="52">
        <v>0</v>
      </c>
      <c r="N1357" s="52">
        <v>0</v>
      </c>
      <c r="O1357" s="52">
        <v>0</v>
      </c>
      <c r="P1357" s="52">
        <v>0</v>
      </c>
      <c r="Q1357" s="52">
        <v>0</v>
      </c>
      <c r="R1357" s="52">
        <v>0</v>
      </c>
      <c r="S1357" s="52">
        <v>0</v>
      </c>
      <c r="T1357" s="56">
        <v>0</v>
      </c>
      <c r="U1357" s="56">
        <v>0</v>
      </c>
      <c r="V1357" s="56">
        <v>0</v>
      </c>
      <c r="W1357" s="56">
        <v>0</v>
      </c>
    </row>
    <row r="1358" spans="1:23" s="7" customFormat="1" ht="20.25" customHeight="1" outlineLevel="2" x14ac:dyDescent="0.3">
      <c r="A1358" s="50">
        <f t="shared" si="317"/>
        <v>316</v>
      </c>
      <c r="B1358" s="51" t="s">
        <v>1024</v>
      </c>
      <c r="C1358" s="50">
        <v>46750</v>
      </c>
      <c r="D1358" s="52">
        <f t="shared" si="315"/>
        <v>0</v>
      </c>
      <c r="E1358" s="52">
        <f t="shared" si="316"/>
        <v>0</v>
      </c>
      <c r="F1358" s="53">
        <v>0</v>
      </c>
      <c r="G1358" s="54">
        <v>0</v>
      </c>
      <c r="H1358" s="52">
        <v>0</v>
      </c>
      <c r="I1358" s="52">
        <v>0</v>
      </c>
      <c r="J1358" s="55">
        <v>0</v>
      </c>
      <c r="K1358" s="52">
        <v>0</v>
      </c>
      <c r="L1358" s="52">
        <v>0</v>
      </c>
      <c r="M1358" s="52">
        <v>0</v>
      </c>
      <c r="N1358" s="52">
        <v>0</v>
      </c>
      <c r="O1358" s="52">
        <v>0</v>
      </c>
      <c r="P1358" s="52">
        <v>0</v>
      </c>
      <c r="Q1358" s="52">
        <v>0</v>
      </c>
      <c r="R1358" s="52">
        <v>0</v>
      </c>
      <c r="S1358" s="52">
        <v>0</v>
      </c>
      <c r="T1358" s="56">
        <v>0</v>
      </c>
      <c r="U1358" s="56">
        <v>0</v>
      </c>
      <c r="V1358" s="56">
        <v>0</v>
      </c>
      <c r="W1358" s="56">
        <v>0</v>
      </c>
    </row>
    <row r="1359" spans="1:23" s="7" customFormat="1" ht="20.25" customHeight="1" outlineLevel="2" x14ac:dyDescent="0.3">
      <c r="A1359" s="50">
        <f t="shared" si="317"/>
        <v>317</v>
      </c>
      <c r="B1359" s="51" t="s">
        <v>1025</v>
      </c>
      <c r="C1359" s="50">
        <v>46899</v>
      </c>
      <c r="D1359" s="52">
        <f t="shared" si="315"/>
        <v>0</v>
      </c>
      <c r="E1359" s="52">
        <f t="shared" si="316"/>
        <v>0</v>
      </c>
      <c r="F1359" s="53">
        <v>0</v>
      </c>
      <c r="G1359" s="54">
        <v>0</v>
      </c>
      <c r="H1359" s="52">
        <v>0</v>
      </c>
      <c r="I1359" s="52">
        <v>0</v>
      </c>
      <c r="J1359" s="55">
        <v>0</v>
      </c>
      <c r="K1359" s="52">
        <v>0</v>
      </c>
      <c r="L1359" s="52">
        <v>0</v>
      </c>
      <c r="M1359" s="52">
        <v>0</v>
      </c>
      <c r="N1359" s="52">
        <v>0</v>
      </c>
      <c r="O1359" s="52">
        <v>0</v>
      </c>
      <c r="P1359" s="52">
        <v>0</v>
      </c>
      <c r="Q1359" s="52">
        <v>0</v>
      </c>
      <c r="R1359" s="52">
        <v>0</v>
      </c>
      <c r="S1359" s="52">
        <v>0</v>
      </c>
      <c r="T1359" s="56">
        <v>0</v>
      </c>
      <c r="U1359" s="56">
        <v>0</v>
      </c>
      <c r="V1359" s="56">
        <v>0</v>
      </c>
      <c r="W1359" s="56">
        <v>0</v>
      </c>
    </row>
    <row r="1360" spans="1:23" s="7" customFormat="1" ht="20.25" outlineLevel="2" x14ac:dyDescent="0.3">
      <c r="A1360" s="50">
        <f t="shared" si="317"/>
        <v>318</v>
      </c>
      <c r="B1360" s="51" t="s">
        <v>480</v>
      </c>
      <c r="C1360" s="50">
        <v>37612</v>
      </c>
      <c r="D1360" s="52">
        <f t="shared" si="315"/>
        <v>0</v>
      </c>
      <c r="E1360" s="52">
        <f t="shared" si="316"/>
        <v>0</v>
      </c>
      <c r="F1360" s="53">
        <v>0</v>
      </c>
      <c r="G1360" s="54">
        <v>0</v>
      </c>
      <c r="H1360" s="52">
        <v>0</v>
      </c>
      <c r="I1360" s="52">
        <v>0</v>
      </c>
      <c r="J1360" s="55">
        <v>0</v>
      </c>
      <c r="K1360" s="52">
        <v>0</v>
      </c>
      <c r="L1360" s="52">
        <v>0</v>
      </c>
      <c r="M1360" s="52">
        <v>0</v>
      </c>
      <c r="N1360" s="52">
        <v>0</v>
      </c>
      <c r="O1360" s="52">
        <v>0</v>
      </c>
      <c r="P1360" s="52">
        <v>0</v>
      </c>
      <c r="Q1360" s="52">
        <v>0</v>
      </c>
      <c r="R1360" s="52">
        <v>0</v>
      </c>
      <c r="S1360" s="52">
        <v>0</v>
      </c>
      <c r="T1360" s="56">
        <v>0</v>
      </c>
      <c r="U1360" s="56">
        <v>0</v>
      </c>
      <c r="V1360" s="56">
        <v>0</v>
      </c>
      <c r="W1360" s="56">
        <v>0</v>
      </c>
    </row>
    <row r="1361" spans="1:23" s="7" customFormat="1" ht="20.25" outlineLevel="2" x14ac:dyDescent="0.3">
      <c r="A1361" s="50">
        <f t="shared" si="317"/>
        <v>319</v>
      </c>
      <c r="B1361" s="51" t="s">
        <v>477</v>
      </c>
      <c r="C1361" s="50">
        <v>37593</v>
      </c>
      <c r="D1361" s="52">
        <f t="shared" si="315"/>
        <v>0</v>
      </c>
      <c r="E1361" s="52">
        <f t="shared" si="316"/>
        <v>0</v>
      </c>
      <c r="F1361" s="53">
        <v>0</v>
      </c>
      <c r="G1361" s="54">
        <v>0</v>
      </c>
      <c r="H1361" s="52">
        <v>0</v>
      </c>
      <c r="I1361" s="52">
        <v>0</v>
      </c>
      <c r="J1361" s="55">
        <v>0</v>
      </c>
      <c r="K1361" s="52">
        <v>0</v>
      </c>
      <c r="L1361" s="52">
        <v>0</v>
      </c>
      <c r="M1361" s="52">
        <v>0</v>
      </c>
      <c r="N1361" s="52">
        <v>0</v>
      </c>
      <c r="O1361" s="52">
        <v>0</v>
      </c>
      <c r="P1361" s="52">
        <v>0</v>
      </c>
      <c r="Q1361" s="52">
        <v>0</v>
      </c>
      <c r="R1361" s="52">
        <v>0</v>
      </c>
      <c r="S1361" s="52">
        <v>0</v>
      </c>
      <c r="T1361" s="56">
        <v>0</v>
      </c>
      <c r="U1361" s="56">
        <v>0</v>
      </c>
      <c r="V1361" s="56">
        <v>0</v>
      </c>
      <c r="W1361" s="56">
        <v>0</v>
      </c>
    </row>
    <row r="1362" spans="1:23" s="7" customFormat="1" ht="20.25" outlineLevel="2" x14ac:dyDescent="0.3">
      <c r="A1362" s="50">
        <f t="shared" si="317"/>
        <v>320</v>
      </c>
      <c r="B1362" s="51" t="s">
        <v>478</v>
      </c>
      <c r="C1362" s="50">
        <v>37587</v>
      </c>
      <c r="D1362" s="52">
        <f t="shared" si="315"/>
        <v>0</v>
      </c>
      <c r="E1362" s="52">
        <f t="shared" si="316"/>
        <v>0</v>
      </c>
      <c r="F1362" s="53">
        <v>0</v>
      </c>
      <c r="G1362" s="54">
        <v>0</v>
      </c>
      <c r="H1362" s="52">
        <v>0</v>
      </c>
      <c r="I1362" s="52">
        <v>0</v>
      </c>
      <c r="J1362" s="55">
        <v>0</v>
      </c>
      <c r="K1362" s="52">
        <v>0</v>
      </c>
      <c r="L1362" s="52">
        <v>0</v>
      </c>
      <c r="M1362" s="52">
        <v>0</v>
      </c>
      <c r="N1362" s="52">
        <v>0</v>
      </c>
      <c r="O1362" s="52">
        <v>0</v>
      </c>
      <c r="P1362" s="52">
        <v>0</v>
      </c>
      <c r="Q1362" s="52">
        <v>0</v>
      </c>
      <c r="R1362" s="52">
        <v>0</v>
      </c>
      <c r="S1362" s="52">
        <v>0</v>
      </c>
      <c r="T1362" s="56">
        <v>0</v>
      </c>
      <c r="U1362" s="56">
        <v>0</v>
      </c>
      <c r="V1362" s="56">
        <v>0</v>
      </c>
      <c r="W1362" s="56">
        <v>0</v>
      </c>
    </row>
    <row r="1363" spans="1:23" s="7" customFormat="1" ht="20.25" outlineLevel="2" x14ac:dyDescent="0.3">
      <c r="A1363" s="50">
        <f t="shared" si="317"/>
        <v>321</v>
      </c>
      <c r="B1363" s="51" t="s">
        <v>483</v>
      </c>
      <c r="C1363" s="50">
        <v>37743</v>
      </c>
      <c r="D1363" s="52">
        <f t="shared" si="315"/>
        <v>0</v>
      </c>
      <c r="E1363" s="52">
        <f t="shared" si="316"/>
        <v>0</v>
      </c>
      <c r="F1363" s="53">
        <v>0</v>
      </c>
      <c r="G1363" s="54">
        <v>0</v>
      </c>
      <c r="H1363" s="52">
        <v>0</v>
      </c>
      <c r="I1363" s="52">
        <v>0</v>
      </c>
      <c r="J1363" s="55">
        <v>0</v>
      </c>
      <c r="K1363" s="52">
        <v>0</v>
      </c>
      <c r="L1363" s="52">
        <v>0</v>
      </c>
      <c r="M1363" s="52">
        <v>0</v>
      </c>
      <c r="N1363" s="52">
        <v>0</v>
      </c>
      <c r="O1363" s="52">
        <v>0</v>
      </c>
      <c r="P1363" s="52">
        <v>0</v>
      </c>
      <c r="Q1363" s="52">
        <v>0</v>
      </c>
      <c r="R1363" s="52">
        <v>0</v>
      </c>
      <c r="S1363" s="52">
        <v>0</v>
      </c>
      <c r="T1363" s="56">
        <v>0</v>
      </c>
      <c r="U1363" s="56">
        <v>0</v>
      </c>
      <c r="V1363" s="56">
        <v>0</v>
      </c>
      <c r="W1363" s="56">
        <v>0</v>
      </c>
    </row>
    <row r="1364" spans="1:23" s="7" customFormat="1" ht="20.25" outlineLevel="2" x14ac:dyDescent="0.3">
      <c r="A1364" s="50">
        <f t="shared" si="317"/>
        <v>322</v>
      </c>
      <c r="B1364" s="51" t="s">
        <v>482</v>
      </c>
      <c r="C1364" s="50">
        <v>46898</v>
      </c>
      <c r="D1364" s="52">
        <f t="shared" si="315"/>
        <v>0</v>
      </c>
      <c r="E1364" s="52">
        <f t="shared" si="316"/>
        <v>0</v>
      </c>
      <c r="F1364" s="53">
        <v>0</v>
      </c>
      <c r="G1364" s="54">
        <v>0</v>
      </c>
      <c r="H1364" s="52">
        <v>0</v>
      </c>
      <c r="I1364" s="52">
        <v>0</v>
      </c>
      <c r="J1364" s="55">
        <v>0</v>
      </c>
      <c r="K1364" s="52">
        <v>0</v>
      </c>
      <c r="L1364" s="52">
        <v>0</v>
      </c>
      <c r="M1364" s="52">
        <v>0</v>
      </c>
      <c r="N1364" s="52">
        <v>0</v>
      </c>
      <c r="O1364" s="52">
        <v>0</v>
      </c>
      <c r="P1364" s="52">
        <v>0</v>
      </c>
      <c r="Q1364" s="52">
        <v>0</v>
      </c>
      <c r="R1364" s="52">
        <v>0</v>
      </c>
      <c r="S1364" s="52">
        <v>0</v>
      </c>
      <c r="T1364" s="56">
        <v>0</v>
      </c>
      <c r="U1364" s="56">
        <v>0</v>
      </c>
      <c r="V1364" s="56">
        <v>0</v>
      </c>
      <c r="W1364" s="56">
        <v>0</v>
      </c>
    </row>
    <row r="1365" spans="1:23" s="7" customFormat="1" ht="20.25" outlineLevel="2" x14ac:dyDescent="0.3">
      <c r="A1365" s="50">
        <f t="shared" si="317"/>
        <v>323</v>
      </c>
      <c r="B1365" s="51" t="s">
        <v>34</v>
      </c>
      <c r="C1365" s="50">
        <v>37569</v>
      </c>
      <c r="D1365" s="52">
        <f t="shared" si="315"/>
        <v>0</v>
      </c>
      <c r="E1365" s="52">
        <f t="shared" si="316"/>
        <v>0</v>
      </c>
      <c r="F1365" s="53">
        <v>0</v>
      </c>
      <c r="G1365" s="54">
        <v>0</v>
      </c>
      <c r="H1365" s="52">
        <v>0</v>
      </c>
      <c r="I1365" s="52">
        <v>0</v>
      </c>
      <c r="J1365" s="55">
        <v>0</v>
      </c>
      <c r="K1365" s="52">
        <v>0</v>
      </c>
      <c r="L1365" s="52">
        <v>0</v>
      </c>
      <c r="M1365" s="52">
        <v>0</v>
      </c>
      <c r="N1365" s="52">
        <v>0</v>
      </c>
      <c r="O1365" s="52">
        <v>0</v>
      </c>
      <c r="P1365" s="52">
        <v>0</v>
      </c>
      <c r="Q1365" s="52">
        <v>0</v>
      </c>
      <c r="R1365" s="52">
        <v>0</v>
      </c>
      <c r="S1365" s="52">
        <v>0</v>
      </c>
      <c r="T1365" s="56">
        <v>0</v>
      </c>
      <c r="U1365" s="56">
        <v>0</v>
      </c>
      <c r="V1365" s="56">
        <v>0</v>
      </c>
      <c r="W1365" s="56">
        <v>0</v>
      </c>
    </row>
    <row r="1366" spans="1:23" s="7" customFormat="1" ht="20.25" customHeight="1" outlineLevel="1" x14ac:dyDescent="0.3">
      <c r="A1366" s="61" t="s">
        <v>24</v>
      </c>
      <c r="B1366" s="57"/>
      <c r="C1366" s="62" t="s">
        <v>175</v>
      </c>
      <c r="D1366" s="63">
        <f>SUM(D1352:D1365)</f>
        <v>0</v>
      </c>
      <c r="E1366" s="63">
        <f t="shared" ref="E1366:W1366" si="318">SUM(E1352:E1365)</f>
        <v>0</v>
      </c>
      <c r="F1366" s="63">
        <f t="shared" si="318"/>
        <v>0</v>
      </c>
      <c r="G1366" s="63">
        <f t="shared" si="318"/>
        <v>0</v>
      </c>
      <c r="H1366" s="63">
        <f t="shared" si="318"/>
        <v>0</v>
      </c>
      <c r="I1366" s="63">
        <f t="shared" si="318"/>
        <v>0</v>
      </c>
      <c r="J1366" s="63">
        <f t="shared" si="318"/>
        <v>0</v>
      </c>
      <c r="K1366" s="63">
        <f t="shared" si="318"/>
        <v>0</v>
      </c>
      <c r="L1366" s="63">
        <f t="shared" si="318"/>
        <v>0</v>
      </c>
      <c r="M1366" s="63">
        <f t="shared" si="318"/>
        <v>0</v>
      </c>
      <c r="N1366" s="63">
        <f t="shared" si="318"/>
        <v>0</v>
      </c>
      <c r="O1366" s="63">
        <f t="shared" si="318"/>
        <v>0</v>
      </c>
      <c r="P1366" s="63">
        <f t="shared" si="318"/>
        <v>0</v>
      </c>
      <c r="Q1366" s="63">
        <f t="shared" si="318"/>
        <v>0</v>
      </c>
      <c r="R1366" s="63">
        <f t="shared" si="318"/>
        <v>0</v>
      </c>
      <c r="S1366" s="63">
        <f t="shared" si="318"/>
        <v>0</v>
      </c>
      <c r="T1366" s="63">
        <f t="shared" si="318"/>
        <v>0</v>
      </c>
      <c r="U1366" s="63">
        <f t="shared" si="318"/>
        <v>0</v>
      </c>
      <c r="V1366" s="63">
        <f t="shared" si="318"/>
        <v>0</v>
      </c>
      <c r="W1366" s="63">
        <f t="shared" si="318"/>
        <v>0</v>
      </c>
    </row>
    <row r="1367" spans="1:23" s="8" customFormat="1" ht="20.25" customHeight="1" outlineLevel="1" x14ac:dyDescent="0.3">
      <c r="B1367" s="44"/>
      <c r="C1367" s="44"/>
      <c r="D1367" s="44"/>
      <c r="E1367" s="44"/>
      <c r="F1367" s="45"/>
      <c r="G1367" s="45"/>
      <c r="H1367" s="45"/>
      <c r="I1367" s="45"/>
      <c r="J1367" s="45"/>
      <c r="K1367" s="45" t="s">
        <v>1919</v>
      </c>
      <c r="L1367" s="45"/>
      <c r="M1367" s="45"/>
      <c r="N1367" s="45"/>
      <c r="O1367" s="45"/>
      <c r="P1367" s="45"/>
      <c r="Q1367" s="45"/>
      <c r="R1367" s="45"/>
      <c r="S1367" s="45"/>
      <c r="T1367" s="45"/>
      <c r="U1367" s="45"/>
      <c r="V1367" s="45"/>
      <c r="W1367" s="45"/>
    </row>
    <row r="1368" spans="1:23" s="7" customFormat="1" ht="40.5" customHeight="1" outlineLevel="2" x14ac:dyDescent="0.3">
      <c r="A1368" s="50">
        <f>A1365+1</f>
        <v>324</v>
      </c>
      <c r="B1368" s="58" t="s">
        <v>1029</v>
      </c>
      <c r="C1368" s="50">
        <v>37983</v>
      </c>
      <c r="D1368" s="52">
        <f t="shared" ref="D1368:D1377" si="319">SUM(F1368:W1368)</f>
        <v>0</v>
      </c>
      <c r="E1368" s="52">
        <f t="shared" ref="E1368:E1377" si="320">SUM(F1368:V1368)</f>
        <v>0</v>
      </c>
      <c r="F1368" s="53">
        <v>0</v>
      </c>
      <c r="G1368" s="54">
        <v>0</v>
      </c>
      <c r="H1368" s="52">
        <v>0</v>
      </c>
      <c r="I1368" s="52">
        <v>0</v>
      </c>
      <c r="J1368" s="55">
        <v>0</v>
      </c>
      <c r="K1368" s="52">
        <v>0</v>
      </c>
      <c r="L1368" s="52">
        <v>0</v>
      </c>
      <c r="M1368" s="52">
        <v>0</v>
      </c>
      <c r="N1368" s="52">
        <v>0</v>
      </c>
      <c r="O1368" s="52">
        <v>0</v>
      </c>
      <c r="P1368" s="52">
        <v>0</v>
      </c>
      <c r="Q1368" s="52">
        <v>0</v>
      </c>
      <c r="R1368" s="52">
        <v>0</v>
      </c>
      <c r="S1368" s="52">
        <v>0</v>
      </c>
      <c r="T1368" s="56">
        <v>0</v>
      </c>
      <c r="U1368" s="56">
        <v>0</v>
      </c>
      <c r="V1368" s="56">
        <v>0</v>
      </c>
      <c r="W1368" s="56">
        <v>0</v>
      </c>
    </row>
    <row r="1369" spans="1:23" s="7" customFormat="1" ht="40.5" customHeight="1" outlineLevel="2" x14ac:dyDescent="0.3">
      <c r="A1369" s="50">
        <f>A1368+1</f>
        <v>325</v>
      </c>
      <c r="B1369" s="58" t="s">
        <v>1030</v>
      </c>
      <c r="C1369" s="50">
        <v>37986</v>
      </c>
      <c r="D1369" s="52">
        <f t="shared" si="319"/>
        <v>0</v>
      </c>
      <c r="E1369" s="52">
        <f t="shared" si="320"/>
        <v>0</v>
      </c>
      <c r="F1369" s="53">
        <v>0</v>
      </c>
      <c r="G1369" s="54">
        <v>0</v>
      </c>
      <c r="H1369" s="52">
        <v>0</v>
      </c>
      <c r="I1369" s="52">
        <v>0</v>
      </c>
      <c r="J1369" s="55">
        <v>0</v>
      </c>
      <c r="K1369" s="52">
        <v>0</v>
      </c>
      <c r="L1369" s="52">
        <v>0</v>
      </c>
      <c r="M1369" s="52">
        <v>0</v>
      </c>
      <c r="N1369" s="52">
        <v>0</v>
      </c>
      <c r="O1369" s="52">
        <v>0</v>
      </c>
      <c r="P1369" s="52">
        <v>0</v>
      </c>
      <c r="Q1369" s="52">
        <v>0</v>
      </c>
      <c r="R1369" s="52">
        <v>0</v>
      </c>
      <c r="S1369" s="52">
        <v>0</v>
      </c>
      <c r="T1369" s="56">
        <v>0</v>
      </c>
      <c r="U1369" s="56">
        <v>0</v>
      </c>
      <c r="V1369" s="56">
        <v>0</v>
      </c>
      <c r="W1369" s="56">
        <v>0</v>
      </c>
    </row>
    <row r="1370" spans="1:23" s="7" customFormat="1" ht="40.5" customHeight="1" outlineLevel="2" x14ac:dyDescent="0.3">
      <c r="A1370" s="50">
        <f t="shared" ref="A1370:A1377" si="321">A1369+1</f>
        <v>326</v>
      </c>
      <c r="B1370" s="58" t="s">
        <v>1031</v>
      </c>
      <c r="C1370" s="50">
        <v>37990</v>
      </c>
      <c r="D1370" s="52">
        <f t="shared" si="319"/>
        <v>0</v>
      </c>
      <c r="E1370" s="52">
        <f t="shared" si="320"/>
        <v>0</v>
      </c>
      <c r="F1370" s="53">
        <v>0</v>
      </c>
      <c r="G1370" s="54">
        <v>0</v>
      </c>
      <c r="H1370" s="52">
        <v>0</v>
      </c>
      <c r="I1370" s="52">
        <v>0</v>
      </c>
      <c r="J1370" s="55">
        <v>0</v>
      </c>
      <c r="K1370" s="52">
        <v>0</v>
      </c>
      <c r="L1370" s="52">
        <v>0</v>
      </c>
      <c r="M1370" s="52">
        <v>0</v>
      </c>
      <c r="N1370" s="52">
        <v>0</v>
      </c>
      <c r="O1370" s="52">
        <v>0</v>
      </c>
      <c r="P1370" s="52">
        <v>0</v>
      </c>
      <c r="Q1370" s="52">
        <v>0</v>
      </c>
      <c r="R1370" s="52">
        <v>0</v>
      </c>
      <c r="S1370" s="52">
        <v>0</v>
      </c>
      <c r="T1370" s="56">
        <v>0</v>
      </c>
      <c r="U1370" s="56">
        <v>0</v>
      </c>
      <c r="V1370" s="56">
        <v>0</v>
      </c>
      <c r="W1370" s="56">
        <v>0</v>
      </c>
    </row>
    <row r="1371" spans="1:23" s="7" customFormat="1" ht="40.5" customHeight="1" outlineLevel="2" x14ac:dyDescent="0.3">
      <c r="A1371" s="50">
        <f t="shared" si="321"/>
        <v>327</v>
      </c>
      <c r="B1371" s="58" t="s">
        <v>1032</v>
      </c>
      <c r="C1371" s="50">
        <v>37992</v>
      </c>
      <c r="D1371" s="52">
        <f t="shared" si="319"/>
        <v>0</v>
      </c>
      <c r="E1371" s="52">
        <f t="shared" si="320"/>
        <v>0</v>
      </c>
      <c r="F1371" s="53">
        <v>0</v>
      </c>
      <c r="G1371" s="54">
        <v>0</v>
      </c>
      <c r="H1371" s="52">
        <v>0</v>
      </c>
      <c r="I1371" s="52">
        <v>0</v>
      </c>
      <c r="J1371" s="55">
        <v>0</v>
      </c>
      <c r="K1371" s="52">
        <v>0</v>
      </c>
      <c r="L1371" s="52">
        <v>0</v>
      </c>
      <c r="M1371" s="52">
        <v>0</v>
      </c>
      <c r="N1371" s="52">
        <v>0</v>
      </c>
      <c r="O1371" s="52">
        <v>0</v>
      </c>
      <c r="P1371" s="52">
        <v>0</v>
      </c>
      <c r="Q1371" s="52">
        <v>0</v>
      </c>
      <c r="R1371" s="52">
        <v>0</v>
      </c>
      <c r="S1371" s="52">
        <v>0</v>
      </c>
      <c r="T1371" s="56">
        <v>0</v>
      </c>
      <c r="U1371" s="56">
        <v>0</v>
      </c>
      <c r="V1371" s="56">
        <v>0</v>
      </c>
      <c r="W1371" s="56">
        <v>0</v>
      </c>
    </row>
    <row r="1372" spans="1:23" s="7" customFormat="1" ht="40.5" customHeight="1" outlineLevel="2" x14ac:dyDescent="0.3">
      <c r="A1372" s="50">
        <f t="shared" si="321"/>
        <v>328</v>
      </c>
      <c r="B1372" s="58" t="s">
        <v>1033</v>
      </c>
      <c r="C1372" s="50">
        <v>37993</v>
      </c>
      <c r="D1372" s="52">
        <f t="shared" si="319"/>
        <v>0</v>
      </c>
      <c r="E1372" s="52">
        <f t="shared" si="320"/>
        <v>0</v>
      </c>
      <c r="F1372" s="53">
        <v>0</v>
      </c>
      <c r="G1372" s="54">
        <v>0</v>
      </c>
      <c r="H1372" s="52">
        <v>0</v>
      </c>
      <c r="I1372" s="52">
        <v>0</v>
      </c>
      <c r="J1372" s="55">
        <v>0</v>
      </c>
      <c r="K1372" s="52">
        <v>0</v>
      </c>
      <c r="L1372" s="52">
        <v>0</v>
      </c>
      <c r="M1372" s="52">
        <v>0</v>
      </c>
      <c r="N1372" s="52">
        <v>0</v>
      </c>
      <c r="O1372" s="52">
        <v>0</v>
      </c>
      <c r="P1372" s="52">
        <v>0</v>
      </c>
      <c r="Q1372" s="52">
        <v>0</v>
      </c>
      <c r="R1372" s="52">
        <v>0</v>
      </c>
      <c r="S1372" s="52">
        <v>0</v>
      </c>
      <c r="T1372" s="56">
        <v>0</v>
      </c>
      <c r="U1372" s="56">
        <v>0</v>
      </c>
      <c r="V1372" s="56">
        <v>0</v>
      </c>
      <c r="W1372" s="56">
        <v>0</v>
      </c>
    </row>
    <row r="1373" spans="1:23" s="7" customFormat="1" ht="40.5" customHeight="1" outlineLevel="2" x14ac:dyDescent="0.3">
      <c r="A1373" s="50">
        <f t="shared" si="321"/>
        <v>329</v>
      </c>
      <c r="B1373" s="58" t="s">
        <v>1034</v>
      </c>
      <c r="C1373" s="50">
        <v>38053</v>
      </c>
      <c r="D1373" s="52">
        <f t="shared" si="319"/>
        <v>0</v>
      </c>
      <c r="E1373" s="52">
        <f t="shared" si="320"/>
        <v>0</v>
      </c>
      <c r="F1373" s="52">
        <v>0</v>
      </c>
      <c r="G1373" s="54">
        <v>0</v>
      </c>
      <c r="H1373" s="52">
        <v>0</v>
      </c>
      <c r="I1373" s="52">
        <v>0</v>
      </c>
      <c r="J1373" s="55">
        <v>0</v>
      </c>
      <c r="K1373" s="52">
        <v>0</v>
      </c>
      <c r="L1373" s="52">
        <v>0</v>
      </c>
      <c r="M1373" s="52">
        <v>0</v>
      </c>
      <c r="N1373" s="52">
        <v>0</v>
      </c>
      <c r="O1373" s="52">
        <v>0</v>
      </c>
      <c r="P1373" s="52">
        <v>0</v>
      </c>
      <c r="Q1373" s="52">
        <v>0</v>
      </c>
      <c r="R1373" s="52">
        <v>0</v>
      </c>
      <c r="S1373" s="52">
        <v>0</v>
      </c>
      <c r="T1373" s="56">
        <v>0</v>
      </c>
      <c r="U1373" s="56">
        <v>0</v>
      </c>
      <c r="V1373" s="56">
        <v>0</v>
      </c>
      <c r="W1373" s="56">
        <v>0</v>
      </c>
    </row>
    <row r="1374" spans="1:23" s="7" customFormat="1" ht="40.5" customHeight="1" outlineLevel="2" x14ac:dyDescent="0.3">
      <c r="A1374" s="50">
        <f t="shared" si="321"/>
        <v>330</v>
      </c>
      <c r="B1374" s="58" t="s">
        <v>1035</v>
      </c>
      <c r="C1374" s="50">
        <v>37843</v>
      </c>
      <c r="D1374" s="52">
        <f t="shared" si="319"/>
        <v>0</v>
      </c>
      <c r="E1374" s="52">
        <f t="shared" si="320"/>
        <v>0</v>
      </c>
      <c r="F1374" s="53">
        <v>0</v>
      </c>
      <c r="G1374" s="54">
        <v>0</v>
      </c>
      <c r="H1374" s="52">
        <v>0</v>
      </c>
      <c r="I1374" s="52">
        <v>0</v>
      </c>
      <c r="J1374" s="55">
        <v>0</v>
      </c>
      <c r="K1374" s="52">
        <v>0</v>
      </c>
      <c r="L1374" s="52">
        <v>0</v>
      </c>
      <c r="M1374" s="52">
        <v>0</v>
      </c>
      <c r="N1374" s="52">
        <v>0</v>
      </c>
      <c r="O1374" s="52">
        <v>0</v>
      </c>
      <c r="P1374" s="52">
        <v>0</v>
      </c>
      <c r="Q1374" s="52">
        <v>0</v>
      </c>
      <c r="R1374" s="52">
        <v>0</v>
      </c>
      <c r="S1374" s="52">
        <v>0</v>
      </c>
      <c r="T1374" s="56">
        <v>0</v>
      </c>
      <c r="U1374" s="56">
        <v>0</v>
      </c>
      <c r="V1374" s="56">
        <v>0</v>
      </c>
      <c r="W1374" s="56">
        <v>0</v>
      </c>
    </row>
    <row r="1375" spans="1:23" s="7" customFormat="1" ht="20.25" customHeight="1" outlineLevel="2" x14ac:dyDescent="0.3">
      <c r="A1375" s="50">
        <f t="shared" si="321"/>
        <v>331</v>
      </c>
      <c r="B1375" s="58" t="s">
        <v>1036</v>
      </c>
      <c r="C1375" s="50">
        <v>38419</v>
      </c>
      <c r="D1375" s="52">
        <f t="shared" si="319"/>
        <v>0</v>
      </c>
      <c r="E1375" s="52">
        <f t="shared" si="320"/>
        <v>0</v>
      </c>
      <c r="F1375" s="53">
        <v>0</v>
      </c>
      <c r="G1375" s="54">
        <v>0</v>
      </c>
      <c r="H1375" s="52">
        <v>0</v>
      </c>
      <c r="I1375" s="52">
        <v>0</v>
      </c>
      <c r="J1375" s="55">
        <v>0</v>
      </c>
      <c r="K1375" s="52">
        <v>0</v>
      </c>
      <c r="L1375" s="52">
        <v>0</v>
      </c>
      <c r="M1375" s="52">
        <v>0</v>
      </c>
      <c r="N1375" s="52">
        <v>0</v>
      </c>
      <c r="O1375" s="52">
        <v>0</v>
      </c>
      <c r="P1375" s="52">
        <v>0</v>
      </c>
      <c r="Q1375" s="52">
        <v>0</v>
      </c>
      <c r="R1375" s="52">
        <v>0</v>
      </c>
      <c r="S1375" s="52">
        <v>0</v>
      </c>
      <c r="T1375" s="56">
        <v>0</v>
      </c>
      <c r="U1375" s="56">
        <v>0</v>
      </c>
      <c r="V1375" s="56">
        <v>0</v>
      </c>
      <c r="W1375" s="56">
        <v>0</v>
      </c>
    </row>
    <row r="1376" spans="1:23" s="7" customFormat="1" ht="20.25" customHeight="1" outlineLevel="2" x14ac:dyDescent="0.3">
      <c r="A1376" s="50">
        <f t="shared" si="321"/>
        <v>332</v>
      </c>
      <c r="B1376" s="58" t="s">
        <v>1037</v>
      </c>
      <c r="C1376" s="50">
        <v>38420</v>
      </c>
      <c r="D1376" s="52">
        <f t="shared" si="319"/>
        <v>0</v>
      </c>
      <c r="E1376" s="52">
        <f t="shared" si="320"/>
        <v>0</v>
      </c>
      <c r="F1376" s="53">
        <v>0</v>
      </c>
      <c r="G1376" s="54">
        <v>0</v>
      </c>
      <c r="H1376" s="52">
        <v>0</v>
      </c>
      <c r="I1376" s="52">
        <v>0</v>
      </c>
      <c r="J1376" s="55">
        <v>0</v>
      </c>
      <c r="K1376" s="52">
        <v>0</v>
      </c>
      <c r="L1376" s="52">
        <v>0</v>
      </c>
      <c r="M1376" s="52">
        <v>0</v>
      </c>
      <c r="N1376" s="52">
        <v>0</v>
      </c>
      <c r="O1376" s="52">
        <v>0</v>
      </c>
      <c r="P1376" s="52">
        <v>0</v>
      </c>
      <c r="Q1376" s="52">
        <v>0</v>
      </c>
      <c r="R1376" s="52">
        <v>0</v>
      </c>
      <c r="S1376" s="52">
        <v>0</v>
      </c>
      <c r="T1376" s="56">
        <v>0</v>
      </c>
      <c r="U1376" s="56">
        <v>0</v>
      </c>
      <c r="V1376" s="56">
        <v>0</v>
      </c>
      <c r="W1376" s="56">
        <v>0</v>
      </c>
    </row>
    <row r="1377" spans="1:23" s="7" customFormat="1" ht="20.25" customHeight="1" outlineLevel="2" x14ac:dyDescent="0.3">
      <c r="A1377" s="50">
        <f t="shared" si="321"/>
        <v>333</v>
      </c>
      <c r="B1377" s="58" t="s">
        <v>1038</v>
      </c>
      <c r="C1377" s="50">
        <v>38442</v>
      </c>
      <c r="D1377" s="52">
        <f t="shared" si="319"/>
        <v>0</v>
      </c>
      <c r="E1377" s="52">
        <f t="shared" si="320"/>
        <v>0</v>
      </c>
      <c r="F1377" s="53">
        <v>0</v>
      </c>
      <c r="G1377" s="54">
        <v>0</v>
      </c>
      <c r="H1377" s="52">
        <v>0</v>
      </c>
      <c r="I1377" s="52">
        <v>0</v>
      </c>
      <c r="J1377" s="55">
        <v>0</v>
      </c>
      <c r="K1377" s="52">
        <v>0</v>
      </c>
      <c r="L1377" s="52">
        <v>0</v>
      </c>
      <c r="M1377" s="52">
        <v>0</v>
      </c>
      <c r="N1377" s="52">
        <v>0</v>
      </c>
      <c r="O1377" s="52">
        <v>0</v>
      </c>
      <c r="P1377" s="52">
        <v>0</v>
      </c>
      <c r="Q1377" s="52">
        <v>0</v>
      </c>
      <c r="R1377" s="52">
        <v>0</v>
      </c>
      <c r="S1377" s="52">
        <v>0</v>
      </c>
      <c r="T1377" s="56">
        <v>0</v>
      </c>
      <c r="U1377" s="56">
        <v>0</v>
      </c>
      <c r="V1377" s="56">
        <v>0</v>
      </c>
      <c r="W1377" s="56">
        <v>0</v>
      </c>
    </row>
    <row r="1378" spans="1:23" s="7" customFormat="1" ht="20.25" customHeight="1" outlineLevel="1" x14ac:dyDescent="0.3">
      <c r="A1378" s="61" t="s">
        <v>24</v>
      </c>
      <c r="B1378" s="57"/>
      <c r="C1378" s="62" t="s">
        <v>175</v>
      </c>
      <c r="D1378" s="63">
        <f>SUM(D1368:D1377)</f>
        <v>0</v>
      </c>
      <c r="E1378" s="63">
        <f t="shared" ref="E1378:W1378" si="322">SUM(E1368:E1377)</f>
        <v>0</v>
      </c>
      <c r="F1378" s="63">
        <f t="shared" si="322"/>
        <v>0</v>
      </c>
      <c r="G1378" s="63">
        <f t="shared" si="322"/>
        <v>0</v>
      </c>
      <c r="H1378" s="63">
        <f t="shared" si="322"/>
        <v>0</v>
      </c>
      <c r="I1378" s="63">
        <f t="shared" si="322"/>
        <v>0</v>
      </c>
      <c r="J1378" s="63">
        <f t="shared" si="322"/>
        <v>0</v>
      </c>
      <c r="K1378" s="63">
        <f t="shared" si="322"/>
        <v>0</v>
      </c>
      <c r="L1378" s="63">
        <f t="shared" si="322"/>
        <v>0</v>
      </c>
      <c r="M1378" s="63">
        <f t="shared" si="322"/>
        <v>0</v>
      </c>
      <c r="N1378" s="63">
        <f t="shared" si="322"/>
        <v>0</v>
      </c>
      <c r="O1378" s="63">
        <f t="shared" si="322"/>
        <v>0</v>
      </c>
      <c r="P1378" s="63">
        <f t="shared" si="322"/>
        <v>0</v>
      </c>
      <c r="Q1378" s="63">
        <f t="shared" si="322"/>
        <v>0</v>
      </c>
      <c r="R1378" s="63">
        <f t="shared" si="322"/>
        <v>0</v>
      </c>
      <c r="S1378" s="63">
        <f t="shared" si="322"/>
        <v>0</v>
      </c>
      <c r="T1378" s="63">
        <f t="shared" si="322"/>
        <v>0</v>
      </c>
      <c r="U1378" s="63">
        <f t="shared" si="322"/>
        <v>0</v>
      </c>
      <c r="V1378" s="63">
        <f t="shared" si="322"/>
        <v>0</v>
      </c>
      <c r="W1378" s="63">
        <f t="shared" si="322"/>
        <v>0</v>
      </c>
    </row>
    <row r="1379" spans="1:23" s="8" customFormat="1" ht="20.25" customHeight="1" outlineLevel="1" x14ac:dyDescent="0.3">
      <c r="B1379" s="44"/>
      <c r="C1379" s="44"/>
      <c r="D1379" s="44"/>
      <c r="E1379" s="44"/>
      <c r="F1379" s="45"/>
      <c r="G1379" s="45"/>
      <c r="H1379" s="45"/>
      <c r="I1379" s="45"/>
      <c r="J1379" s="45"/>
      <c r="K1379" s="45" t="s">
        <v>1920</v>
      </c>
      <c r="L1379" s="45"/>
      <c r="M1379" s="45"/>
      <c r="N1379" s="45"/>
      <c r="O1379" s="45"/>
      <c r="P1379" s="45"/>
      <c r="Q1379" s="45"/>
      <c r="R1379" s="45"/>
      <c r="S1379" s="45"/>
      <c r="T1379" s="45"/>
      <c r="U1379" s="45"/>
      <c r="V1379" s="45"/>
      <c r="W1379" s="45"/>
    </row>
    <row r="1380" spans="1:23" s="7" customFormat="1" ht="20.25" customHeight="1" outlineLevel="2" x14ac:dyDescent="0.3">
      <c r="A1380" s="50">
        <f>A1377+1</f>
        <v>334</v>
      </c>
      <c r="B1380" s="58" t="s">
        <v>1041</v>
      </c>
      <c r="C1380" s="50">
        <v>38850</v>
      </c>
      <c r="D1380" s="52">
        <f>SUM(F1380:W1380)</f>
        <v>4410537.6400000006</v>
      </c>
      <c r="E1380" s="52">
        <f>SUM(F1380:V1380)</f>
        <v>4345818.4000000004</v>
      </c>
      <c r="F1380" s="53">
        <v>0</v>
      </c>
      <c r="G1380" s="53">
        <v>2500000</v>
      </c>
      <c r="H1380" s="53">
        <v>0</v>
      </c>
      <c r="I1380" s="53">
        <v>0</v>
      </c>
      <c r="J1380" s="53">
        <v>0</v>
      </c>
      <c r="K1380" s="53">
        <v>0</v>
      </c>
      <c r="L1380" s="53">
        <v>0</v>
      </c>
      <c r="M1380" s="53">
        <v>0</v>
      </c>
      <c r="N1380" s="53">
        <v>1814616</v>
      </c>
      <c r="O1380" s="53">
        <v>0</v>
      </c>
      <c r="P1380" s="53">
        <v>0</v>
      </c>
      <c r="Q1380" s="53">
        <v>0</v>
      </c>
      <c r="R1380" s="53">
        <v>0</v>
      </c>
      <c r="S1380" s="53">
        <v>0</v>
      </c>
      <c r="T1380" s="53">
        <v>31202.400000000001</v>
      </c>
      <c r="U1380" s="53">
        <v>0</v>
      </c>
      <c r="V1380" s="53">
        <v>0</v>
      </c>
      <c r="W1380" s="53">
        <v>64719.24</v>
      </c>
    </row>
    <row r="1381" spans="1:23" s="7" customFormat="1" ht="20.25" customHeight="1" outlineLevel="2" x14ac:dyDescent="0.3">
      <c r="A1381" s="50">
        <f>A1380+1</f>
        <v>335</v>
      </c>
      <c r="B1381" s="58" t="s">
        <v>1042</v>
      </c>
      <c r="C1381" s="50">
        <v>38851</v>
      </c>
      <c r="D1381" s="52">
        <f>SUM(F1381:W1381)</f>
        <v>0</v>
      </c>
      <c r="E1381" s="52">
        <f>SUM(F1381:V1381)</f>
        <v>0</v>
      </c>
      <c r="F1381" s="53">
        <v>0</v>
      </c>
      <c r="G1381" s="54">
        <v>0</v>
      </c>
      <c r="H1381" s="52">
        <v>0</v>
      </c>
      <c r="I1381" s="52">
        <v>0</v>
      </c>
      <c r="J1381" s="55">
        <v>0</v>
      </c>
      <c r="K1381" s="52">
        <v>0</v>
      </c>
      <c r="L1381" s="52">
        <v>0</v>
      </c>
      <c r="M1381" s="52">
        <v>0</v>
      </c>
      <c r="N1381" s="52">
        <v>0</v>
      </c>
      <c r="O1381" s="52">
        <v>0</v>
      </c>
      <c r="P1381" s="52">
        <v>0</v>
      </c>
      <c r="Q1381" s="52">
        <v>0</v>
      </c>
      <c r="R1381" s="52">
        <v>0</v>
      </c>
      <c r="S1381" s="52">
        <v>0</v>
      </c>
      <c r="T1381" s="56">
        <v>0</v>
      </c>
      <c r="U1381" s="56">
        <v>0</v>
      </c>
      <c r="V1381" s="56">
        <v>0</v>
      </c>
      <c r="W1381" s="56">
        <v>0</v>
      </c>
    </row>
    <row r="1382" spans="1:23" s="7" customFormat="1" ht="20.25" outlineLevel="2" x14ac:dyDescent="0.3">
      <c r="A1382" s="50">
        <f t="shared" ref="A1382:A1383" si="323">A1381+1</f>
        <v>336</v>
      </c>
      <c r="B1382" s="58" t="s">
        <v>544</v>
      </c>
      <c r="C1382" s="50">
        <v>38545</v>
      </c>
      <c r="D1382" s="52">
        <f>SUM(F1382:W1382)</f>
        <v>0</v>
      </c>
      <c r="E1382" s="52">
        <f>SUM(F1382:V1382)</f>
        <v>0</v>
      </c>
      <c r="F1382" s="52">
        <v>0</v>
      </c>
      <c r="G1382" s="52">
        <v>0</v>
      </c>
      <c r="H1382" s="52">
        <v>0</v>
      </c>
      <c r="I1382" s="52">
        <v>0</v>
      </c>
      <c r="J1382" s="55">
        <v>0</v>
      </c>
      <c r="K1382" s="52">
        <v>0</v>
      </c>
      <c r="L1382" s="52">
        <v>0</v>
      </c>
      <c r="M1382" s="52">
        <v>0</v>
      </c>
      <c r="N1382" s="52">
        <v>0</v>
      </c>
      <c r="O1382" s="52">
        <v>0</v>
      </c>
      <c r="P1382" s="52">
        <v>0</v>
      </c>
      <c r="Q1382" s="52">
        <v>0</v>
      </c>
      <c r="R1382" s="52">
        <v>0</v>
      </c>
      <c r="S1382" s="52">
        <v>0</v>
      </c>
      <c r="T1382" s="56">
        <v>0</v>
      </c>
      <c r="U1382" s="56">
        <v>0</v>
      </c>
      <c r="V1382" s="56">
        <v>0</v>
      </c>
      <c r="W1382" s="56">
        <v>0</v>
      </c>
    </row>
    <row r="1383" spans="1:23" s="7" customFormat="1" ht="20.25" outlineLevel="2" x14ac:dyDescent="0.3">
      <c r="A1383" s="50">
        <f t="shared" si="323"/>
        <v>337</v>
      </c>
      <c r="B1383" s="58" t="s">
        <v>584</v>
      </c>
      <c r="C1383" s="50">
        <v>38846</v>
      </c>
      <c r="D1383" s="52">
        <f>SUM(F1383:W1383)</f>
        <v>0</v>
      </c>
      <c r="E1383" s="52">
        <f>SUM(F1383:V1383)</f>
        <v>0</v>
      </c>
      <c r="F1383" s="52">
        <v>0</v>
      </c>
      <c r="G1383" s="52">
        <v>0</v>
      </c>
      <c r="H1383" s="52">
        <v>0</v>
      </c>
      <c r="I1383" s="52">
        <v>0</v>
      </c>
      <c r="J1383" s="55">
        <v>0</v>
      </c>
      <c r="K1383" s="52">
        <v>0</v>
      </c>
      <c r="L1383" s="52">
        <v>0</v>
      </c>
      <c r="M1383" s="52">
        <v>0</v>
      </c>
      <c r="N1383" s="52">
        <v>0</v>
      </c>
      <c r="O1383" s="52">
        <v>0</v>
      </c>
      <c r="P1383" s="52">
        <v>0</v>
      </c>
      <c r="Q1383" s="52">
        <v>0</v>
      </c>
      <c r="R1383" s="52">
        <v>0</v>
      </c>
      <c r="S1383" s="52">
        <v>0</v>
      </c>
      <c r="T1383" s="56">
        <v>0</v>
      </c>
      <c r="U1383" s="56">
        <v>0</v>
      </c>
      <c r="V1383" s="56">
        <v>0</v>
      </c>
      <c r="W1383" s="56">
        <v>0</v>
      </c>
    </row>
    <row r="1384" spans="1:23" s="7" customFormat="1" ht="20.25" customHeight="1" outlineLevel="1" x14ac:dyDescent="0.3">
      <c r="A1384" s="61" t="s">
        <v>24</v>
      </c>
      <c r="B1384" s="57"/>
      <c r="C1384" s="62" t="s">
        <v>175</v>
      </c>
      <c r="D1384" s="63">
        <f>SUM(D1380:D1383)</f>
        <v>4410537.6400000006</v>
      </c>
      <c r="E1384" s="63">
        <f t="shared" ref="E1384:W1384" si="324">SUM(E1380:E1383)</f>
        <v>4345818.4000000004</v>
      </c>
      <c r="F1384" s="63">
        <f t="shared" si="324"/>
        <v>0</v>
      </c>
      <c r="G1384" s="63">
        <f t="shared" si="324"/>
        <v>2500000</v>
      </c>
      <c r="H1384" s="63">
        <f t="shared" si="324"/>
        <v>0</v>
      </c>
      <c r="I1384" s="63">
        <f t="shared" si="324"/>
        <v>0</v>
      </c>
      <c r="J1384" s="63">
        <f t="shared" si="324"/>
        <v>0</v>
      </c>
      <c r="K1384" s="63">
        <f t="shared" si="324"/>
        <v>0</v>
      </c>
      <c r="L1384" s="63">
        <f t="shared" si="324"/>
        <v>0</v>
      </c>
      <c r="M1384" s="63">
        <f t="shared" si="324"/>
        <v>0</v>
      </c>
      <c r="N1384" s="63">
        <f t="shared" si="324"/>
        <v>1814616</v>
      </c>
      <c r="O1384" s="63">
        <f t="shared" si="324"/>
        <v>0</v>
      </c>
      <c r="P1384" s="63">
        <f t="shared" si="324"/>
        <v>0</v>
      </c>
      <c r="Q1384" s="63">
        <f t="shared" si="324"/>
        <v>0</v>
      </c>
      <c r="R1384" s="63">
        <f t="shared" si="324"/>
        <v>0</v>
      </c>
      <c r="S1384" s="63">
        <f t="shared" si="324"/>
        <v>0</v>
      </c>
      <c r="T1384" s="63">
        <f t="shared" si="324"/>
        <v>31202.400000000001</v>
      </c>
      <c r="U1384" s="63">
        <f t="shared" si="324"/>
        <v>0</v>
      </c>
      <c r="V1384" s="63">
        <f t="shared" si="324"/>
        <v>0</v>
      </c>
      <c r="W1384" s="63">
        <f t="shared" si="324"/>
        <v>64719.24</v>
      </c>
    </row>
    <row r="1385" spans="1:23" s="8" customFormat="1" ht="20.25" customHeight="1" outlineLevel="1" x14ac:dyDescent="0.3">
      <c r="B1385" s="44"/>
      <c r="C1385" s="44"/>
      <c r="D1385" s="44"/>
      <c r="E1385" s="44"/>
      <c r="F1385" s="45"/>
      <c r="G1385" s="45"/>
      <c r="H1385" s="45"/>
      <c r="I1385" s="45"/>
      <c r="J1385" s="45"/>
      <c r="K1385" s="45" t="s">
        <v>1921</v>
      </c>
      <c r="L1385" s="45"/>
      <c r="M1385" s="45"/>
      <c r="N1385" s="45"/>
      <c r="O1385" s="45"/>
      <c r="P1385" s="45"/>
      <c r="Q1385" s="45"/>
      <c r="R1385" s="45"/>
      <c r="S1385" s="45"/>
      <c r="T1385" s="45"/>
      <c r="U1385" s="45"/>
      <c r="V1385" s="45"/>
      <c r="W1385" s="45"/>
    </row>
    <row r="1386" spans="1:23" s="7" customFormat="1" ht="20.25" customHeight="1" outlineLevel="2" x14ac:dyDescent="0.3">
      <c r="A1386" s="50">
        <f>A1383+1</f>
        <v>338</v>
      </c>
      <c r="B1386" s="51" t="s">
        <v>1043</v>
      </c>
      <c r="C1386" s="50">
        <v>39031</v>
      </c>
      <c r="D1386" s="52">
        <f t="shared" ref="D1386:D1402" si="325">SUM(F1386:W1386)</f>
        <v>0</v>
      </c>
      <c r="E1386" s="52">
        <f t="shared" ref="E1386:E1402" si="326">SUM(F1386:V1386)</f>
        <v>0</v>
      </c>
      <c r="F1386" s="53">
        <v>0</v>
      </c>
      <c r="G1386" s="52">
        <v>0</v>
      </c>
      <c r="H1386" s="52">
        <v>0</v>
      </c>
      <c r="I1386" s="52">
        <v>0</v>
      </c>
      <c r="J1386" s="55">
        <v>0</v>
      </c>
      <c r="K1386" s="52">
        <v>0</v>
      </c>
      <c r="L1386" s="52">
        <v>0</v>
      </c>
      <c r="M1386" s="52">
        <v>0</v>
      </c>
      <c r="N1386" s="52">
        <v>0</v>
      </c>
      <c r="O1386" s="52">
        <v>0</v>
      </c>
      <c r="P1386" s="52">
        <v>0</v>
      </c>
      <c r="Q1386" s="52">
        <v>0</v>
      </c>
      <c r="R1386" s="52">
        <v>0</v>
      </c>
      <c r="S1386" s="52">
        <v>0</v>
      </c>
      <c r="T1386" s="56">
        <v>0</v>
      </c>
      <c r="U1386" s="56">
        <v>0</v>
      </c>
      <c r="V1386" s="56">
        <v>0</v>
      </c>
      <c r="W1386" s="56">
        <v>0</v>
      </c>
    </row>
    <row r="1387" spans="1:23" s="7" customFormat="1" ht="20.25" customHeight="1" outlineLevel="2" x14ac:dyDescent="0.3">
      <c r="A1387" s="50">
        <f>A1386+1</f>
        <v>339</v>
      </c>
      <c r="B1387" s="51" t="s">
        <v>1044</v>
      </c>
      <c r="C1387" s="50">
        <v>39027</v>
      </c>
      <c r="D1387" s="52">
        <f t="shared" si="325"/>
        <v>0</v>
      </c>
      <c r="E1387" s="52">
        <f t="shared" si="326"/>
        <v>0</v>
      </c>
      <c r="F1387" s="53">
        <v>0</v>
      </c>
      <c r="G1387" s="52">
        <v>0</v>
      </c>
      <c r="H1387" s="52">
        <v>0</v>
      </c>
      <c r="I1387" s="52">
        <v>0</v>
      </c>
      <c r="J1387" s="55">
        <v>0</v>
      </c>
      <c r="K1387" s="52">
        <v>0</v>
      </c>
      <c r="L1387" s="52">
        <v>0</v>
      </c>
      <c r="M1387" s="52">
        <v>0</v>
      </c>
      <c r="N1387" s="52">
        <v>0</v>
      </c>
      <c r="O1387" s="52">
        <v>0</v>
      </c>
      <c r="P1387" s="52">
        <v>0</v>
      </c>
      <c r="Q1387" s="52">
        <v>0</v>
      </c>
      <c r="R1387" s="52">
        <v>0</v>
      </c>
      <c r="S1387" s="52">
        <v>0</v>
      </c>
      <c r="T1387" s="56">
        <v>0</v>
      </c>
      <c r="U1387" s="56">
        <v>0</v>
      </c>
      <c r="V1387" s="56">
        <v>0</v>
      </c>
      <c r="W1387" s="56">
        <v>0</v>
      </c>
    </row>
    <row r="1388" spans="1:23" s="7" customFormat="1" ht="20.25" customHeight="1" outlineLevel="2" x14ac:dyDescent="0.3">
      <c r="A1388" s="50">
        <f t="shared" ref="A1388:A1402" si="327">A1387+1</f>
        <v>340</v>
      </c>
      <c r="B1388" s="51" t="s">
        <v>1045</v>
      </c>
      <c r="C1388" s="50">
        <v>39028</v>
      </c>
      <c r="D1388" s="52">
        <f t="shared" si="325"/>
        <v>0</v>
      </c>
      <c r="E1388" s="52">
        <f t="shared" si="326"/>
        <v>0</v>
      </c>
      <c r="F1388" s="53">
        <v>0</v>
      </c>
      <c r="G1388" s="52">
        <v>0</v>
      </c>
      <c r="H1388" s="52">
        <v>0</v>
      </c>
      <c r="I1388" s="52">
        <v>0</v>
      </c>
      <c r="J1388" s="55">
        <v>0</v>
      </c>
      <c r="K1388" s="52">
        <v>0</v>
      </c>
      <c r="L1388" s="52">
        <v>0</v>
      </c>
      <c r="M1388" s="52">
        <v>0</v>
      </c>
      <c r="N1388" s="52">
        <v>0</v>
      </c>
      <c r="O1388" s="52">
        <v>0</v>
      </c>
      <c r="P1388" s="52">
        <v>0</v>
      </c>
      <c r="Q1388" s="52">
        <v>0</v>
      </c>
      <c r="R1388" s="52">
        <v>0</v>
      </c>
      <c r="S1388" s="52">
        <v>0</v>
      </c>
      <c r="T1388" s="56">
        <v>0</v>
      </c>
      <c r="U1388" s="56">
        <v>0</v>
      </c>
      <c r="V1388" s="56">
        <v>0</v>
      </c>
      <c r="W1388" s="56">
        <v>0</v>
      </c>
    </row>
    <row r="1389" spans="1:23" s="7" customFormat="1" ht="20.25" customHeight="1" outlineLevel="2" x14ac:dyDescent="0.3">
      <c r="A1389" s="50">
        <f t="shared" si="327"/>
        <v>341</v>
      </c>
      <c r="B1389" s="51" t="s">
        <v>1046</v>
      </c>
      <c r="C1389" s="50">
        <v>38940</v>
      </c>
      <c r="D1389" s="52">
        <f t="shared" si="325"/>
        <v>0</v>
      </c>
      <c r="E1389" s="52">
        <f t="shared" si="326"/>
        <v>0</v>
      </c>
      <c r="F1389" s="53">
        <v>0</v>
      </c>
      <c r="G1389" s="52">
        <v>0</v>
      </c>
      <c r="H1389" s="52">
        <v>0</v>
      </c>
      <c r="I1389" s="52">
        <v>0</v>
      </c>
      <c r="J1389" s="55">
        <v>0</v>
      </c>
      <c r="K1389" s="52">
        <v>0</v>
      </c>
      <c r="L1389" s="52">
        <v>0</v>
      </c>
      <c r="M1389" s="52">
        <v>0</v>
      </c>
      <c r="N1389" s="52">
        <v>0</v>
      </c>
      <c r="O1389" s="52">
        <v>0</v>
      </c>
      <c r="P1389" s="52">
        <v>0</v>
      </c>
      <c r="Q1389" s="52">
        <v>0</v>
      </c>
      <c r="R1389" s="52">
        <v>0</v>
      </c>
      <c r="S1389" s="52">
        <v>0</v>
      </c>
      <c r="T1389" s="56">
        <v>0</v>
      </c>
      <c r="U1389" s="56">
        <v>0</v>
      </c>
      <c r="V1389" s="56">
        <v>0</v>
      </c>
      <c r="W1389" s="56">
        <v>0</v>
      </c>
    </row>
    <row r="1390" spans="1:23" s="7" customFormat="1" ht="20.25" customHeight="1" outlineLevel="2" x14ac:dyDescent="0.3">
      <c r="A1390" s="50">
        <f t="shared" si="327"/>
        <v>342</v>
      </c>
      <c r="B1390" s="51" t="s">
        <v>1047</v>
      </c>
      <c r="C1390" s="50">
        <v>38941</v>
      </c>
      <c r="D1390" s="52">
        <f t="shared" si="325"/>
        <v>65485526.975999996</v>
      </c>
      <c r="E1390" s="52">
        <f t="shared" si="326"/>
        <v>64580197.109999999</v>
      </c>
      <c r="F1390" s="53">
        <v>0</v>
      </c>
      <c r="G1390" s="52">
        <v>19823298.399999999</v>
      </c>
      <c r="H1390" s="52">
        <v>0</v>
      </c>
      <c r="I1390" s="52">
        <v>4452935.2</v>
      </c>
      <c r="J1390" s="55">
        <v>4530302.8</v>
      </c>
      <c r="K1390" s="52">
        <v>6232390</v>
      </c>
      <c r="L1390" s="52">
        <v>0</v>
      </c>
      <c r="M1390" s="52">
        <v>0</v>
      </c>
      <c r="N1390" s="52">
        <v>25316398</v>
      </c>
      <c r="O1390" s="52">
        <v>0</v>
      </c>
      <c r="P1390" s="52">
        <v>0</v>
      </c>
      <c r="Q1390" s="52">
        <v>0</v>
      </c>
      <c r="R1390" s="52">
        <v>0</v>
      </c>
      <c r="S1390" s="52">
        <v>0</v>
      </c>
      <c r="T1390" s="56">
        <v>3017766.22</v>
      </c>
      <c r="U1390" s="56">
        <v>0</v>
      </c>
      <c r="V1390" s="56">
        <v>1207106.49</v>
      </c>
      <c r="W1390" s="56">
        <v>905329.86599999992</v>
      </c>
    </row>
    <row r="1391" spans="1:23" s="7" customFormat="1" ht="20.25" customHeight="1" outlineLevel="2" x14ac:dyDescent="0.3">
      <c r="A1391" s="50">
        <f t="shared" si="327"/>
        <v>343</v>
      </c>
      <c r="B1391" s="51" t="s">
        <v>1048</v>
      </c>
      <c r="C1391" s="50">
        <v>39193</v>
      </c>
      <c r="D1391" s="52">
        <f t="shared" si="325"/>
        <v>0</v>
      </c>
      <c r="E1391" s="52">
        <f t="shared" si="326"/>
        <v>0</v>
      </c>
      <c r="F1391" s="53">
        <v>0</v>
      </c>
      <c r="G1391" s="52">
        <v>0</v>
      </c>
      <c r="H1391" s="52">
        <v>0</v>
      </c>
      <c r="I1391" s="52">
        <v>0</v>
      </c>
      <c r="J1391" s="55">
        <v>0</v>
      </c>
      <c r="K1391" s="52">
        <v>0</v>
      </c>
      <c r="L1391" s="52">
        <v>0</v>
      </c>
      <c r="M1391" s="52">
        <v>0</v>
      </c>
      <c r="N1391" s="52">
        <v>0</v>
      </c>
      <c r="O1391" s="52">
        <v>0</v>
      </c>
      <c r="P1391" s="52">
        <v>0</v>
      </c>
      <c r="Q1391" s="52">
        <v>0</v>
      </c>
      <c r="R1391" s="52">
        <v>0</v>
      </c>
      <c r="S1391" s="52">
        <v>0</v>
      </c>
      <c r="T1391" s="56">
        <v>0</v>
      </c>
      <c r="U1391" s="56">
        <v>0</v>
      </c>
      <c r="V1391" s="56">
        <v>0</v>
      </c>
      <c r="W1391" s="56">
        <v>0</v>
      </c>
    </row>
    <row r="1392" spans="1:23" s="7" customFormat="1" ht="20.25" customHeight="1" outlineLevel="2" x14ac:dyDescent="0.3">
      <c r="A1392" s="50">
        <f t="shared" si="327"/>
        <v>344</v>
      </c>
      <c r="B1392" s="51" t="s">
        <v>1049</v>
      </c>
      <c r="C1392" s="50">
        <v>39206</v>
      </c>
      <c r="D1392" s="52">
        <f t="shared" si="325"/>
        <v>0</v>
      </c>
      <c r="E1392" s="52">
        <f t="shared" si="326"/>
        <v>0</v>
      </c>
      <c r="F1392" s="53">
        <v>0</v>
      </c>
      <c r="G1392" s="52">
        <v>0</v>
      </c>
      <c r="H1392" s="52">
        <v>0</v>
      </c>
      <c r="I1392" s="52">
        <v>0</v>
      </c>
      <c r="J1392" s="55">
        <v>0</v>
      </c>
      <c r="K1392" s="52">
        <v>0</v>
      </c>
      <c r="L1392" s="52">
        <v>0</v>
      </c>
      <c r="M1392" s="52">
        <v>0</v>
      </c>
      <c r="N1392" s="52">
        <v>0</v>
      </c>
      <c r="O1392" s="52">
        <v>0</v>
      </c>
      <c r="P1392" s="52">
        <v>0</v>
      </c>
      <c r="Q1392" s="52">
        <v>0</v>
      </c>
      <c r="R1392" s="52">
        <v>0</v>
      </c>
      <c r="S1392" s="52">
        <v>0</v>
      </c>
      <c r="T1392" s="56">
        <v>0</v>
      </c>
      <c r="U1392" s="56">
        <v>0</v>
      </c>
      <c r="V1392" s="56">
        <v>0</v>
      </c>
      <c r="W1392" s="56">
        <v>0</v>
      </c>
    </row>
    <row r="1393" spans="1:23" s="7" customFormat="1" ht="20.25" customHeight="1" outlineLevel="2" x14ac:dyDescent="0.3">
      <c r="A1393" s="50">
        <f t="shared" si="327"/>
        <v>345</v>
      </c>
      <c r="B1393" s="51" t="s">
        <v>1050</v>
      </c>
      <c r="C1393" s="50">
        <v>39254</v>
      </c>
      <c r="D1393" s="52">
        <f t="shared" si="325"/>
        <v>0</v>
      </c>
      <c r="E1393" s="52">
        <f t="shared" si="326"/>
        <v>0</v>
      </c>
      <c r="F1393" s="53">
        <v>0</v>
      </c>
      <c r="G1393" s="52">
        <v>0</v>
      </c>
      <c r="H1393" s="52">
        <v>0</v>
      </c>
      <c r="I1393" s="52">
        <v>0</v>
      </c>
      <c r="J1393" s="55">
        <v>0</v>
      </c>
      <c r="K1393" s="52">
        <v>0</v>
      </c>
      <c r="L1393" s="52">
        <v>0</v>
      </c>
      <c r="M1393" s="52">
        <v>0</v>
      </c>
      <c r="N1393" s="52">
        <v>0</v>
      </c>
      <c r="O1393" s="52">
        <v>0</v>
      </c>
      <c r="P1393" s="52">
        <v>0</v>
      </c>
      <c r="Q1393" s="52">
        <v>0</v>
      </c>
      <c r="R1393" s="52">
        <v>0</v>
      </c>
      <c r="S1393" s="52">
        <v>0</v>
      </c>
      <c r="T1393" s="56">
        <v>0</v>
      </c>
      <c r="U1393" s="56">
        <v>0</v>
      </c>
      <c r="V1393" s="56">
        <v>0</v>
      </c>
      <c r="W1393" s="56">
        <v>0</v>
      </c>
    </row>
    <row r="1394" spans="1:23" s="7" customFormat="1" ht="20.25" customHeight="1" outlineLevel="2" x14ac:dyDescent="0.3">
      <c r="A1394" s="50">
        <f t="shared" si="327"/>
        <v>346</v>
      </c>
      <c r="B1394" s="51" t="s">
        <v>1051</v>
      </c>
      <c r="C1394" s="50">
        <v>39255</v>
      </c>
      <c r="D1394" s="52">
        <f t="shared" si="325"/>
        <v>10104528.88305</v>
      </c>
      <c r="E1394" s="52">
        <f t="shared" si="326"/>
        <v>9955200.870000001</v>
      </c>
      <c r="F1394" s="53">
        <v>981331.27</v>
      </c>
      <c r="G1394" s="52">
        <v>2607473.7000000002</v>
      </c>
      <c r="H1394" s="52">
        <v>0</v>
      </c>
      <c r="I1394" s="52">
        <v>593553.13</v>
      </c>
      <c r="J1394" s="55">
        <v>602467.56999999995</v>
      </c>
      <c r="K1394" s="52">
        <v>725783.99</v>
      </c>
      <c r="L1394" s="52">
        <v>0</v>
      </c>
      <c r="M1394" s="52">
        <v>0</v>
      </c>
      <c r="N1394" s="52">
        <v>0</v>
      </c>
      <c r="O1394" s="52">
        <v>990988.58</v>
      </c>
      <c r="P1394" s="52">
        <v>3453602.63</v>
      </c>
      <c r="Q1394" s="52">
        <v>0</v>
      </c>
      <c r="R1394" s="52">
        <v>0</v>
      </c>
      <c r="S1394" s="52">
        <v>0</v>
      </c>
      <c r="T1394" s="56">
        <v>0</v>
      </c>
      <c r="U1394" s="56">
        <v>0</v>
      </c>
      <c r="V1394" s="56">
        <v>0</v>
      </c>
      <c r="W1394" s="56">
        <v>149328.01305000001</v>
      </c>
    </row>
    <row r="1395" spans="1:23" s="7" customFormat="1" ht="20.25" customHeight="1" outlineLevel="2" x14ac:dyDescent="0.3">
      <c r="A1395" s="50">
        <f t="shared" si="327"/>
        <v>347</v>
      </c>
      <c r="B1395" s="51" t="s">
        <v>1052</v>
      </c>
      <c r="C1395" s="50">
        <v>39256</v>
      </c>
      <c r="D1395" s="52">
        <f t="shared" si="325"/>
        <v>0</v>
      </c>
      <c r="E1395" s="52">
        <f t="shared" si="326"/>
        <v>0</v>
      </c>
      <c r="F1395" s="53">
        <v>0</v>
      </c>
      <c r="G1395" s="52">
        <v>0</v>
      </c>
      <c r="H1395" s="52">
        <v>0</v>
      </c>
      <c r="I1395" s="52">
        <v>0</v>
      </c>
      <c r="J1395" s="55">
        <v>0</v>
      </c>
      <c r="K1395" s="52">
        <v>0</v>
      </c>
      <c r="L1395" s="52">
        <v>0</v>
      </c>
      <c r="M1395" s="52">
        <v>0</v>
      </c>
      <c r="N1395" s="52">
        <v>0</v>
      </c>
      <c r="O1395" s="52">
        <v>0</v>
      </c>
      <c r="P1395" s="52">
        <v>0</v>
      </c>
      <c r="Q1395" s="52">
        <v>0</v>
      </c>
      <c r="R1395" s="52">
        <v>0</v>
      </c>
      <c r="S1395" s="52">
        <v>0</v>
      </c>
      <c r="T1395" s="56">
        <v>0</v>
      </c>
      <c r="U1395" s="56">
        <v>0</v>
      </c>
      <c r="V1395" s="56">
        <v>0</v>
      </c>
      <c r="W1395" s="56">
        <v>0</v>
      </c>
    </row>
    <row r="1396" spans="1:23" s="7" customFormat="1" ht="20.25" customHeight="1" outlineLevel="2" x14ac:dyDescent="0.3">
      <c r="A1396" s="50">
        <f t="shared" si="327"/>
        <v>348</v>
      </c>
      <c r="B1396" s="51" t="s">
        <v>1053</v>
      </c>
      <c r="C1396" s="50">
        <v>39280</v>
      </c>
      <c r="D1396" s="52">
        <f t="shared" si="325"/>
        <v>0</v>
      </c>
      <c r="E1396" s="52">
        <f t="shared" si="326"/>
        <v>0</v>
      </c>
      <c r="F1396" s="53">
        <v>0</v>
      </c>
      <c r="G1396" s="52">
        <v>0</v>
      </c>
      <c r="H1396" s="52">
        <v>0</v>
      </c>
      <c r="I1396" s="52">
        <v>0</v>
      </c>
      <c r="J1396" s="55">
        <v>0</v>
      </c>
      <c r="K1396" s="52">
        <v>0</v>
      </c>
      <c r="L1396" s="52">
        <v>0</v>
      </c>
      <c r="M1396" s="52">
        <v>0</v>
      </c>
      <c r="N1396" s="52">
        <v>0</v>
      </c>
      <c r="O1396" s="52">
        <v>0</v>
      </c>
      <c r="P1396" s="52">
        <v>0</v>
      </c>
      <c r="Q1396" s="52">
        <v>0</v>
      </c>
      <c r="R1396" s="52">
        <v>0</v>
      </c>
      <c r="S1396" s="52">
        <v>0</v>
      </c>
      <c r="T1396" s="56">
        <v>0</v>
      </c>
      <c r="U1396" s="56">
        <v>0</v>
      </c>
      <c r="V1396" s="56">
        <v>0</v>
      </c>
      <c r="W1396" s="56">
        <v>0</v>
      </c>
    </row>
    <row r="1397" spans="1:23" s="7" customFormat="1" ht="20.25" customHeight="1" outlineLevel="2" x14ac:dyDescent="0.3">
      <c r="A1397" s="50">
        <f t="shared" si="327"/>
        <v>349</v>
      </c>
      <c r="B1397" s="51" t="s">
        <v>1054</v>
      </c>
      <c r="C1397" s="50">
        <v>39282</v>
      </c>
      <c r="D1397" s="52">
        <f t="shared" si="325"/>
        <v>0</v>
      </c>
      <c r="E1397" s="52">
        <f t="shared" si="326"/>
        <v>0</v>
      </c>
      <c r="F1397" s="53">
        <v>0</v>
      </c>
      <c r="G1397" s="52">
        <v>0</v>
      </c>
      <c r="H1397" s="52">
        <v>0</v>
      </c>
      <c r="I1397" s="52">
        <v>0</v>
      </c>
      <c r="J1397" s="55">
        <v>0</v>
      </c>
      <c r="K1397" s="52">
        <v>0</v>
      </c>
      <c r="L1397" s="52">
        <v>0</v>
      </c>
      <c r="M1397" s="52">
        <v>0</v>
      </c>
      <c r="N1397" s="52">
        <v>0</v>
      </c>
      <c r="O1397" s="52">
        <v>0</v>
      </c>
      <c r="P1397" s="52">
        <v>0</v>
      </c>
      <c r="Q1397" s="52">
        <v>0</v>
      </c>
      <c r="R1397" s="52">
        <v>0</v>
      </c>
      <c r="S1397" s="52">
        <v>0</v>
      </c>
      <c r="T1397" s="56">
        <v>0</v>
      </c>
      <c r="U1397" s="56">
        <v>0</v>
      </c>
      <c r="V1397" s="56">
        <v>0</v>
      </c>
      <c r="W1397" s="56">
        <v>0</v>
      </c>
    </row>
    <row r="1398" spans="1:23" s="7" customFormat="1" ht="20.25" customHeight="1" outlineLevel="2" x14ac:dyDescent="0.3">
      <c r="A1398" s="50">
        <f t="shared" si="327"/>
        <v>350</v>
      </c>
      <c r="B1398" s="51" t="s">
        <v>1055</v>
      </c>
      <c r="C1398" s="50">
        <v>39284</v>
      </c>
      <c r="D1398" s="52">
        <f t="shared" si="325"/>
        <v>20226740.385600001</v>
      </c>
      <c r="E1398" s="52">
        <f t="shared" si="326"/>
        <v>19927823.039999999</v>
      </c>
      <c r="F1398" s="53">
        <v>1964379.84</v>
      </c>
      <c r="G1398" s="52">
        <v>5219510.4000000004</v>
      </c>
      <c r="H1398" s="52">
        <v>0</v>
      </c>
      <c r="I1398" s="52">
        <v>1188144.96</v>
      </c>
      <c r="J1398" s="55">
        <v>1205989.44</v>
      </c>
      <c r="K1398" s="52">
        <v>1452838.08</v>
      </c>
      <c r="L1398" s="52">
        <v>0</v>
      </c>
      <c r="M1398" s="52">
        <v>0</v>
      </c>
      <c r="N1398" s="52">
        <v>0</v>
      </c>
      <c r="O1398" s="52">
        <v>1983711.36</v>
      </c>
      <c r="P1398" s="52">
        <v>6913248.96</v>
      </c>
      <c r="Q1398" s="52">
        <v>0</v>
      </c>
      <c r="R1398" s="52">
        <v>0</v>
      </c>
      <c r="S1398" s="52">
        <v>0</v>
      </c>
      <c r="T1398" s="56">
        <v>0</v>
      </c>
      <c r="U1398" s="56">
        <v>0</v>
      </c>
      <c r="V1398" s="56">
        <v>0</v>
      </c>
      <c r="W1398" s="56">
        <v>298917.3456</v>
      </c>
    </row>
    <row r="1399" spans="1:23" s="7" customFormat="1" ht="20.25" customHeight="1" outlineLevel="2" x14ac:dyDescent="0.3">
      <c r="A1399" s="50">
        <f t="shared" si="327"/>
        <v>351</v>
      </c>
      <c r="B1399" s="51" t="s">
        <v>1056</v>
      </c>
      <c r="C1399" s="50">
        <v>38968</v>
      </c>
      <c r="D1399" s="52">
        <f t="shared" si="325"/>
        <v>9611455.839300001</v>
      </c>
      <c r="E1399" s="52">
        <f t="shared" si="326"/>
        <v>9469414.620000001</v>
      </c>
      <c r="F1399" s="53">
        <v>933445.02</v>
      </c>
      <c r="G1399" s="52">
        <v>2480236.2000000002</v>
      </c>
      <c r="H1399" s="52">
        <v>0</v>
      </c>
      <c r="I1399" s="52">
        <v>564589.38</v>
      </c>
      <c r="J1399" s="55">
        <v>573068.81999999995</v>
      </c>
      <c r="K1399" s="52">
        <v>690367.74</v>
      </c>
      <c r="L1399" s="52">
        <v>0</v>
      </c>
      <c r="M1399" s="52">
        <v>0</v>
      </c>
      <c r="N1399" s="52">
        <v>0</v>
      </c>
      <c r="O1399" s="52">
        <v>942631.08</v>
      </c>
      <c r="P1399" s="52">
        <v>3285076.38</v>
      </c>
      <c r="Q1399" s="52">
        <v>0</v>
      </c>
      <c r="R1399" s="52">
        <v>0</v>
      </c>
      <c r="S1399" s="52">
        <v>0</v>
      </c>
      <c r="T1399" s="56">
        <v>0</v>
      </c>
      <c r="U1399" s="56">
        <v>0</v>
      </c>
      <c r="V1399" s="56">
        <v>0</v>
      </c>
      <c r="W1399" s="56">
        <v>142041.2193</v>
      </c>
    </row>
    <row r="1400" spans="1:23" s="7" customFormat="1" ht="20.25" outlineLevel="2" x14ac:dyDescent="0.3">
      <c r="A1400" s="50">
        <f t="shared" si="327"/>
        <v>352</v>
      </c>
      <c r="B1400" s="51" t="s">
        <v>590</v>
      </c>
      <c r="C1400" s="50">
        <v>39001</v>
      </c>
      <c r="D1400" s="52">
        <f t="shared" si="325"/>
        <v>0</v>
      </c>
      <c r="E1400" s="52">
        <f t="shared" si="326"/>
        <v>0</v>
      </c>
      <c r="F1400" s="52">
        <v>0</v>
      </c>
      <c r="G1400" s="52">
        <v>0</v>
      </c>
      <c r="H1400" s="52">
        <v>0</v>
      </c>
      <c r="I1400" s="52">
        <v>0</v>
      </c>
      <c r="J1400" s="55">
        <v>0</v>
      </c>
      <c r="K1400" s="52">
        <v>0</v>
      </c>
      <c r="L1400" s="52">
        <v>0</v>
      </c>
      <c r="M1400" s="52">
        <v>0</v>
      </c>
      <c r="N1400" s="52">
        <v>0</v>
      </c>
      <c r="O1400" s="52">
        <v>0</v>
      </c>
      <c r="P1400" s="52">
        <v>0</v>
      </c>
      <c r="Q1400" s="52">
        <v>0</v>
      </c>
      <c r="R1400" s="52">
        <v>0</v>
      </c>
      <c r="S1400" s="52">
        <v>0</v>
      </c>
      <c r="T1400" s="56">
        <v>0</v>
      </c>
      <c r="U1400" s="56">
        <v>0</v>
      </c>
      <c r="V1400" s="56">
        <v>0</v>
      </c>
      <c r="W1400" s="56">
        <v>0</v>
      </c>
    </row>
    <row r="1401" spans="1:23" s="7" customFormat="1" ht="20.25" outlineLevel="2" x14ac:dyDescent="0.3">
      <c r="A1401" s="50">
        <f t="shared" si="327"/>
        <v>353</v>
      </c>
      <c r="B1401" s="51" t="s">
        <v>591</v>
      </c>
      <c r="C1401" s="50">
        <v>39008</v>
      </c>
      <c r="D1401" s="52">
        <f t="shared" si="325"/>
        <v>0</v>
      </c>
      <c r="E1401" s="52">
        <f t="shared" si="326"/>
        <v>0</v>
      </c>
      <c r="F1401" s="52">
        <v>0</v>
      </c>
      <c r="G1401" s="52">
        <v>0</v>
      </c>
      <c r="H1401" s="52">
        <v>0</v>
      </c>
      <c r="I1401" s="52">
        <v>0</v>
      </c>
      <c r="J1401" s="55">
        <v>0</v>
      </c>
      <c r="K1401" s="52">
        <v>0</v>
      </c>
      <c r="L1401" s="52">
        <v>0</v>
      </c>
      <c r="M1401" s="52">
        <v>0</v>
      </c>
      <c r="N1401" s="52">
        <v>0</v>
      </c>
      <c r="O1401" s="52">
        <v>0</v>
      </c>
      <c r="P1401" s="52">
        <v>0</v>
      </c>
      <c r="Q1401" s="52">
        <v>0</v>
      </c>
      <c r="R1401" s="52">
        <v>0</v>
      </c>
      <c r="S1401" s="52">
        <v>0</v>
      </c>
      <c r="T1401" s="56">
        <v>0</v>
      </c>
      <c r="U1401" s="56">
        <v>0</v>
      </c>
      <c r="V1401" s="56">
        <v>0</v>
      </c>
      <c r="W1401" s="56">
        <v>0</v>
      </c>
    </row>
    <row r="1402" spans="1:23" s="7" customFormat="1" ht="20.25" outlineLevel="2" x14ac:dyDescent="0.3">
      <c r="A1402" s="50">
        <f t="shared" si="327"/>
        <v>354</v>
      </c>
      <c r="B1402" s="51" t="s">
        <v>597</v>
      </c>
      <c r="C1402" s="50">
        <v>39125</v>
      </c>
      <c r="D1402" s="52">
        <f t="shared" si="325"/>
        <v>32880</v>
      </c>
      <c r="E1402" s="52">
        <f t="shared" si="326"/>
        <v>32880</v>
      </c>
      <c r="F1402" s="52">
        <v>0</v>
      </c>
      <c r="G1402" s="52">
        <v>0</v>
      </c>
      <c r="H1402" s="52">
        <v>0</v>
      </c>
      <c r="I1402" s="52">
        <v>0</v>
      </c>
      <c r="J1402" s="55">
        <v>0</v>
      </c>
      <c r="K1402" s="52">
        <v>0</v>
      </c>
      <c r="L1402" s="52">
        <v>0</v>
      </c>
      <c r="M1402" s="52">
        <v>0</v>
      </c>
      <c r="N1402" s="52">
        <v>0</v>
      </c>
      <c r="O1402" s="52">
        <v>0</v>
      </c>
      <c r="P1402" s="52">
        <v>0</v>
      </c>
      <c r="Q1402" s="52">
        <v>0</v>
      </c>
      <c r="R1402" s="52">
        <v>0</v>
      </c>
      <c r="S1402" s="52">
        <v>0</v>
      </c>
      <c r="T1402" s="56">
        <v>0</v>
      </c>
      <c r="U1402" s="56">
        <v>32880</v>
      </c>
      <c r="V1402" s="56">
        <v>0</v>
      </c>
      <c r="W1402" s="56">
        <v>0</v>
      </c>
    </row>
    <row r="1403" spans="1:23" s="15" customFormat="1" ht="20.25" customHeight="1" outlineLevel="1" x14ac:dyDescent="0.3">
      <c r="A1403" s="70" t="s">
        <v>24</v>
      </c>
      <c r="B1403" s="71"/>
      <c r="C1403" s="62" t="s">
        <v>175</v>
      </c>
      <c r="D1403" s="63">
        <f>SUM(D1386:D1402)</f>
        <v>105461132.08395</v>
      </c>
      <c r="E1403" s="63">
        <f t="shared" ref="E1403:W1403" si="328">SUM(E1386:E1402)</f>
        <v>103965515.64000002</v>
      </c>
      <c r="F1403" s="63">
        <f t="shared" si="328"/>
        <v>3879156.1300000004</v>
      </c>
      <c r="G1403" s="63">
        <f t="shared" si="328"/>
        <v>30130518.699999999</v>
      </c>
      <c r="H1403" s="63">
        <f t="shared" si="328"/>
        <v>0</v>
      </c>
      <c r="I1403" s="63">
        <f t="shared" si="328"/>
        <v>6799222.6699999999</v>
      </c>
      <c r="J1403" s="63">
        <f t="shared" si="328"/>
        <v>6911828.6300000008</v>
      </c>
      <c r="K1403" s="63">
        <f t="shared" si="328"/>
        <v>9101379.8100000005</v>
      </c>
      <c r="L1403" s="63">
        <f t="shared" si="328"/>
        <v>0</v>
      </c>
      <c r="M1403" s="63">
        <f t="shared" si="328"/>
        <v>0</v>
      </c>
      <c r="N1403" s="63">
        <f t="shared" si="328"/>
        <v>25316398</v>
      </c>
      <c r="O1403" s="63">
        <f t="shared" si="328"/>
        <v>3917331.02</v>
      </c>
      <c r="P1403" s="63">
        <f t="shared" si="328"/>
        <v>13651927.969999999</v>
      </c>
      <c r="Q1403" s="63">
        <f t="shared" si="328"/>
        <v>0</v>
      </c>
      <c r="R1403" s="63">
        <f t="shared" si="328"/>
        <v>0</v>
      </c>
      <c r="S1403" s="63">
        <f t="shared" si="328"/>
        <v>0</v>
      </c>
      <c r="T1403" s="63">
        <f t="shared" si="328"/>
        <v>3017766.22</v>
      </c>
      <c r="U1403" s="63">
        <f t="shared" si="328"/>
        <v>32880</v>
      </c>
      <c r="V1403" s="63">
        <f t="shared" si="328"/>
        <v>1207106.49</v>
      </c>
      <c r="W1403" s="63">
        <f t="shared" si="328"/>
        <v>1495616.4439499998</v>
      </c>
    </row>
    <row r="1404" spans="1:23" s="8" customFormat="1" ht="20.25" customHeight="1" outlineLevel="1" x14ac:dyDescent="0.3">
      <c r="B1404" s="44"/>
      <c r="C1404" s="44"/>
      <c r="D1404" s="44"/>
      <c r="E1404" s="44"/>
      <c r="F1404" s="45"/>
      <c r="G1404" s="45"/>
      <c r="H1404" s="45"/>
      <c r="I1404" s="45"/>
      <c r="J1404" s="45"/>
      <c r="K1404" s="45" t="s">
        <v>1922</v>
      </c>
      <c r="L1404" s="45"/>
      <c r="M1404" s="45"/>
      <c r="N1404" s="45"/>
      <c r="O1404" s="45"/>
      <c r="P1404" s="45"/>
      <c r="Q1404" s="45"/>
      <c r="R1404" s="45"/>
      <c r="S1404" s="45"/>
      <c r="T1404" s="45"/>
      <c r="U1404" s="45"/>
      <c r="V1404" s="45"/>
      <c r="W1404" s="45"/>
    </row>
    <row r="1405" spans="1:23" s="17" customFormat="1" ht="20.25" customHeight="1" outlineLevel="2" x14ac:dyDescent="0.3">
      <c r="B1405" s="73"/>
      <c r="C1405" s="73"/>
      <c r="D1405" s="73"/>
      <c r="E1405" s="73"/>
      <c r="F1405" s="74"/>
      <c r="G1405" s="74"/>
      <c r="H1405" s="74"/>
      <c r="I1405" s="74"/>
      <c r="J1405" s="77"/>
      <c r="K1405" s="74" t="s">
        <v>1924</v>
      </c>
      <c r="L1405" s="79"/>
      <c r="M1405" s="74"/>
      <c r="N1405" s="74"/>
      <c r="O1405" s="74"/>
      <c r="P1405" s="74"/>
      <c r="Q1405" s="74"/>
      <c r="R1405" s="74"/>
      <c r="S1405" s="74"/>
      <c r="T1405" s="74"/>
      <c r="U1405" s="74"/>
      <c r="V1405" s="74"/>
      <c r="W1405" s="74"/>
    </row>
    <row r="1406" spans="1:23" s="15" customFormat="1" ht="20.25" customHeight="1" outlineLevel="3" x14ac:dyDescent="0.3">
      <c r="A1406" s="50">
        <f>A1402+1</f>
        <v>355</v>
      </c>
      <c r="B1406" s="57" t="s">
        <v>617</v>
      </c>
      <c r="C1406" s="50">
        <v>41153</v>
      </c>
      <c r="D1406" s="52">
        <f>SUM(F1406:W1406)</f>
        <v>0</v>
      </c>
      <c r="E1406" s="52">
        <f>SUM(F1406:V1406)</f>
        <v>0</v>
      </c>
      <c r="F1406" s="56">
        <v>0</v>
      </c>
      <c r="G1406" s="56">
        <v>0</v>
      </c>
      <c r="H1406" s="56">
        <v>0</v>
      </c>
      <c r="I1406" s="56">
        <v>0</v>
      </c>
      <c r="J1406" s="55">
        <v>0</v>
      </c>
      <c r="K1406" s="56">
        <v>0</v>
      </c>
      <c r="L1406" s="56">
        <v>0</v>
      </c>
      <c r="M1406" s="52">
        <v>0</v>
      </c>
      <c r="N1406" s="52">
        <v>0</v>
      </c>
      <c r="O1406" s="52">
        <v>0</v>
      </c>
      <c r="P1406" s="52">
        <v>0</v>
      </c>
      <c r="Q1406" s="52">
        <v>0</v>
      </c>
      <c r="R1406" s="52">
        <v>0</v>
      </c>
      <c r="S1406" s="52">
        <v>0</v>
      </c>
      <c r="T1406" s="56">
        <v>0</v>
      </c>
      <c r="U1406" s="56">
        <v>0</v>
      </c>
      <c r="V1406" s="56">
        <v>0</v>
      </c>
      <c r="W1406" s="56">
        <v>0</v>
      </c>
    </row>
    <row r="1407" spans="1:23" s="15" customFormat="1" ht="20.25" customHeight="1" outlineLevel="3" x14ac:dyDescent="0.3">
      <c r="A1407" s="50">
        <f>A1406+1</f>
        <v>356</v>
      </c>
      <c r="B1407" s="57" t="s">
        <v>618</v>
      </c>
      <c r="C1407" s="50">
        <v>41159</v>
      </c>
      <c r="D1407" s="52">
        <f>SUM(F1407:W1407)</f>
        <v>0</v>
      </c>
      <c r="E1407" s="52">
        <f>SUM(F1407:V1407)</f>
        <v>0</v>
      </c>
      <c r="F1407" s="56">
        <v>0</v>
      </c>
      <c r="G1407" s="56">
        <v>0</v>
      </c>
      <c r="H1407" s="56">
        <v>0</v>
      </c>
      <c r="I1407" s="56">
        <v>0</v>
      </c>
      <c r="J1407" s="55">
        <v>0</v>
      </c>
      <c r="K1407" s="56">
        <v>0</v>
      </c>
      <c r="L1407" s="56">
        <v>0</v>
      </c>
      <c r="M1407" s="52">
        <v>0</v>
      </c>
      <c r="N1407" s="52">
        <v>0</v>
      </c>
      <c r="O1407" s="52">
        <v>0</v>
      </c>
      <c r="P1407" s="52">
        <v>0</v>
      </c>
      <c r="Q1407" s="52">
        <v>0</v>
      </c>
      <c r="R1407" s="52">
        <v>0</v>
      </c>
      <c r="S1407" s="52">
        <v>0</v>
      </c>
      <c r="T1407" s="56">
        <v>0</v>
      </c>
      <c r="U1407" s="56">
        <v>0</v>
      </c>
      <c r="V1407" s="56">
        <v>0</v>
      </c>
      <c r="W1407" s="56">
        <v>0</v>
      </c>
    </row>
    <row r="1408" spans="1:23" s="15" customFormat="1" ht="20.25" customHeight="1" outlineLevel="2" x14ac:dyDescent="0.3">
      <c r="A1408" s="61" t="s">
        <v>24</v>
      </c>
      <c r="B1408" s="57"/>
      <c r="C1408" s="62" t="s">
        <v>175</v>
      </c>
      <c r="D1408" s="63">
        <f>SUM(D1406:D1407)</f>
        <v>0</v>
      </c>
      <c r="E1408" s="63">
        <f t="shared" ref="E1408:W1408" si="329">SUM(E1406:E1407)</f>
        <v>0</v>
      </c>
      <c r="F1408" s="63">
        <f t="shared" si="329"/>
        <v>0</v>
      </c>
      <c r="G1408" s="63">
        <f t="shared" si="329"/>
        <v>0</v>
      </c>
      <c r="H1408" s="63">
        <f t="shared" si="329"/>
        <v>0</v>
      </c>
      <c r="I1408" s="63">
        <f t="shared" si="329"/>
        <v>0</v>
      </c>
      <c r="J1408" s="63">
        <f t="shared" si="329"/>
        <v>0</v>
      </c>
      <c r="K1408" s="63">
        <f t="shared" si="329"/>
        <v>0</v>
      </c>
      <c r="L1408" s="63">
        <f t="shared" si="329"/>
        <v>0</v>
      </c>
      <c r="M1408" s="63">
        <f t="shared" si="329"/>
        <v>0</v>
      </c>
      <c r="N1408" s="63">
        <f t="shared" si="329"/>
        <v>0</v>
      </c>
      <c r="O1408" s="63">
        <f t="shared" si="329"/>
        <v>0</v>
      </c>
      <c r="P1408" s="63">
        <f t="shared" si="329"/>
        <v>0</v>
      </c>
      <c r="Q1408" s="63">
        <f t="shared" si="329"/>
        <v>0</v>
      </c>
      <c r="R1408" s="63">
        <f t="shared" si="329"/>
        <v>0</v>
      </c>
      <c r="S1408" s="63">
        <f t="shared" si="329"/>
        <v>0</v>
      </c>
      <c r="T1408" s="63">
        <f t="shared" si="329"/>
        <v>0</v>
      </c>
      <c r="U1408" s="63">
        <f t="shared" si="329"/>
        <v>0</v>
      </c>
      <c r="V1408" s="63">
        <f t="shared" si="329"/>
        <v>0</v>
      </c>
      <c r="W1408" s="63">
        <f t="shared" si="329"/>
        <v>0</v>
      </c>
    </row>
    <row r="1409" spans="1:23" s="8" customFormat="1" ht="20.25" customHeight="1" outlineLevel="2" x14ac:dyDescent="0.3">
      <c r="B1409" s="73"/>
      <c r="C1409" s="73"/>
      <c r="D1409" s="73"/>
      <c r="E1409" s="73"/>
      <c r="F1409" s="74"/>
      <c r="G1409" s="74"/>
      <c r="H1409" s="74"/>
      <c r="I1409" s="74"/>
      <c r="J1409" s="74"/>
      <c r="K1409" s="74" t="s">
        <v>1923</v>
      </c>
      <c r="L1409" s="74"/>
      <c r="M1409" s="74"/>
      <c r="N1409" s="74"/>
      <c r="O1409" s="74"/>
      <c r="P1409" s="74"/>
      <c r="Q1409" s="74"/>
      <c r="R1409" s="74"/>
      <c r="S1409" s="74"/>
      <c r="T1409" s="74"/>
      <c r="U1409" s="74"/>
      <c r="V1409" s="74"/>
      <c r="W1409" s="74"/>
    </row>
    <row r="1410" spans="1:23" s="7" customFormat="1" ht="20.25" customHeight="1" outlineLevel="3" x14ac:dyDescent="0.3">
      <c r="A1410" s="50">
        <f>A1407+1</f>
        <v>357</v>
      </c>
      <c r="B1410" s="58" t="s">
        <v>1063</v>
      </c>
      <c r="C1410" s="50">
        <v>41070</v>
      </c>
      <c r="D1410" s="52">
        <f t="shared" ref="D1410:D1422" si="330">SUM(F1410:W1410)</f>
        <v>0</v>
      </c>
      <c r="E1410" s="52">
        <f t="shared" ref="E1410:E1422" si="331">SUM(F1410:V1410)</f>
        <v>0</v>
      </c>
      <c r="F1410" s="53">
        <v>0</v>
      </c>
      <c r="G1410" s="54">
        <v>0</v>
      </c>
      <c r="H1410" s="52">
        <v>0</v>
      </c>
      <c r="I1410" s="52">
        <v>0</v>
      </c>
      <c r="J1410" s="55">
        <v>0</v>
      </c>
      <c r="K1410" s="52">
        <v>0</v>
      </c>
      <c r="L1410" s="52">
        <v>0</v>
      </c>
      <c r="M1410" s="52">
        <v>0</v>
      </c>
      <c r="N1410" s="52">
        <v>0</v>
      </c>
      <c r="O1410" s="52">
        <v>0</v>
      </c>
      <c r="P1410" s="52">
        <v>0</v>
      </c>
      <c r="Q1410" s="52">
        <v>0</v>
      </c>
      <c r="R1410" s="52">
        <v>0</v>
      </c>
      <c r="S1410" s="52">
        <v>0</v>
      </c>
      <c r="T1410" s="56">
        <v>0</v>
      </c>
      <c r="U1410" s="56">
        <v>0</v>
      </c>
      <c r="V1410" s="56">
        <v>0</v>
      </c>
      <c r="W1410" s="56">
        <v>0</v>
      </c>
    </row>
    <row r="1411" spans="1:23" s="7" customFormat="1" ht="20.25" customHeight="1" outlineLevel="3" x14ac:dyDescent="0.3">
      <c r="A1411" s="50">
        <f>A1410+1</f>
        <v>358</v>
      </c>
      <c r="B1411" s="51" t="s">
        <v>1064</v>
      </c>
      <c r="C1411" s="50">
        <v>41071</v>
      </c>
      <c r="D1411" s="52">
        <f t="shared" si="330"/>
        <v>0</v>
      </c>
      <c r="E1411" s="52">
        <f t="shared" si="331"/>
        <v>0</v>
      </c>
      <c r="F1411" s="53">
        <v>0</v>
      </c>
      <c r="G1411" s="52">
        <v>0</v>
      </c>
      <c r="H1411" s="52">
        <v>0</v>
      </c>
      <c r="I1411" s="52">
        <v>0</v>
      </c>
      <c r="J1411" s="55">
        <v>0</v>
      </c>
      <c r="K1411" s="52">
        <v>0</v>
      </c>
      <c r="L1411" s="52">
        <v>0</v>
      </c>
      <c r="M1411" s="52">
        <v>0</v>
      </c>
      <c r="N1411" s="52">
        <v>0</v>
      </c>
      <c r="O1411" s="52">
        <v>0</v>
      </c>
      <c r="P1411" s="52">
        <v>0</v>
      </c>
      <c r="Q1411" s="52">
        <v>0</v>
      </c>
      <c r="R1411" s="52">
        <v>0</v>
      </c>
      <c r="S1411" s="52">
        <v>0</v>
      </c>
      <c r="T1411" s="56">
        <v>0</v>
      </c>
      <c r="U1411" s="56">
        <v>0</v>
      </c>
      <c r="V1411" s="56">
        <v>0</v>
      </c>
      <c r="W1411" s="56">
        <v>0</v>
      </c>
    </row>
    <row r="1412" spans="1:23" s="7" customFormat="1" ht="20.25" customHeight="1" outlineLevel="3" x14ac:dyDescent="0.3">
      <c r="A1412" s="50">
        <f t="shared" ref="A1412:A1422" si="332">A1411+1</f>
        <v>359</v>
      </c>
      <c r="B1412" s="51" t="s">
        <v>1065</v>
      </c>
      <c r="C1412" s="50">
        <v>41073</v>
      </c>
      <c r="D1412" s="52">
        <f t="shared" si="330"/>
        <v>0</v>
      </c>
      <c r="E1412" s="52">
        <f t="shared" si="331"/>
        <v>0</v>
      </c>
      <c r="F1412" s="53">
        <v>0</v>
      </c>
      <c r="G1412" s="52">
        <v>0</v>
      </c>
      <c r="H1412" s="52">
        <v>0</v>
      </c>
      <c r="I1412" s="52">
        <v>0</v>
      </c>
      <c r="J1412" s="55">
        <v>0</v>
      </c>
      <c r="K1412" s="52">
        <v>0</v>
      </c>
      <c r="L1412" s="52">
        <v>0</v>
      </c>
      <c r="M1412" s="52">
        <v>0</v>
      </c>
      <c r="N1412" s="52">
        <v>0</v>
      </c>
      <c r="O1412" s="52">
        <v>0</v>
      </c>
      <c r="P1412" s="52">
        <v>0</v>
      </c>
      <c r="Q1412" s="52">
        <v>0</v>
      </c>
      <c r="R1412" s="52">
        <v>0</v>
      </c>
      <c r="S1412" s="52">
        <v>0</v>
      </c>
      <c r="T1412" s="56">
        <v>0</v>
      </c>
      <c r="U1412" s="56">
        <v>0</v>
      </c>
      <c r="V1412" s="56">
        <v>0</v>
      </c>
      <c r="W1412" s="56">
        <v>0</v>
      </c>
    </row>
    <row r="1413" spans="1:23" s="7" customFormat="1" ht="20.25" customHeight="1" outlineLevel="3" x14ac:dyDescent="0.3">
      <c r="A1413" s="50">
        <f t="shared" si="332"/>
        <v>360</v>
      </c>
      <c r="B1413" s="58" t="s">
        <v>1067</v>
      </c>
      <c r="C1413" s="50">
        <v>41083</v>
      </c>
      <c r="D1413" s="52">
        <f t="shared" si="330"/>
        <v>0</v>
      </c>
      <c r="E1413" s="52">
        <f t="shared" si="331"/>
        <v>0</v>
      </c>
      <c r="F1413" s="53">
        <v>0</v>
      </c>
      <c r="G1413" s="54">
        <v>0</v>
      </c>
      <c r="H1413" s="52">
        <v>0</v>
      </c>
      <c r="I1413" s="52">
        <v>0</v>
      </c>
      <c r="J1413" s="55">
        <v>0</v>
      </c>
      <c r="K1413" s="52">
        <v>0</v>
      </c>
      <c r="L1413" s="52">
        <v>0</v>
      </c>
      <c r="M1413" s="52">
        <v>0</v>
      </c>
      <c r="N1413" s="52">
        <v>0</v>
      </c>
      <c r="O1413" s="52">
        <v>0</v>
      </c>
      <c r="P1413" s="52">
        <v>0</v>
      </c>
      <c r="Q1413" s="52">
        <v>0</v>
      </c>
      <c r="R1413" s="52">
        <v>0</v>
      </c>
      <c r="S1413" s="52">
        <v>0</v>
      </c>
      <c r="T1413" s="56">
        <v>0</v>
      </c>
      <c r="U1413" s="56">
        <v>0</v>
      </c>
      <c r="V1413" s="56">
        <v>0</v>
      </c>
      <c r="W1413" s="56">
        <v>0</v>
      </c>
    </row>
    <row r="1414" spans="1:23" s="7" customFormat="1" ht="20.25" customHeight="1" outlineLevel="3" x14ac:dyDescent="0.3">
      <c r="A1414" s="50">
        <f t="shared" si="332"/>
        <v>361</v>
      </c>
      <c r="B1414" s="58" t="s">
        <v>1068</v>
      </c>
      <c r="C1414" s="50">
        <v>41084</v>
      </c>
      <c r="D1414" s="52">
        <f t="shared" si="330"/>
        <v>0</v>
      </c>
      <c r="E1414" s="52">
        <f t="shared" si="331"/>
        <v>0</v>
      </c>
      <c r="F1414" s="53">
        <v>0</v>
      </c>
      <c r="G1414" s="54">
        <v>0</v>
      </c>
      <c r="H1414" s="52">
        <v>0</v>
      </c>
      <c r="I1414" s="52">
        <v>0</v>
      </c>
      <c r="J1414" s="55">
        <v>0</v>
      </c>
      <c r="K1414" s="52">
        <v>0</v>
      </c>
      <c r="L1414" s="52">
        <v>0</v>
      </c>
      <c r="M1414" s="52">
        <v>0</v>
      </c>
      <c r="N1414" s="52">
        <v>0</v>
      </c>
      <c r="O1414" s="52">
        <v>0</v>
      </c>
      <c r="P1414" s="52">
        <v>0</v>
      </c>
      <c r="Q1414" s="52">
        <v>0</v>
      </c>
      <c r="R1414" s="52">
        <v>0</v>
      </c>
      <c r="S1414" s="52">
        <v>0</v>
      </c>
      <c r="T1414" s="56">
        <v>0</v>
      </c>
      <c r="U1414" s="56">
        <v>0</v>
      </c>
      <c r="V1414" s="56">
        <v>0</v>
      </c>
      <c r="W1414" s="56">
        <v>0</v>
      </c>
    </row>
    <row r="1415" spans="1:23" s="7" customFormat="1" ht="20.25" customHeight="1" outlineLevel="3" x14ac:dyDescent="0.3">
      <c r="A1415" s="50">
        <f t="shared" si="332"/>
        <v>362</v>
      </c>
      <c r="B1415" s="58" t="s">
        <v>1069</v>
      </c>
      <c r="C1415" s="50">
        <v>41085</v>
      </c>
      <c r="D1415" s="52">
        <f t="shared" si="330"/>
        <v>0</v>
      </c>
      <c r="E1415" s="52">
        <f t="shared" si="331"/>
        <v>0</v>
      </c>
      <c r="F1415" s="53">
        <v>0</v>
      </c>
      <c r="G1415" s="54">
        <v>0</v>
      </c>
      <c r="H1415" s="52">
        <v>0</v>
      </c>
      <c r="I1415" s="52">
        <v>0</v>
      </c>
      <c r="J1415" s="55">
        <v>0</v>
      </c>
      <c r="K1415" s="52">
        <v>0</v>
      </c>
      <c r="L1415" s="52">
        <v>0</v>
      </c>
      <c r="M1415" s="52">
        <v>0</v>
      </c>
      <c r="N1415" s="52">
        <v>0</v>
      </c>
      <c r="O1415" s="52">
        <v>0</v>
      </c>
      <c r="P1415" s="52">
        <v>0</v>
      </c>
      <c r="Q1415" s="52">
        <v>0</v>
      </c>
      <c r="R1415" s="52">
        <v>0</v>
      </c>
      <c r="S1415" s="52">
        <v>0</v>
      </c>
      <c r="T1415" s="56">
        <v>0</v>
      </c>
      <c r="U1415" s="56">
        <v>0</v>
      </c>
      <c r="V1415" s="56">
        <v>0</v>
      </c>
      <c r="W1415" s="56">
        <v>0</v>
      </c>
    </row>
    <row r="1416" spans="1:23" s="7" customFormat="1" ht="20.25" customHeight="1" outlineLevel="3" x14ac:dyDescent="0.3">
      <c r="A1416" s="50">
        <f t="shared" si="332"/>
        <v>363</v>
      </c>
      <c r="B1416" s="58" t="s">
        <v>1070</v>
      </c>
      <c r="C1416" s="50">
        <v>41086</v>
      </c>
      <c r="D1416" s="52">
        <f t="shared" si="330"/>
        <v>0</v>
      </c>
      <c r="E1416" s="52">
        <f t="shared" si="331"/>
        <v>0</v>
      </c>
      <c r="F1416" s="53">
        <v>0</v>
      </c>
      <c r="G1416" s="54">
        <v>0</v>
      </c>
      <c r="H1416" s="52">
        <v>0</v>
      </c>
      <c r="I1416" s="52">
        <v>0</v>
      </c>
      <c r="J1416" s="55">
        <v>0</v>
      </c>
      <c r="K1416" s="52">
        <v>0</v>
      </c>
      <c r="L1416" s="52">
        <v>0</v>
      </c>
      <c r="M1416" s="52">
        <v>0</v>
      </c>
      <c r="N1416" s="52">
        <v>0</v>
      </c>
      <c r="O1416" s="52">
        <v>0</v>
      </c>
      <c r="P1416" s="52">
        <v>0</v>
      </c>
      <c r="Q1416" s="52">
        <v>0</v>
      </c>
      <c r="R1416" s="52">
        <v>0</v>
      </c>
      <c r="S1416" s="52">
        <v>0</v>
      </c>
      <c r="T1416" s="56">
        <v>0</v>
      </c>
      <c r="U1416" s="56">
        <v>0</v>
      </c>
      <c r="V1416" s="56">
        <v>0</v>
      </c>
      <c r="W1416" s="56">
        <v>0</v>
      </c>
    </row>
    <row r="1417" spans="1:23" s="7" customFormat="1" ht="20.25" customHeight="1" outlineLevel="3" x14ac:dyDescent="0.3">
      <c r="A1417" s="50">
        <f t="shared" si="332"/>
        <v>364</v>
      </c>
      <c r="B1417" s="58" t="s">
        <v>1066</v>
      </c>
      <c r="C1417" s="50">
        <v>56135</v>
      </c>
      <c r="D1417" s="52">
        <f t="shared" si="330"/>
        <v>0</v>
      </c>
      <c r="E1417" s="52">
        <f t="shared" si="331"/>
        <v>0</v>
      </c>
      <c r="F1417" s="53">
        <v>0</v>
      </c>
      <c r="G1417" s="54">
        <v>0</v>
      </c>
      <c r="H1417" s="52">
        <v>0</v>
      </c>
      <c r="I1417" s="52">
        <v>0</v>
      </c>
      <c r="J1417" s="55">
        <v>0</v>
      </c>
      <c r="K1417" s="52">
        <v>0</v>
      </c>
      <c r="L1417" s="52">
        <v>0</v>
      </c>
      <c r="M1417" s="52">
        <v>0</v>
      </c>
      <c r="N1417" s="52">
        <v>0</v>
      </c>
      <c r="O1417" s="52">
        <v>0</v>
      </c>
      <c r="P1417" s="52">
        <v>0</v>
      </c>
      <c r="Q1417" s="52">
        <v>0</v>
      </c>
      <c r="R1417" s="52">
        <v>0</v>
      </c>
      <c r="S1417" s="52">
        <v>0</v>
      </c>
      <c r="T1417" s="56">
        <v>0</v>
      </c>
      <c r="U1417" s="56">
        <v>0</v>
      </c>
      <c r="V1417" s="56">
        <v>0</v>
      </c>
      <c r="W1417" s="56">
        <v>0</v>
      </c>
    </row>
    <row r="1418" spans="1:23" s="7" customFormat="1" ht="20.25" customHeight="1" outlineLevel="3" x14ac:dyDescent="0.3">
      <c r="A1418" s="50">
        <f t="shared" si="332"/>
        <v>365</v>
      </c>
      <c r="B1418" s="58" t="s">
        <v>1071</v>
      </c>
      <c r="C1418" s="50">
        <v>46260</v>
      </c>
      <c r="D1418" s="52">
        <f t="shared" si="330"/>
        <v>0</v>
      </c>
      <c r="E1418" s="52">
        <f t="shared" si="331"/>
        <v>0</v>
      </c>
      <c r="F1418" s="53">
        <v>0</v>
      </c>
      <c r="G1418" s="54">
        <v>0</v>
      </c>
      <c r="H1418" s="52">
        <v>0</v>
      </c>
      <c r="I1418" s="52">
        <v>0</v>
      </c>
      <c r="J1418" s="55">
        <v>0</v>
      </c>
      <c r="K1418" s="52">
        <v>0</v>
      </c>
      <c r="L1418" s="52">
        <v>0</v>
      </c>
      <c r="M1418" s="52">
        <v>0</v>
      </c>
      <c r="N1418" s="52">
        <v>0</v>
      </c>
      <c r="O1418" s="52">
        <v>0</v>
      </c>
      <c r="P1418" s="52">
        <v>0</v>
      </c>
      <c r="Q1418" s="52">
        <v>0</v>
      </c>
      <c r="R1418" s="52">
        <v>0</v>
      </c>
      <c r="S1418" s="52">
        <v>0</v>
      </c>
      <c r="T1418" s="56">
        <v>0</v>
      </c>
      <c r="U1418" s="56">
        <v>0</v>
      </c>
      <c r="V1418" s="56">
        <v>0</v>
      </c>
      <c r="W1418" s="56">
        <v>0</v>
      </c>
    </row>
    <row r="1419" spans="1:23" s="7" customFormat="1" ht="20.25" customHeight="1" outlineLevel="3" x14ac:dyDescent="0.3">
      <c r="A1419" s="50">
        <f t="shared" si="332"/>
        <v>366</v>
      </c>
      <c r="B1419" s="58" t="s">
        <v>1072</v>
      </c>
      <c r="C1419" s="50">
        <v>46268</v>
      </c>
      <c r="D1419" s="52">
        <f t="shared" si="330"/>
        <v>0</v>
      </c>
      <c r="E1419" s="52">
        <f t="shared" si="331"/>
        <v>0</v>
      </c>
      <c r="F1419" s="53">
        <v>0</v>
      </c>
      <c r="G1419" s="54">
        <v>0</v>
      </c>
      <c r="H1419" s="52">
        <v>0</v>
      </c>
      <c r="I1419" s="52">
        <v>0</v>
      </c>
      <c r="J1419" s="55">
        <v>0</v>
      </c>
      <c r="K1419" s="52">
        <v>0</v>
      </c>
      <c r="L1419" s="52">
        <v>0</v>
      </c>
      <c r="M1419" s="52">
        <v>0</v>
      </c>
      <c r="N1419" s="52">
        <v>0</v>
      </c>
      <c r="O1419" s="52">
        <v>0</v>
      </c>
      <c r="P1419" s="52">
        <v>0</v>
      </c>
      <c r="Q1419" s="52">
        <v>0</v>
      </c>
      <c r="R1419" s="52">
        <v>0</v>
      </c>
      <c r="S1419" s="52">
        <v>0</v>
      </c>
      <c r="T1419" s="56">
        <v>0</v>
      </c>
      <c r="U1419" s="56">
        <v>0</v>
      </c>
      <c r="V1419" s="56">
        <v>0</v>
      </c>
      <c r="W1419" s="56">
        <v>0</v>
      </c>
    </row>
    <row r="1420" spans="1:23" s="7" customFormat="1" ht="20.25" outlineLevel="3" x14ac:dyDescent="0.3">
      <c r="A1420" s="50">
        <f t="shared" si="332"/>
        <v>367</v>
      </c>
      <c r="B1420" s="58" t="s">
        <v>1057</v>
      </c>
      <c r="C1420" s="50">
        <v>41038</v>
      </c>
      <c r="D1420" s="52">
        <f t="shared" si="330"/>
        <v>0</v>
      </c>
      <c r="E1420" s="52">
        <f t="shared" si="331"/>
        <v>0</v>
      </c>
      <c r="F1420" s="52">
        <v>0</v>
      </c>
      <c r="G1420" s="54">
        <v>0</v>
      </c>
      <c r="H1420" s="52">
        <v>0</v>
      </c>
      <c r="I1420" s="52">
        <v>0</v>
      </c>
      <c r="J1420" s="55">
        <v>0</v>
      </c>
      <c r="K1420" s="52">
        <v>0</v>
      </c>
      <c r="L1420" s="52">
        <v>0</v>
      </c>
      <c r="M1420" s="52">
        <v>0</v>
      </c>
      <c r="N1420" s="52">
        <v>0</v>
      </c>
      <c r="O1420" s="52">
        <v>0</v>
      </c>
      <c r="P1420" s="52">
        <v>0</v>
      </c>
      <c r="Q1420" s="52">
        <v>0</v>
      </c>
      <c r="R1420" s="52">
        <v>0</v>
      </c>
      <c r="S1420" s="52">
        <v>0</v>
      </c>
      <c r="T1420" s="56">
        <v>0</v>
      </c>
      <c r="U1420" s="56">
        <v>0</v>
      </c>
      <c r="V1420" s="56">
        <v>0</v>
      </c>
      <c r="W1420" s="56">
        <v>0</v>
      </c>
    </row>
    <row r="1421" spans="1:23" s="7" customFormat="1" ht="20.25" outlineLevel="3" x14ac:dyDescent="0.3">
      <c r="A1421" s="50">
        <f t="shared" si="332"/>
        <v>368</v>
      </c>
      <c r="B1421" s="51" t="s">
        <v>1058</v>
      </c>
      <c r="C1421" s="50">
        <v>41045</v>
      </c>
      <c r="D1421" s="52">
        <f t="shared" si="330"/>
        <v>0</v>
      </c>
      <c r="E1421" s="52">
        <f t="shared" si="331"/>
        <v>0</v>
      </c>
      <c r="F1421" s="52">
        <v>0</v>
      </c>
      <c r="G1421" s="52">
        <v>0</v>
      </c>
      <c r="H1421" s="52">
        <v>0</v>
      </c>
      <c r="I1421" s="52">
        <v>0</v>
      </c>
      <c r="J1421" s="55">
        <v>0</v>
      </c>
      <c r="K1421" s="52">
        <v>0</v>
      </c>
      <c r="L1421" s="52">
        <v>0</v>
      </c>
      <c r="M1421" s="52">
        <v>0</v>
      </c>
      <c r="N1421" s="52">
        <v>0</v>
      </c>
      <c r="O1421" s="52">
        <v>0</v>
      </c>
      <c r="P1421" s="52">
        <v>0</v>
      </c>
      <c r="Q1421" s="52">
        <v>0</v>
      </c>
      <c r="R1421" s="52">
        <v>0</v>
      </c>
      <c r="S1421" s="52">
        <v>0</v>
      </c>
      <c r="T1421" s="56">
        <v>0</v>
      </c>
      <c r="U1421" s="56">
        <v>0</v>
      </c>
      <c r="V1421" s="56">
        <v>0</v>
      </c>
      <c r="W1421" s="56">
        <v>0</v>
      </c>
    </row>
    <row r="1422" spans="1:23" s="7" customFormat="1" ht="20.25" outlineLevel="3" x14ac:dyDescent="0.3">
      <c r="A1422" s="50">
        <f t="shared" si="332"/>
        <v>369</v>
      </c>
      <c r="B1422" s="51" t="s">
        <v>1062</v>
      </c>
      <c r="C1422" s="50">
        <v>41065</v>
      </c>
      <c r="D1422" s="52">
        <f t="shared" si="330"/>
        <v>0</v>
      </c>
      <c r="E1422" s="52">
        <f t="shared" si="331"/>
        <v>0</v>
      </c>
      <c r="F1422" s="52">
        <v>0</v>
      </c>
      <c r="G1422" s="52">
        <v>0</v>
      </c>
      <c r="H1422" s="52">
        <v>0</v>
      </c>
      <c r="I1422" s="52">
        <v>0</v>
      </c>
      <c r="J1422" s="55">
        <v>0</v>
      </c>
      <c r="K1422" s="52">
        <v>0</v>
      </c>
      <c r="L1422" s="52">
        <v>0</v>
      </c>
      <c r="M1422" s="52">
        <v>0</v>
      </c>
      <c r="N1422" s="52">
        <v>0</v>
      </c>
      <c r="O1422" s="52">
        <v>0</v>
      </c>
      <c r="P1422" s="52">
        <v>0</v>
      </c>
      <c r="Q1422" s="52">
        <v>0</v>
      </c>
      <c r="R1422" s="52">
        <v>0</v>
      </c>
      <c r="S1422" s="52">
        <v>0</v>
      </c>
      <c r="T1422" s="56">
        <v>0</v>
      </c>
      <c r="U1422" s="56">
        <v>0</v>
      </c>
      <c r="V1422" s="56">
        <v>0</v>
      </c>
      <c r="W1422" s="56">
        <v>0</v>
      </c>
    </row>
    <row r="1423" spans="1:23" s="15" customFormat="1" ht="20.25" customHeight="1" outlineLevel="2" x14ac:dyDescent="0.3">
      <c r="A1423" s="61" t="s">
        <v>24</v>
      </c>
      <c r="B1423" s="57"/>
      <c r="C1423" s="62" t="s">
        <v>175</v>
      </c>
      <c r="D1423" s="63">
        <f>SUM(D1410:D1422)</f>
        <v>0</v>
      </c>
      <c r="E1423" s="63">
        <f t="shared" ref="E1423:W1423" si="333">SUM(E1410:E1422)</f>
        <v>0</v>
      </c>
      <c r="F1423" s="63">
        <f t="shared" si="333"/>
        <v>0</v>
      </c>
      <c r="G1423" s="63">
        <f t="shared" si="333"/>
        <v>0</v>
      </c>
      <c r="H1423" s="63">
        <f t="shared" si="333"/>
        <v>0</v>
      </c>
      <c r="I1423" s="63">
        <f t="shared" si="333"/>
        <v>0</v>
      </c>
      <c r="J1423" s="63">
        <f t="shared" si="333"/>
        <v>0</v>
      </c>
      <c r="K1423" s="63">
        <f t="shared" si="333"/>
        <v>0</v>
      </c>
      <c r="L1423" s="63">
        <f t="shared" si="333"/>
        <v>0</v>
      </c>
      <c r="M1423" s="63">
        <f t="shared" si="333"/>
        <v>0</v>
      </c>
      <c r="N1423" s="63">
        <f t="shared" si="333"/>
        <v>0</v>
      </c>
      <c r="O1423" s="63">
        <f t="shared" si="333"/>
        <v>0</v>
      </c>
      <c r="P1423" s="63">
        <f t="shared" si="333"/>
        <v>0</v>
      </c>
      <c r="Q1423" s="63">
        <f t="shared" si="333"/>
        <v>0</v>
      </c>
      <c r="R1423" s="63">
        <f t="shared" si="333"/>
        <v>0</v>
      </c>
      <c r="S1423" s="63">
        <f t="shared" si="333"/>
        <v>0</v>
      </c>
      <c r="T1423" s="63">
        <f t="shared" si="333"/>
        <v>0</v>
      </c>
      <c r="U1423" s="63">
        <f t="shared" si="333"/>
        <v>0</v>
      </c>
      <c r="V1423" s="63">
        <f t="shared" si="333"/>
        <v>0</v>
      </c>
      <c r="W1423" s="63">
        <f t="shared" si="333"/>
        <v>0</v>
      </c>
    </row>
    <row r="1424" spans="1:23" s="7" customFormat="1" ht="20.25" customHeight="1" outlineLevel="1" x14ac:dyDescent="0.3">
      <c r="A1424" s="71" t="s">
        <v>36</v>
      </c>
      <c r="B1424" s="71"/>
      <c r="C1424" s="62" t="s">
        <v>175</v>
      </c>
      <c r="D1424" s="63">
        <f>D1408+D1423</f>
        <v>0</v>
      </c>
      <c r="E1424" s="63">
        <f t="shared" ref="E1424:W1424" si="334">E1408+E1423</f>
        <v>0</v>
      </c>
      <c r="F1424" s="63">
        <f t="shared" si="334"/>
        <v>0</v>
      </c>
      <c r="G1424" s="63">
        <f t="shared" si="334"/>
        <v>0</v>
      </c>
      <c r="H1424" s="63">
        <f t="shared" si="334"/>
        <v>0</v>
      </c>
      <c r="I1424" s="63">
        <f t="shared" si="334"/>
        <v>0</v>
      </c>
      <c r="J1424" s="63">
        <f t="shared" si="334"/>
        <v>0</v>
      </c>
      <c r="K1424" s="63">
        <f t="shared" si="334"/>
        <v>0</v>
      </c>
      <c r="L1424" s="63">
        <f t="shared" si="334"/>
        <v>0</v>
      </c>
      <c r="M1424" s="63">
        <f t="shared" si="334"/>
        <v>0</v>
      </c>
      <c r="N1424" s="63">
        <f t="shared" si="334"/>
        <v>0</v>
      </c>
      <c r="O1424" s="63">
        <f t="shared" si="334"/>
        <v>0</v>
      </c>
      <c r="P1424" s="63">
        <f t="shared" si="334"/>
        <v>0</v>
      </c>
      <c r="Q1424" s="63">
        <f t="shared" si="334"/>
        <v>0</v>
      </c>
      <c r="R1424" s="63">
        <f t="shared" si="334"/>
        <v>0</v>
      </c>
      <c r="S1424" s="63">
        <f t="shared" si="334"/>
        <v>0</v>
      </c>
      <c r="T1424" s="63">
        <f t="shared" si="334"/>
        <v>0</v>
      </c>
      <c r="U1424" s="63">
        <f t="shared" si="334"/>
        <v>0</v>
      </c>
      <c r="V1424" s="63">
        <f t="shared" si="334"/>
        <v>0</v>
      </c>
      <c r="W1424" s="63">
        <f t="shared" si="334"/>
        <v>0</v>
      </c>
    </row>
    <row r="1425" spans="1:23" s="8" customFormat="1" ht="20.25" customHeight="1" outlineLevel="1" x14ac:dyDescent="0.3">
      <c r="B1425" s="44"/>
      <c r="C1425" s="44"/>
      <c r="D1425" s="44"/>
      <c r="E1425" s="44"/>
      <c r="F1425" s="45"/>
      <c r="G1425" s="45"/>
      <c r="H1425" s="45"/>
      <c r="I1425" s="45"/>
      <c r="J1425" s="45"/>
      <c r="K1425" s="45" t="s">
        <v>1926</v>
      </c>
      <c r="L1425" s="45"/>
      <c r="M1425" s="45"/>
      <c r="N1425" s="45"/>
      <c r="O1425" s="45"/>
      <c r="P1425" s="45"/>
      <c r="Q1425" s="45"/>
      <c r="R1425" s="45"/>
      <c r="S1425" s="45"/>
      <c r="T1425" s="45"/>
      <c r="U1425" s="45"/>
      <c r="V1425" s="45"/>
      <c r="W1425" s="45"/>
    </row>
    <row r="1426" spans="1:23" s="8" customFormat="1" ht="20.25" customHeight="1" outlineLevel="2" x14ac:dyDescent="0.3">
      <c r="B1426" s="73"/>
      <c r="C1426" s="73"/>
      <c r="D1426" s="73"/>
      <c r="E1426" s="73"/>
      <c r="F1426" s="74"/>
      <c r="G1426" s="74"/>
      <c r="H1426" s="74"/>
      <c r="I1426" s="74"/>
      <c r="J1426" s="74"/>
      <c r="K1426" s="74" t="s">
        <v>1925</v>
      </c>
      <c r="L1426" s="74"/>
      <c r="M1426" s="74"/>
      <c r="N1426" s="74"/>
      <c r="O1426" s="74"/>
      <c r="P1426" s="74"/>
      <c r="Q1426" s="74"/>
      <c r="R1426" s="74"/>
      <c r="S1426" s="74"/>
      <c r="T1426" s="74"/>
      <c r="U1426" s="74"/>
      <c r="V1426" s="74"/>
      <c r="W1426" s="74"/>
    </row>
    <row r="1427" spans="1:23" s="7" customFormat="1" ht="20.25" customHeight="1" outlineLevel="2" x14ac:dyDescent="0.3">
      <c r="A1427" s="50">
        <f>A1422+1</f>
        <v>370</v>
      </c>
      <c r="B1427" s="58" t="s">
        <v>1074</v>
      </c>
      <c r="C1427" s="50">
        <v>41332</v>
      </c>
      <c r="D1427" s="52">
        <f t="shared" ref="D1427:D1436" si="335">SUM(F1427:W1427)</f>
        <v>9464251.3800000008</v>
      </c>
      <c r="E1427" s="52">
        <f t="shared" ref="E1427:E1436" si="336">SUM(F1427:V1427)</f>
        <v>9325840.3200000003</v>
      </c>
      <c r="F1427" s="53">
        <v>6978831.1200000001</v>
      </c>
      <c r="G1427" s="53">
        <v>1536705.6</v>
      </c>
      <c r="H1427" s="53">
        <v>0</v>
      </c>
      <c r="I1427" s="53">
        <v>283081.2</v>
      </c>
      <c r="J1427" s="53">
        <v>428786.4</v>
      </c>
      <c r="K1427" s="53">
        <v>0</v>
      </c>
      <c r="L1427" s="53">
        <v>0</v>
      </c>
      <c r="M1427" s="53">
        <v>0</v>
      </c>
      <c r="N1427" s="53">
        <v>0</v>
      </c>
      <c r="O1427" s="53">
        <v>0</v>
      </c>
      <c r="P1427" s="53">
        <v>0</v>
      </c>
      <c r="Q1427" s="53">
        <v>0</v>
      </c>
      <c r="R1427" s="53">
        <v>0</v>
      </c>
      <c r="S1427" s="53">
        <v>0</v>
      </c>
      <c r="T1427" s="53">
        <v>98436</v>
      </c>
      <c r="U1427" s="53">
        <v>0</v>
      </c>
      <c r="V1427" s="53">
        <v>0</v>
      </c>
      <c r="W1427" s="53">
        <v>138411.06</v>
      </c>
    </row>
    <row r="1428" spans="1:23" s="7" customFormat="1" ht="20.25" customHeight="1" outlineLevel="2" x14ac:dyDescent="0.3">
      <c r="A1428" s="50">
        <f>A1427+1</f>
        <v>371</v>
      </c>
      <c r="B1428" s="58" t="s">
        <v>1075</v>
      </c>
      <c r="C1428" s="50">
        <v>41333</v>
      </c>
      <c r="D1428" s="52">
        <f t="shared" si="335"/>
        <v>10491924.859999999</v>
      </c>
      <c r="E1428" s="52">
        <f t="shared" si="336"/>
        <v>10338633.709999999</v>
      </c>
      <c r="F1428" s="53">
        <v>0</v>
      </c>
      <c r="G1428" s="53">
        <v>0</v>
      </c>
      <c r="H1428" s="53">
        <v>0</v>
      </c>
      <c r="I1428" s="53">
        <v>0</v>
      </c>
      <c r="J1428" s="53">
        <v>0</v>
      </c>
      <c r="K1428" s="53">
        <v>0</v>
      </c>
      <c r="L1428" s="53">
        <v>0</v>
      </c>
      <c r="M1428" s="53">
        <v>0</v>
      </c>
      <c r="N1428" s="53">
        <v>0</v>
      </c>
      <c r="O1428" s="53">
        <v>0</v>
      </c>
      <c r="P1428" s="53">
        <v>10219410.109999999</v>
      </c>
      <c r="Q1428" s="53">
        <v>0</v>
      </c>
      <c r="R1428" s="53">
        <v>0</v>
      </c>
      <c r="S1428" s="53">
        <v>0</v>
      </c>
      <c r="T1428" s="53">
        <v>119223.6</v>
      </c>
      <c r="U1428" s="53">
        <v>0</v>
      </c>
      <c r="V1428" s="53">
        <v>0</v>
      </c>
      <c r="W1428" s="53">
        <v>153291.15</v>
      </c>
    </row>
    <row r="1429" spans="1:23" s="7" customFormat="1" ht="20.25" customHeight="1" outlineLevel="2" x14ac:dyDescent="0.3">
      <c r="A1429" s="50">
        <f t="shared" ref="A1429:A1436" si="337">A1428+1</f>
        <v>372</v>
      </c>
      <c r="B1429" s="58" t="s">
        <v>1076</v>
      </c>
      <c r="C1429" s="50">
        <v>41345</v>
      </c>
      <c r="D1429" s="52">
        <f t="shared" si="335"/>
        <v>6914148.7400000002</v>
      </c>
      <c r="E1429" s="52">
        <f t="shared" si="336"/>
        <v>6811969.2000000002</v>
      </c>
      <c r="F1429" s="53">
        <v>0</v>
      </c>
      <c r="G1429" s="53">
        <v>0</v>
      </c>
      <c r="H1429" s="53">
        <v>0</v>
      </c>
      <c r="I1429" s="53">
        <v>0</v>
      </c>
      <c r="J1429" s="53">
        <v>0</v>
      </c>
      <c r="K1429" s="53">
        <v>0</v>
      </c>
      <c r="L1429" s="53">
        <v>0</v>
      </c>
      <c r="M1429" s="53">
        <v>0</v>
      </c>
      <c r="N1429" s="53">
        <v>6811969.2000000002</v>
      </c>
      <c r="O1429" s="53">
        <v>0</v>
      </c>
      <c r="P1429" s="53">
        <v>0</v>
      </c>
      <c r="Q1429" s="53">
        <v>0</v>
      </c>
      <c r="R1429" s="53">
        <v>0</v>
      </c>
      <c r="S1429" s="53">
        <v>0</v>
      </c>
      <c r="T1429" s="53">
        <v>0</v>
      </c>
      <c r="U1429" s="53">
        <v>0</v>
      </c>
      <c r="V1429" s="53">
        <v>0</v>
      </c>
      <c r="W1429" s="53">
        <v>102179.54</v>
      </c>
    </row>
    <row r="1430" spans="1:23" s="7" customFormat="1" ht="20.25" customHeight="1" outlineLevel="2" x14ac:dyDescent="0.3">
      <c r="A1430" s="50">
        <f t="shared" si="337"/>
        <v>373</v>
      </c>
      <c r="B1430" s="58" t="s">
        <v>1077</v>
      </c>
      <c r="C1430" s="50">
        <v>41383</v>
      </c>
      <c r="D1430" s="52">
        <f t="shared" si="335"/>
        <v>2834666.02</v>
      </c>
      <c r="E1430" s="52">
        <f t="shared" si="336"/>
        <v>2792774.4</v>
      </c>
      <c r="F1430" s="53">
        <v>0</v>
      </c>
      <c r="G1430" s="53">
        <v>2792774.4</v>
      </c>
      <c r="H1430" s="53">
        <v>0</v>
      </c>
      <c r="I1430" s="53">
        <v>0</v>
      </c>
      <c r="J1430" s="53">
        <v>0</v>
      </c>
      <c r="K1430" s="53">
        <v>0</v>
      </c>
      <c r="L1430" s="53">
        <v>0</v>
      </c>
      <c r="M1430" s="53">
        <v>0</v>
      </c>
      <c r="N1430" s="53">
        <v>0</v>
      </c>
      <c r="O1430" s="53">
        <v>0</v>
      </c>
      <c r="P1430" s="53">
        <v>0</v>
      </c>
      <c r="Q1430" s="53">
        <v>0</v>
      </c>
      <c r="R1430" s="53">
        <v>0</v>
      </c>
      <c r="S1430" s="53">
        <v>0</v>
      </c>
      <c r="T1430" s="53">
        <v>0</v>
      </c>
      <c r="U1430" s="53">
        <v>0</v>
      </c>
      <c r="V1430" s="53">
        <v>0</v>
      </c>
      <c r="W1430" s="53">
        <v>41891.620000000003</v>
      </c>
    </row>
    <row r="1431" spans="1:23" s="7" customFormat="1" ht="20.25" customHeight="1" outlineLevel="2" x14ac:dyDescent="0.3">
      <c r="A1431" s="50">
        <f t="shared" si="337"/>
        <v>374</v>
      </c>
      <c r="B1431" s="58" t="s">
        <v>1078</v>
      </c>
      <c r="C1431" s="50">
        <v>41385</v>
      </c>
      <c r="D1431" s="52">
        <f t="shared" si="335"/>
        <v>8489195.1300000008</v>
      </c>
      <c r="E1431" s="52">
        <f t="shared" si="336"/>
        <v>8365060.3200000003</v>
      </c>
      <c r="F1431" s="53">
        <v>4994809.92</v>
      </c>
      <c r="G1431" s="53">
        <v>3280844.4</v>
      </c>
      <c r="H1431" s="53">
        <v>0</v>
      </c>
      <c r="I1431" s="53">
        <v>0</v>
      </c>
      <c r="J1431" s="53">
        <v>0</v>
      </c>
      <c r="K1431" s="53">
        <v>0</v>
      </c>
      <c r="L1431" s="53">
        <v>0</v>
      </c>
      <c r="M1431" s="53">
        <v>0</v>
      </c>
      <c r="N1431" s="53">
        <v>0</v>
      </c>
      <c r="O1431" s="53">
        <v>0</v>
      </c>
      <c r="P1431" s="53">
        <v>0</v>
      </c>
      <c r="Q1431" s="53">
        <v>0</v>
      </c>
      <c r="R1431" s="53">
        <v>0</v>
      </c>
      <c r="S1431" s="53">
        <v>0</v>
      </c>
      <c r="T1431" s="53">
        <v>89406</v>
      </c>
      <c r="U1431" s="53">
        <v>0</v>
      </c>
      <c r="V1431" s="53">
        <v>0</v>
      </c>
      <c r="W1431" s="53">
        <v>124134.81</v>
      </c>
    </row>
    <row r="1432" spans="1:23" s="7" customFormat="1" ht="20.25" customHeight="1" outlineLevel="2" x14ac:dyDescent="0.3">
      <c r="A1432" s="50">
        <f t="shared" si="337"/>
        <v>375</v>
      </c>
      <c r="B1432" s="58" t="s">
        <v>1079</v>
      </c>
      <c r="C1432" s="50">
        <v>41386</v>
      </c>
      <c r="D1432" s="52">
        <f t="shared" si="335"/>
        <v>9224178.2400000002</v>
      </c>
      <c r="E1432" s="52">
        <f t="shared" si="336"/>
        <v>9089199.1799999997</v>
      </c>
      <c r="F1432" s="53">
        <v>4830150.78</v>
      </c>
      <c r="G1432" s="53">
        <v>4168453.2</v>
      </c>
      <c r="H1432" s="53">
        <v>0</v>
      </c>
      <c r="I1432" s="53">
        <v>0</v>
      </c>
      <c r="J1432" s="53">
        <v>0</v>
      </c>
      <c r="K1432" s="53">
        <v>0</v>
      </c>
      <c r="L1432" s="53">
        <v>0</v>
      </c>
      <c r="M1432" s="53">
        <v>0</v>
      </c>
      <c r="N1432" s="53">
        <v>0</v>
      </c>
      <c r="O1432" s="53">
        <v>0</v>
      </c>
      <c r="P1432" s="53">
        <v>0</v>
      </c>
      <c r="Q1432" s="53">
        <v>0</v>
      </c>
      <c r="R1432" s="53">
        <v>0</v>
      </c>
      <c r="S1432" s="53">
        <v>0</v>
      </c>
      <c r="T1432" s="53">
        <v>90595.199999999997</v>
      </c>
      <c r="U1432" s="53">
        <v>0</v>
      </c>
      <c r="V1432" s="53">
        <v>0</v>
      </c>
      <c r="W1432" s="53">
        <v>134979.06</v>
      </c>
    </row>
    <row r="1433" spans="1:23" s="7" customFormat="1" ht="20.25" customHeight="1" outlineLevel="2" x14ac:dyDescent="0.3">
      <c r="A1433" s="50">
        <f t="shared" si="337"/>
        <v>376</v>
      </c>
      <c r="B1433" s="58" t="s">
        <v>1080</v>
      </c>
      <c r="C1433" s="50">
        <v>41387</v>
      </c>
      <c r="D1433" s="52">
        <f t="shared" si="335"/>
        <v>7988040.8099999996</v>
      </c>
      <c r="E1433" s="52">
        <f t="shared" si="336"/>
        <v>7871335.29</v>
      </c>
      <c r="F1433" s="53">
        <v>6210158.4900000002</v>
      </c>
      <c r="G1433" s="53">
        <v>1570209.6</v>
      </c>
      <c r="H1433" s="53">
        <v>0</v>
      </c>
      <c r="I1433" s="53">
        <v>0</v>
      </c>
      <c r="J1433" s="53">
        <v>0</v>
      </c>
      <c r="K1433" s="53">
        <v>0</v>
      </c>
      <c r="L1433" s="53">
        <v>0</v>
      </c>
      <c r="M1433" s="53">
        <v>0</v>
      </c>
      <c r="N1433" s="53">
        <v>0</v>
      </c>
      <c r="O1433" s="53">
        <v>0</v>
      </c>
      <c r="P1433" s="53">
        <v>0</v>
      </c>
      <c r="Q1433" s="53">
        <v>0</v>
      </c>
      <c r="R1433" s="53">
        <v>0</v>
      </c>
      <c r="S1433" s="53">
        <v>0</v>
      </c>
      <c r="T1433" s="53">
        <v>90967.2</v>
      </c>
      <c r="U1433" s="53">
        <v>0</v>
      </c>
      <c r="V1433" s="53">
        <v>0</v>
      </c>
      <c r="W1433" s="53">
        <v>116705.52</v>
      </c>
    </row>
    <row r="1434" spans="1:23" s="7" customFormat="1" ht="20.25" customHeight="1" outlineLevel="2" x14ac:dyDescent="0.3">
      <c r="A1434" s="50">
        <f t="shared" si="337"/>
        <v>377</v>
      </c>
      <c r="B1434" s="58" t="s">
        <v>1081</v>
      </c>
      <c r="C1434" s="50">
        <v>41388</v>
      </c>
      <c r="D1434" s="52">
        <f t="shared" si="335"/>
        <v>3713595.52</v>
      </c>
      <c r="E1434" s="52">
        <f t="shared" si="336"/>
        <v>3658714.8</v>
      </c>
      <c r="F1434" s="53">
        <v>0</v>
      </c>
      <c r="G1434" s="53">
        <v>0</v>
      </c>
      <c r="H1434" s="53">
        <v>0</v>
      </c>
      <c r="I1434" s="53">
        <v>0</v>
      </c>
      <c r="J1434" s="53">
        <v>0</v>
      </c>
      <c r="K1434" s="53">
        <v>0</v>
      </c>
      <c r="L1434" s="53">
        <v>0</v>
      </c>
      <c r="M1434" s="53">
        <v>0</v>
      </c>
      <c r="N1434" s="53">
        <v>3658714.8</v>
      </c>
      <c r="O1434" s="53">
        <v>0</v>
      </c>
      <c r="P1434" s="53">
        <v>0</v>
      </c>
      <c r="Q1434" s="53">
        <v>0</v>
      </c>
      <c r="R1434" s="53">
        <v>0</v>
      </c>
      <c r="S1434" s="53">
        <v>0</v>
      </c>
      <c r="T1434" s="53">
        <v>0</v>
      </c>
      <c r="U1434" s="53">
        <v>0</v>
      </c>
      <c r="V1434" s="53">
        <v>0</v>
      </c>
      <c r="W1434" s="53">
        <v>54880.72</v>
      </c>
    </row>
    <row r="1435" spans="1:23" s="7" customFormat="1" ht="20.25" customHeight="1" outlineLevel="2" x14ac:dyDescent="0.3">
      <c r="A1435" s="50">
        <f t="shared" si="337"/>
        <v>378</v>
      </c>
      <c r="B1435" s="58" t="s">
        <v>1082</v>
      </c>
      <c r="C1435" s="50">
        <v>41393</v>
      </c>
      <c r="D1435" s="52">
        <f t="shared" si="335"/>
        <v>1867756.7200000002</v>
      </c>
      <c r="E1435" s="52">
        <f t="shared" si="336"/>
        <v>1840154.4000000001</v>
      </c>
      <c r="F1435" s="53">
        <v>0</v>
      </c>
      <c r="G1435" s="53">
        <v>1336950</v>
      </c>
      <c r="H1435" s="53">
        <v>0</v>
      </c>
      <c r="I1435" s="53">
        <v>250300.79999999999</v>
      </c>
      <c r="J1435" s="53">
        <v>252903.6</v>
      </c>
      <c r="K1435" s="53">
        <v>0</v>
      </c>
      <c r="L1435" s="53">
        <v>0</v>
      </c>
      <c r="M1435" s="53">
        <v>0</v>
      </c>
      <c r="N1435" s="53">
        <v>0</v>
      </c>
      <c r="O1435" s="53">
        <v>0</v>
      </c>
      <c r="P1435" s="53">
        <v>0</v>
      </c>
      <c r="Q1435" s="53">
        <v>0</v>
      </c>
      <c r="R1435" s="53">
        <v>0</v>
      </c>
      <c r="S1435" s="53">
        <v>0</v>
      </c>
      <c r="T1435" s="53">
        <v>0</v>
      </c>
      <c r="U1435" s="53">
        <v>0</v>
      </c>
      <c r="V1435" s="53">
        <v>0</v>
      </c>
      <c r="W1435" s="53">
        <v>27602.32</v>
      </c>
    </row>
    <row r="1436" spans="1:23" s="7" customFormat="1" ht="20.25" customHeight="1" outlineLevel="2" x14ac:dyDescent="0.3">
      <c r="A1436" s="50">
        <f t="shared" si="337"/>
        <v>379</v>
      </c>
      <c r="B1436" s="58" t="s">
        <v>1539</v>
      </c>
      <c r="C1436" s="50">
        <v>41425</v>
      </c>
      <c r="D1436" s="52">
        <f t="shared" si="335"/>
        <v>10587599.590000002</v>
      </c>
      <c r="E1436" s="52">
        <f t="shared" si="336"/>
        <v>10434697.200000001</v>
      </c>
      <c r="F1436" s="53">
        <v>0</v>
      </c>
      <c r="G1436" s="53">
        <v>0</v>
      </c>
      <c r="H1436" s="53">
        <v>0</v>
      </c>
      <c r="I1436" s="53">
        <v>0</v>
      </c>
      <c r="J1436" s="53">
        <v>0</v>
      </c>
      <c r="K1436" s="53">
        <v>0</v>
      </c>
      <c r="L1436" s="53">
        <v>0</v>
      </c>
      <c r="M1436" s="53">
        <v>0</v>
      </c>
      <c r="N1436" s="53">
        <v>0</v>
      </c>
      <c r="O1436" s="53">
        <v>0</v>
      </c>
      <c r="P1436" s="53">
        <v>10193492.4</v>
      </c>
      <c r="Q1436" s="53">
        <v>0</v>
      </c>
      <c r="R1436" s="53">
        <v>0</v>
      </c>
      <c r="S1436" s="53">
        <v>0</v>
      </c>
      <c r="T1436" s="53">
        <v>241204.8</v>
      </c>
      <c r="U1436" s="53">
        <v>0</v>
      </c>
      <c r="V1436" s="53">
        <v>0</v>
      </c>
      <c r="W1436" s="53">
        <v>152902.39000000001</v>
      </c>
    </row>
    <row r="1437" spans="1:23" s="7" customFormat="1" ht="20.25" customHeight="1" outlineLevel="2" x14ac:dyDescent="0.3">
      <c r="A1437" s="61" t="s">
        <v>24</v>
      </c>
      <c r="B1437" s="57"/>
      <c r="C1437" s="62" t="s">
        <v>175</v>
      </c>
      <c r="D1437" s="63">
        <f>SUM(D1427:D1436)</f>
        <v>71575357.010000005</v>
      </c>
      <c r="E1437" s="63">
        <f t="shared" ref="E1437:W1437" si="338">SUM(E1427:E1436)</f>
        <v>70528378.819999993</v>
      </c>
      <c r="F1437" s="63">
        <f t="shared" si="338"/>
        <v>23013950.310000002</v>
      </c>
      <c r="G1437" s="63">
        <f t="shared" si="338"/>
        <v>14685937.200000001</v>
      </c>
      <c r="H1437" s="63">
        <f t="shared" si="338"/>
        <v>0</v>
      </c>
      <c r="I1437" s="63">
        <f t="shared" si="338"/>
        <v>533382</v>
      </c>
      <c r="J1437" s="63">
        <f t="shared" si="338"/>
        <v>681690</v>
      </c>
      <c r="K1437" s="63">
        <f t="shared" si="338"/>
        <v>0</v>
      </c>
      <c r="L1437" s="63">
        <f t="shared" si="338"/>
        <v>0</v>
      </c>
      <c r="M1437" s="63">
        <f t="shared" si="338"/>
        <v>0</v>
      </c>
      <c r="N1437" s="63">
        <f t="shared" si="338"/>
        <v>10470684</v>
      </c>
      <c r="O1437" s="63">
        <f t="shared" si="338"/>
        <v>0</v>
      </c>
      <c r="P1437" s="63">
        <f t="shared" si="338"/>
        <v>20412902.509999998</v>
      </c>
      <c r="Q1437" s="63">
        <f t="shared" si="338"/>
        <v>0</v>
      </c>
      <c r="R1437" s="63">
        <f t="shared" si="338"/>
        <v>0</v>
      </c>
      <c r="S1437" s="63">
        <f t="shared" si="338"/>
        <v>0</v>
      </c>
      <c r="T1437" s="63">
        <f t="shared" si="338"/>
        <v>729832.8</v>
      </c>
      <c r="U1437" s="63">
        <f t="shared" si="338"/>
        <v>0</v>
      </c>
      <c r="V1437" s="63">
        <f t="shared" si="338"/>
        <v>0</v>
      </c>
      <c r="W1437" s="63">
        <f t="shared" si="338"/>
        <v>1046978.19</v>
      </c>
    </row>
    <row r="1438" spans="1:23" s="7" customFormat="1" ht="20.25" customHeight="1" outlineLevel="1" x14ac:dyDescent="0.3">
      <c r="A1438" s="71" t="s">
        <v>36</v>
      </c>
      <c r="B1438" s="71"/>
      <c r="C1438" s="62" t="s">
        <v>175</v>
      </c>
      <c r="D1438" s="63">
        <f>D1437</f>
        <v>71575357.010000005</v>
      </c>
      <c r="E1438" s="63">
        <f t="shared" ref="E1438:W1438" si="339">E1437</f>
        <v>70528378.819999993</v>
      </c>
      <c r="F1438" s="63">
        <f t="shared" si="339"/>
        <v>23013950.310000002</v>
      </c>
      <c r="G1438" s="63">
        <f t="shared" si="339"/>
        <v>14685937.200000001</v>
      </c>
      <c r="H1438" s="63">
        <f t="shared" si="339"/>
        <v>0</v>
      </c>
      <c r="I1438" s="63">
        <f t="shared" si="339"/>
        <v>533382</v>
      </c>
      <c r="J1438" s="63">
        <f t="shared" si="339"/>
        <v>681690</v>
      </c>
      <c r="K1438" s="63">
        <f t="shared" si="339"/>
        <v>0</v>
      </c>
      <c r="L1438" s="63">
        <f t="shared" si="339"/>
        <v>0</v>
      </c>
      <c r="M1438" s="63">
        <f t="shared" si="339"/>
        <v>0</v>
      </c>
      <c r="N1438" s="63">
        <f t="shared" si="339"/>
        <v>10470684</v>
      </c>
      <c r="O1438" s="63">
        <f t="shared" si="339"/>
        <v>0</v>
      </c>
      <c r="P1438" s="63">
        <f t="shared" si="339"/>
        <v>20412902.509999998</v>
      </c>
      <c r="Q1438" s="63">
        <f t="shared" si="339"/>
        <v>0</v>
      </c>
      <c r="R1438" s="63">
        <f t="shared" si="339"/>
        <v>0</v>
      </c>
      <c r="S1438" s="63">
        <f t="shared" si="339"/>
        <v>0</v>
      </c>
      <c r="T1438" s="63">
        <f t="shared" si="339"/>
        <v>729832.8</v>
      </c>
      <c r="U1438" s="63">
        <f t="shared" si="339"/>
        <v>0</v>
      </c>
      <c r="V1438" s="63">
        <f t="shared" si="339"/>
        <v>0</v>
      </c>
      <c r="W1438" s="63">
        <f t="shared" si="339"/>
        <v>1046978.19</v>
      </c>
    </row>
    <row r="1439" spans="1:23" s="8" customFormat="1" ht="20.25" customHeight="1" outlineLevel="1" x14ac:dyDescent="0.3">
      <c r="B1439" s="44"/>
      <c r="C1439" s="44"/>
      <c r="D1439" s="44"/>
      <c r="E1439" s="44"/>
      <c r="F1439" s="45"/>
      <c r="G1439" s="45"/>
      <c r="H1439" s="45"/>
      <c r="I1439" s="45"/>
      <c r="J1439" s="45"/>
      <c r="K1439" s="45" t="s">
        <v>1927</v>
      </c>
      <c r="L1439" s="45"/>
      <c r="M1439" s="45"/>
      <c r="N1439" s="45"/>
      <c r="O1439" s="45"/>
      <c r="P1439" s="45"/>
      <c r="Q1439" s="45"/>
      <c r="R1439" s="45"/>
      <c r="S1439" s="45"/>
      <c r="T1439" s="45"/>
      <c r="U1439" s="45"/>
      <c r="V1439" s="45"/>
      <c r="W1439" s="45"/>
    </row>
    <row r="1440" spans="1:23" s="8" customFormat="1" ht="20.25" customHeight="1" outlineLevel="2" x14ac:dyDescent="0.3">
      <c r="B1440" s="73"/>
      <c r="C1440" s="73"/>
      <c r="D1440" s="73"/>
      <c r="E1440" s="73"/>
      <c r="F1440" s="74"/>
      <c r="G1440" s="74"/>
      <c r="H1440" s="74"/>
      <c r="I1440" s="74"/>
      <c r="J1440" s="74"/>
      <c r="K1440" s="74" t="s">
        <v>1928</v>
      </c>
      <c r="L1440" s="74"/>
      <c r="M1440" s="74"/>
      <c r="N1440" s="74"/>
      <c r="O1440" s="74"/>
      <c r="P1440" s="74"/>
      <c r="Q1440" s="74"/>
      <c r="R1440" s="74"/>
      <c r="S1440" s="74"/>
      <c r="T1440" s="74"/>
      <c r="U1440" s="74"/>
      <c r="V1440" s="74"/>
      <c r="W1440" s="74"/>
    </row>
    <row r="1441" spans="1:23" s="8" customFormat="1" ht="20.25" customHeight="1" outlineLevel="2" x14ac:dyDescent="0.3">
      <c r="A1441" s="78">
        <f>A1436+1</f>
        <v>380</v>
      </c>
      <c r="B1441" s="57" t="s">
        <v>1827</v>
      </c>
      <c r="C1441" s="50">
        <v>41540</v>
      </c>
      <c r="D1441" s="52">
        <f>SUM(F1441:W1441)</f>
        <v>0</v>
      </c>
      <c r="E1441" s="52">
        <f>SUM(G1441:W1441)</f>
        <v>0</v>
      </c>
      <c r="F1441" s="52">
        <v>0</v>
      </c>
      <c r="G1441" s="52">
        <v>0</v>
      </c>
      <c r="H1441" s="52">
        <v>0</v>
      </c>
      <c r="I1441" s="52">
        <v>0</v>
      </c>
      <c r="J1441" s="52">
        <v>0</v>
      </c>
      <c r="K1441" s="52">
        <v>0</v>
      </c>
      <c r="L1441" s="52">
        <v>0</v>
      </c>
      <c r="M1441" s="52">
        <v>0</v>
      </c>
      <c r="N1441" s="52">
        <v>0</v>
      </c>
      <c r="O1441" s="52">
        <v>0</v>
      </c>
      <c r="P1441" s="52">
        <v>0</v>
      </c>
      <c r="Q1441" s="52">
        <v>0</v>
      </c>
      <c r="R1441" s="52">
        <v>0</v>
      </c>
      <c r="S1441" s="52">
        <v>0</v>
      </c>
      <c r="T1441" s="52">
        <v>0</v>
      </c>
      <c r="U1441" s="52">
        <v>0</v>
      </c>
      <c r="V1441" s="52">
        <v>0</v>
      </c>
      <c r="W1441" s="52">
        <v>0</v>
      </c>
    </row>
    <row r="1442" spans="1:23" s="7" customFormat="1" ht="20.25" customHeight="1" outlineLevel="3" x14ac:dyDescent="0.3">
      <c r="A1442" s="78">
        <f>A1441+1</f>
        <v>381</v>
      </c>
      <c r="B1442" s="51" t="s">
        <v>1828</v>
      </c>
      <c r="C1442" s="50">
        <v>41541</v>
      </c>
      <c r="D1442" s="52">
        <f>SUM(F1442:W1442)</f>
        <v>0</v>
      </c>
      <c r="E1442" s="52">
        <f>SUM(G1442:W1442)</f>
        <v>0</v>
      </c>
      <c r="F1442" s="52">
        <v>0</v>
      </c>
      <c r="G1442" s="52">
        <v>0</v>
      </c>
      <c r="H1442" s="52">
        <v>0</v>
      </c>
      <c r="I1442" s="52">
        <v>0</v>
      </c>
      <c r="J1442" s="52">
        <v>0</v>
      </c>
      <c r="K1442" s="52">
        <v>0</v>
      </c>
      <c r="L1442" s="52">
        <v>0</v>
      </c>
      <c r="M1442" s="52">
        <v>0</v>
      </c>
      <c r="N1442" s="52">
        <v>0</v>
      </c>
      <c r="O1442" s="52">
        <v>0</v>
      </c>
      <c r="P1442" s="52">
        <v>0</v>
      </c>
      <c r="Q1442" s="52">
        <v>0</v>
      </c>
      <c r="R1442" s="52">
        <v>0</v>
      </c>
      <c r="S1442" s="52">
        <v>0</v>
      </c>
      <c r="T1442" s="52">
        <v>0</v>
      </c>
      <c r="U1442" s="52">
        <v>0</v>
      </c>
      <c r="V1442" s="52">
        <v>0</v>
      </c>
      <c r="W1442" s="52">
        <v>0</v>
      </c>
    </row>
    <row r="1443" spans="1:23" s="15" customFormat="1" ht="20.25" customHeight="1" outlineLevel="2" x14ac:dyDescent="0.3">
      <c r="A1443" s="61" t="s">
        <v>24</v>
      </c>
      <c r="B1443" s="57"/>
      <c r="C1443" s="62" t="s">
        <v>175</v>
      </c>
      <c r="D1443" s="63">
        <f>SUM(D1441:D1442)</f>
        <v>0</v>
      </c>
      <c r="E1443" s="63">
        <f t="shared" ref="E1443:W1443" si="340">SUM(E1441:E1442)</f>
        <v>0</v>
      </c>
      <c r="F1443" s="63">
        <f t="shared" si="340"/>
        <v>0</v>
      </c>
      <c r="G1443" s="63">
        <f t="shared" si="340"/>
        <v>0</v>
      </c>
      <c r="H1443" s="63">
        <f t="shared" si="340"/>
        <v>0</v>
      </c>
      <c r="I1443" s="63">
        <f t="shared" si="340"/>
        <v>0</v>
      </c>
      <c r="J1443" s="63">
        <f t="shared" si="340"/>
        <v>0</v>
      </c>
      <c r="K1443" s="63">
        <f t="shared" si="340"/>
        <v>0</v>
      </c>
      <c r="L1443" s="63">
        <f t="shared" si="340"/>
        <v>0</v>
      </c>
      <c r="M1443" s="63">
        <f t="shared" si="340"/>
        <v>0</v>
      </c>
      <c r="N1443" s="63">
        <f t="shared" si="340"/>
        <v>0</v>
      </c>
      <c r="O1443" s="63">
        <f t="shared" si="340"/>
        <v>0</v>
      </c>
      <c r="P1443" s="63">
        <f t="shared" si="340"/>
        <v>0</v>
      </c>
      <c r="Q1443" s="63">
        <f t="shared" si="340"/>
        <v>0</v>
      </c>
      <c r="R1443" s="63">
        <f t="shared" si="340"/>
        <v>0</v>
      </c>
      <c r="S1443" s="63">
        <f t="shared" si="340"/>
        <v>0</v>
      </c>
      <c r="T1443" s="63">
        <f t="shared" si="340"/>
        <v>0</v>
      </c>
      <c r="U1443" s="63">
        <f t="shared" si="340"/>
        <v>0</v>
      </c>
      <c r="V1443" s="63">
        <f t="shared" si="340"/>
        <v>0</v>
      </c>
      <c r="W1443" s="63">
        <f t="shared" si="340"/>
        <v>0</v>
      </c>
    </row>
    <row r="1444" spans="1:23" s="8" customFormat="1" ht="20.25" customHeight="1" outlineLevel="2" x14ac:dyDescent="0.3">
      <c r="B1444" s="73"/>
      <c r="C1444" s="73"/>
      <c r="D1444" s="73"/>
      <c r="E1444" s="73"/>
      <c r="F1444" s="74"/>
      <c r="G1444" s="74"/>
      <c r="H1444" s="74"/>
      <c r="I1444" s="74"/>
      <c r="J1444" s="74"/>
      <c r="K1444" s="74" t="s">
        <v>1929</v>
      </c>
      <c r="L1444" s="74"/>
      <c r="M1444" s="74"/>
      <c r="N1444" s="74"/>
      <c r="O1444" s="74"/>
      <c r="P1444" s="74"/>
      <c r="Q1444" s="74"/>
      <c r="R1444" s="74"/>
      <c r="S1444" s="74"/>
      <c r="T1444" s="74"/>
      <c r="U1444" s="74"/>
      <c r="V1444" s="74"/>
      <c r="W1444" s="74"/>
    </row>
    <row r="1445" spans="1:23" s="7" customFormat="1" ht="20.25" customHeight="1" outlineLevel="3" x14ac:dyDescent="0.3">
      <c r="A1445" s="50">
        <f>A1442+1</f>
        <v>382</v>
      </c>
      <c r="B1445" s="51" t="s">
        <v>1403</v>
      </c>
      <c r="C1445" s="50">
        <v>41549</v>
      </c>
      <c r="D1445" s="52">
        <f>SUM(F1445:W1445)</f>
        <v>0</v>
      </c>
      <c r="E1445" s="52">
        <f>SUM(F1445:V1445)</f>
        <v>0</v>
      </c>
      <c r="F1445" s="53">
        <v>0</v>
      </c>
      <c r="G1445" s="52">
        <v>0</v>
      </c>
      <c r="H1445" s="52">
        <v>0</v>
      </c>
      <c r="I1445" s="52">
        <v>0</v>
      </c>
      <c r="J1445" s="55">
        <v>0</v>
      </c>
      <c r="K1445" s="52">
        <v>0</v>
      </c>
      <c r="L1445" s="52">
        <v>0</v>
      </c>
      <c r="M1445" s="52">
        <v>0</v>
      </c>
      <c r="N1445" s="52">
        <v>0</v>
      </c>
      <c r="O1445" s="52">
        <v>0</v>
      </c>
      <c r="P1445" s="52">
        <v>0</v>
      </c>
      <c r="Q1445" s="52">
        <v>0</v>
      </c>
      <c r="R1445" s="52">
        <v>0</v>
      </c>
      <c r="S1445" s="52">
        <v>0</v>
      </c>
      <c r="T1445" s="56">
        <v>0</v>
      </c>
      <c r="U1445" s="56">
        <v>0</v>
      </c>
      <c r="V1445" s="56">
        <v>0</v>
      </c>
      <c r="W1445" s="56">
        <v>0</v>
      </c>
    </row>
    <row r="1446" spans="1:23" s="15" customFormat="1" ht="20.25" customHeight="1" outlineLevel="2" x14ac:dyDescent="0.3">
      <c r="A1446" s="61" t="s">
        <v>24</v>
      </c>
      <c r="B1446" s="57"/>
      <c r="C1446" s="62" t="s">
        <v>175</v>
      </c>
      <c r="D1446" s="63">
        <f t="shared" ref="D1446" si="341">SUM(D1445:D1445)</f>
        <v>0</v>
      </c>
      <c r="E1446" s="63">
        <f t="shared" ref="E1446" si="342">SUM(E1445:E1445)</f>
        <v>0</v>
      </c>
      <c r="F1446" s="63">
        <f t="shared" ref="F1446" si="343">SUM(F1445:F1445)</f>
        <v>0</v>
      </c>
      <c r="G1446" s="63">
        <f t="shared" ref="G1446" si="344">SUM(G1445:G1445)</f>
        <v>0</v>
      </c>
      <c r="H1446" s="63">
        <f t="shared" ref="H1446" si="345">SUM(H1445:H1445)</f>
        <v>0</v>
      </c>
      <c r="I1446" s="63">
        <f t="shared" ref="I1446" si="346">SUM(I1445:I1445)</f>
        <v>0</v>
      </c>
      <c r="J1446" s="63">
        <f t="shared" ref="J1446" si="347">SUM(J1445:J1445)</f>
        <v>0</v>
      </c>
      <c r="K1446" s="63">
        <f t="shared" ref="K1446" si="348">SUM(K1445:K1445)</f>
        <v>0</v>
      </c>
      <c r="L1446" s="63">
        <f t="shared" ref="L1446" si="349">SUM(L1445:L1445)</f>
        <v>0</v>
      </c>
      <c r="M1446" s="63">
        <f t="shared" ref="M1446" si="350">SUM(M1445:M1445)</f>
        <v>0</v>
      </c>
      <c r="N1446" s="63">
        <f t="shared" ref="N1446" si="351">SUM(N1445:N1445)</f>
        <v>0</v>
      </c>
      <c r="O1446" s="63">
        <f t="shared" ref="O1446" si="352">SUM(O1445:O1445)</f>
        <v>0</v>
      </c>
      <c r="P1446" s="63">
        <f t="shared" ref="P1446" si="353">SUM(P1445:P1445)</f>
        <v>0</v>
      </c>
      <c r="Q1446" s="63">
        <f t="shared" ref="Q1446" si="354">SUM(Q1445:Q1445)</f>
        <v>0</v>
      </c>
      <c r="R1446" s="63">
        <f t="shared" ref="R1446" si="355">SUM(R1445:R1445)</f>
        <v>0</v>
      </c>
      <c r="S1446" s="63">
        <f t="shared" ref="S1446" si="356">SUM(S1445:S1445)</f>
        <v>0</v>
      </c>
      <c r="T1446" s="63">
        <f t="shared" ref="T1446" si="357">SUM(T1445:T1445)</f>
        <v>0</v>
      </c>
      <c r="U1446" s="63">
        <f t="shared" ref="U1446" si="358">SUM(U1445:U1445)</f>
        <v>0</v>
      </c>
      <c r="V1446" s="63">
        <f t="shared" ref="V1446" si="359">SUM(V1445:V1445)</f>
        <v>0</v>
      </c>
      <c r="W1446" s="63">
        <f t="shared" ref="W1446" si="360">SUM(W1445:W1445)</f>
        <v>0</v>
      </c>
    </row>
    <row r="1447" spans="1:23" s="8" customFormat="1" ht="20.25" customHeight="1" outlineLevel="2" x14ac:dyDescent="0.3">
      <c r="B1447" s="73"/>
      <c r="C1447" s="73"/>
      <c r="D1447" s="73"/>
      <c r="E1447" s="73"/>
      <c r="F1447" s="74"/>
      <c r="G1447" s="74"/>
      <c r="H1447" s="74"/>
      <c r="I1447" s="74"/>
      <c r="J1447" s="74"/>
      <c r="K1447" s="74" t="s">
        <v>1930</v>
      </c>
      <c r="L1447" s="74"/>
      <c r="M1447" s="74"/>
      <c r="N1447" s="74"/>
      <c r="O1447" s="74"/>
      <c r="P1447" s="74"/>
      <c r="Q1447" s="74"/>
      <c r="R1447" s="74"/>
      <c r="S1447" s="74"/>
      <c r="T1447" s="74"/>
      <c r="U1447" s="74"/>
      <c r="V1447" s="74"/>
      <c r="W1447" s="74"/>
    </row>
    <row r="1448" spans="1:23" s="7" customFormat="1" ht="20.25" customHeight="1" outlineLevel="3" x14ac:dyDescent="0.3">
      <c r="A1448" s="50">
        <f>A1445+1</f>
        <v>383</v>
      </c>
      <c r="B1448" s="58" t="s">
        <v>1409</v>
      </c>
      <c r="C1448" s="50">
        <v>46679</v>
      </c>
      <c r="D1448" s="52">
        <f t="shared" ref="D1448:D1453" si="361">SUM(F1448:W1448)</f>
        <v>0</v>
      </c>
      <c r="E1448" s="52">
        <f t="shared" ref="E1448:E1453" si="362">SUM(F1448:V1448)</f>
        <v>0</v>
      </c>
      <c r="F1448" s="53">
        <v>0</v>
      </c>
      <c r="G1448" s="52">
        <v>0</v>
      </c>
      <c r="H1448" s="52">
        <v>0</v>
      </c>
      <c r="I1448" s="52">
        <v>0</v>
      </c>
      <c r="J1448" s="55">
        <v>0</v>
      </c>
      <c r="K1448" s="52">
        <v>0</v>
      </c>
      <c r="L1448" s="52">
        <v>0</v>
      </c>
      <c r="M1448" s="52">
        <v>0</v>
      </c>
      <c r="N1448" s="52">
        <v>0</v>
      </c>
      <c r="O1448" s="52">
        <v>0</v>
      </c>
      <c r="P1448" s="52">
        <v>0</v>
      </c>
      <c r="Q1448" s="52">
        <v>0</v>
      </c>
      <c r="R1448" s="52">
        <v>0</v>
      </c>
      <c r="S1448" s="52">
        <v>0</v>
      </c>
      <c r="T1448" s="56">
        <v>0</v>
      </c>
      <c r="U1448" s="56">
        <v>0</v>
      </c>
      <c r="V1448" s="56">
        <v>0</v>
      </c>
      <c r="W1448" s="56">
        <v>0</v>
      </c>
    </row>
    <row r="1449" spans="1:23" s="7" customFormat="1" ht="20.25" customHeight="1" outlineLevel="3" x14ac:dyDescent="0.3">
      <c r="A1449" s="50">
        <f>A1448+1</f>
        <v>384</v>
      </c>
      <c r="B1449" s="58" t="s">
        <v>1410</v>
      </c>
      <c r="C1449" s="50">
        <v>46680</v>
      </c>
      <c r="D1449" s="52">
        <f t="shared" si="361"/>
        <v>0</v>
      </c>
      <c r="E1449" s="52">
        <f t="shared" si="362"/>
        <v>0</v>
      </c>
      <c r="F1449" s="53">
        <v>0</v>
      </c>
      <c r="G1449" s="52">
        <v>0</v>
      </c>
      <c r="H1449" s="52">
        <v>0</v>
      </c>
      <c r="I1449" s="52">
        <v>0</v>
      </c>
      <c r="J1449" s="55">
        <v>0</v>
      </c>
      <c r="K1449" s="52">
        <v>0</v>
      </c>
      <c r="L1449" s="52">
        <v>0</v>
      </c>
      <c r="M1449" s="52">
        <v>0</v>
      </c>
      <c r="N1449" s="52">
        <v>0</v>
      </c>
      <c r="O1449" s="52">
        <v>0</v>
      </c>
      <c r="P1449" s="52">
        <v>0</v>
      </c>
      <c r="Q1449" s="52">
        <v>0</v>
      </c>
      <c r="R1449" s="52">
        <v>0</v>
      </c>
      <c r="S1449" s="52">
        <v>0</v>
      </c>
      <c r="T1449" s="56">
        <v>0</v>
      </c>
      <c r="U1449" s="56">
        <v>0</v>
      </c>
      <c r="V1449" s="56">
        <v>0</v>
      </c>
      <c r="W1449" s="56">
        <v>0</v>
      </c>
    </row>
    <row r="1450" spans="1:23" s="7" customFormat="1" ht="20.25" customHeight="1" outlineLevel="3" x14ac:dyDescent="0.3">
      <c r="A1450" s="50">
        <f t="shared" ref="A1450:A1453" si="363">A1449+1</f>
        <v>385</v>
      </c>
      <c r="B1450" s="58" t="s">
        <v>1411</v>
      </c>
      <c r="C1450" s="50">
        <v>46681</v>
      </c>
      <c r="D1450" s="52">
        <f t="shared" si="361"/>
        <v>0</v>
      </c>
      <c r="E1450" s="52">
        <f t="shared" si="362"/>
        <v>0</v>
      </c>
      <c r="F1450" s="53">
        <v>0</v>
      </c>
      <c r="G1450" s="52">
        <v>0</v>
      </c>
      <c r="H1450" s="52">
        <v>0</v>
      </c>
      <c r="I1450" s="52">
        <v>0</v>
      </c>
      <c r="J1450" s="55">
        <v>0</v>
      </c>
      <c r="K1450" s="52">
        <v>0</v>
      </c>
      <c r="L1450" s="52">
        <v>0</v>
      </c>
      <c r="M1450" s="52">
        <v>0</v>
      </c>
      <c r="N1450" s="52">
        <v>0</v>
      </c>
      <c r="O1450" s="52">
        <v>0</v>
      </c>
      <c r="P1450" s="52">
        <v>0</v>
      </c>
      <c r="Q1450" s="52">
        <v>0</v>
      </c>
      <c r="R1450" s="52">
        <v>0</v>
      </c>
      <c r="S1450" s="52">
        <v>0</v>
      </c>
      <c r="T1450" s="56">
        <v>0</v>
      </c>
      <c r="U1450" s="56">
        <v>0</v>
      </c>
      <c r="V1450" s="56">
        <v>0</v>
      </c>
      <c r="W1450" s="56">
        <v>0</v>
      </c>
    </row>
    <row r="1451" spans="1:23" s="7" customFormat="1" ht="20.25" customHeight="1" outlineLevel="3" x14ac:dyDescent="0.3">
      <c r="A1451" s="50">
        <f t="shared" si="363"/>
        <v>386</v>
      </c>
      <c r="B1451" s="58" t="s">
        <v>1412</v>
      </c>
      <c r="C1451" s="50">
        <v>46685</v>
      </c>
      <c r="D1451" s="52">
        <f t="shared" si="361"/>
        <v>0</v>
      </c>
      <c r="E1451" s="52">
        <f t="shared" si="362"/>
        <v>0</v>
      </c>
      <c r="F1451" s="53">
        <v>0</v>
      </c>
      <c r="G1451" s="52">
        <v>0</v>
      </c>
      <c r="H1451" s="52">
        <v>0</v>
      </c>
      <c r="I1451" s="52">
        <v>0</v>
      </c>
      <c r="J1451" s="55">
        <v>0</v>
      </c>
      <c r="K1451" s="52">
        <v>0</v>
      </c>
      <c r="L1451" s="52">
        <v>0</v>
      </c>
      <c r="M1451" s="52">
        <v>0</v>
      </c>
      <c r="N1451" s="52">
        <v>0</v>
      </c>
      <c r="O1451" s="52">
        <v>0</v>
      </c>
      <c r="P1451" s="52">
        <v>0</v>
      </c>
      <c r="Q1451" s="52">
        <v>0</v>
      </c>
      <c r="R1451" s="52">
        <v>0</v>
      </c>
      <c r="S1451" s="52">
        <v>0</v>
      </c>
      <c r="T1451" s="56">
        <v>0</v>
      </c>
      <c r="U1451" s="56">
        <v>0</v>
      </c>
      <c r="V1451" s="56">
        <v>0</v>
      </c>
      <c r="W1451" s="56">
        <v>0</v>
      </c>
    </row>
    <row r="1452" spans="1:23" s="7" customFormat="1" ht="20.25" customHeight="1" outlineLevel="3" x14ac:dyDescent="0.3">
      <c r="A1452" s="50">
        <f t="shared" si="363"/>
        <v>387</v>
      </c>
      <c r="B1452" s="58" t="s">
        <v>1413</v>
      </c>
      <c r="C1452" s="50">
        <v>46687</v>
      </c>
      <c r="D1452" s="52">
        <f t="shared" si="361"/>
        <v>0</v>
      </c>
      <c r="E1452" s="52">
        <f t="shared" si="362"/>
        <v>0</v>
      </c>
      <c r="F1452" s="53">
        <v>0</v>
      </c>
      <c r="G1452" s="52">
        <v>0</v>
      </c>
      <c r="H1452" s="52">
        <v>0</v>
      </c>
      <c r="I1452" s="52">
        <v>0</v>
      </c>
      <c r="J1452" s="55">
        <v>0</v>
      </c>
      <c r="K1452" s="52">
        <v>0</v>
      </c>
      <c r="L1452" s="52">
        <v>0</v>
      </c>
      <c r="M1452" s="52">
        <v>0</v>
      </c>
      <c r="N1452" s="52">
        <v>0</v>
      </c>
      <c r="O1452" s="52">
        <v>0</v>
      </c>
      <c r="P1452" s="52">
        <v>0</v>
      </c>
      <c r="Q1452" s="52">
        <v>0</v>
      </c>
      <c r="R1452" s="52">
        <v>0</v>
      </c>
      <c r="S1452" s="52">
        <v>0</v>
      </c>
      <c r="T1452" s="56">
        <v>0</v>
      </c>
      <c r="U1452" s="56">
        <v>0</v>
      </c>
      <c r="V1452" s="56">
        <v>0</v>
      </c>
      <c r="W1452" s="56">
        <v>0</v>
      </c>
    </row>
    <row r="1453" spans="1:23" s="7" customFormat="1" ht="20.25" customHeight="1" outlineLevel="3" x14ac:dyDescent="0.3">
      <c r="A1453" s="50">
        <f t="shared" si="363"/>
        <v>388</v>
      </c>
      <c r="B1453" s="58" t="s">
        <v>1414</v>
      </c>
      <c r="C1453" s="50">
        <v>46688</v>
      </c>
      <c r="D1453" s="52">
        <f t="shared" si="361"/>
        <v>0</v>
      </c>
      <c r="E1453" s="52">
        <f t="shared" si="362"/>
        <v>0</v>
      </c>
      <c r="F1453" s="53">
        <v>0</v>
      </c>
      <c r="G1453" s="52">
        <v>0</v>
      </c>
      <c r="H1453" s="52">
        <v>0</v>
      </c>
      <c r="I1453" s="52">
        <v>0</v>
      </c>
      <c r="J1453" s="55">
        <v>0</v>
      </c>
      <c r="K1453" s="52">
        <v>0</v>
      </c>
      <c r="L1453" s="52">
        <v>0</v>
      </c>
      <c r="M1453" s="52">
        <v>0</v>
      </c>
      <c r="N1453" s="52">
        <v>0</v>
      </c>
      <c r="O1453" s="52">
        <v>0</v>
      </c>
      <c r="P1453" s="52">
        <v>0</v>
      </c>
      <c r="Q1453" s="52">
        <v>0</v>
      </c>
      <c r="R1453" s="52">
        <v>0</v>
      </c>
      <c r="S1453" s="52">
        <v>0</v>
      </c>
      <c r="T1453" s="56">
        <v>0</v>
      </c>
      <c r="U1453" s="56">
        <v>0</v>
      </c>
      <c r="V1453" s="56">
        <v>0</v>
      </c>
      <c r="W1453" s="56">
        <v>0</v>
      </c>
    </row>
    <row r="1454" spans="1:23" s="15" customFormat="1" ht="20.25" customHeight="1" outlineLevel="2" x14ac:dyDescent="0.3">
      <c r="A1454" s="61" t="s">
        <v>24</v>
      </c>
      <c r="B1454" s="57"/>
      <c r="C1454" s="62" t="s">
        <v>175</v>
      </c>
      <c r="D1454" s="63">
        <f>SUM(D1448:D1453)</f>
        <v>0</v>
      </c>
      <c r="E1454" s="63">
        <f t="shared" ref="E1454:W1454" si="364">SUM(E1448:E1453)</f>
        <v>0</v>
      </c>
      <c r="F1454" s="63">
        <f t="shared" si="364"/>
        <v>0</v>
      </c>
      <c r="G1454" s="63">
        <f t="shared" si="364"/>
        <v>0</v>
      </c>
      <c r="H1454" s="63">
        <f t="shared" si="364"/>
        <v>0</v>
      </c>
      <c r="I1454" s="63">
        <f t="shared" si="364"/>
        <v>0</v>
      </c>
      <c r="J1454" s="63">
        <f t="shared" si="364"/>
        <v>0</v>
      </c>
      <c r="K1454" s="63">
        <f t="shared" si="364"/>
        <v>0</v>
      </c>
      <c r="L1454" s="63">
        <f t="shared" si="364"/>
        <v>0</v>
      </c>
      <c r="M1454" s="63">
        <f t="shared" si="364"/>
        <v>0</v>
      </c>
      <c r="N1454" s="63">
        <f t="shared" si="364"/>
        <v>0</v>
      </c>
      <c r="O1454" s="63">
        <f t="shared" si="364"/>
        <v>0</v>
      </c>
      <c r="P1454" s="63">
        <f t="shared" si="364"/>
        <v>0</v>
      </c>
      <c r="Q1454" s="63">
        <f t="shared" si="364"/>
        <v>0</v>
      </c>
      <c r="R1454" s="63">
        <f t="shared" si="364"/>
        <v>0</v>
      </c>
      <c r="S1454" s="63">
        <f t="shared" si="364"/>
        <v>0</v>
      </c>
      <c r="T1454" s="63">
        <f t="shared" si="364"/>
        <v>0</v>
      </c>
      <c r="U1454" s="63">
        <f t="shared" si="364"/>
        <v>0</v>
      </c>
      <c r="V1454" s="63">
        <f t="shared" si="364"/>
        <v>0</v>
      </c>
      <c r="W1454" s="63">
        <f t="shared" si="364"/>
        <v>0</v>
      </c>
    </row>
    <row r="1455" spans="1:23" s="7" customFormat="1" ht="20.25" customHeight="1" outlineLevel="1" x14ac:dyDescent="0.3">
      <c r="A1455" s="71" t="s">
        <v>36</v>
      </c>
      <c r="B1455" s="71"/>
      <c r="C1455" s="62" t="s">
        <v>175</v>
      </c>
      <c r="D1455" s="63">
        <f>D1443+D1446+D1454</f>
        <v>0</v>
      </c>
      <c r="E1455" s="63">
        <f t="shared" ref="E1455:W1455" si="365">E1443+E1446+E1454</f>
        <v>0</v>
      </c>
      <c r="F1455" s="63">
        <f t="shared" si="365"/>
        <v>0</v>
      </c>
      <c r="G1455" s="63">
        <f t="shared" si="365"/>
        <v>0</v>
      </c>
      <c r="H1455" s="63">
        <f t="shared" si="365"/>
        <v>0</v>
      </c>
      <c r="I1455" s="63">
        <f t="shared" si="365"/>
        <v>0</v>
      </c>
      <c r="J1455" s="63">
        <f t="shared" si="365"/>
        <v>0</v>
      </c>
      <c r="K1455" s="63">
        <f t="shared" si="365"/>
        <v>0</v>
      </c>
      <c r="L1455" s="63">
        <f t="shared" si="365"/>
        <v>0</v>
      </c>
      <c r="M1455" s="63">
        <f t="shared" si="365"/>
        <v>0</v>
      </c>
      <c r="N1455" s="63">
        <f t="shared" si="365"/>
        <v>0</v>
      </c>
      <c r="O1455" s="63">
        <f t="shared" si="365"/>
        <v>0</v>
      </c>
      <c r="P1455" s="63">
        <f t="shared" si="365"/>
        <v>0</v>
      </c>
      <c r="Q1455" s="63">
        <f t="shared" si="365"/>
        <v>0</v>
      </c>
      <c r="R1455" s="63">
        <f t="shared" si="365"/>
        <v>0</v>
      </c>
      <c r="S1455" s="63">
        <f t="shared" si="365"/>
        <v>0</v>
      </c>
      <c r="T1455" s="63">
        <f t="shared" si="365"/>
        <v>0</v>
      </c>
      <c r="U1455" s="63">
        <f t="shared" si="365"/>
        <v>0</v>
      </c>
      <c r="V1455" s="63">
        <f t="shared" si="365"/>
        <v>0</v>
      </c>
      <c r="W1455" s="63">
        <f t="shared" si="365"/>
        <v>0</v>
      </c>
    </row>
    <row r="1456" spans="1:23" s="8" customFormat="1" ht="20.25" customHeight="1" outlineLevel="1" x14ac:dyDescent="0.3">
      <c r="B1456" s="44"/>
      <c r="C1456" s="44"/>
      <c r="D1456" s="44"/>
      <c r="E1456" s="44"/>
      <c r="F1456" s="45"/>
      <c r="G1456" s="45"/>
      <c r="H1456" s="45"/>
      <c r="I1456" s="45"/>
      <c r="J1456" s="45"/>
      <c r="K1456" s="45" t="s">
        <v>1931</v>
      </c>
      <c r="L1456" s="45"/>
      <c r="M1456" s="45"/>
      <c r="N1456" s="45"/>
      <c r="O1456" s="45"/>
      <c r="P1456" s="45"/>
      <c r="Q1456" s="45"/>
      <c r="R1456" s="45"/>
      <c r="S1456" s="45"/>
      <c r="T1456" s="45"/>
      <c r="U1456" s="45"/>
      <c r="V1456" s="45"/>
      <c r="W1456" s="45"/>
    </row>
    <row r="1457" spans="1:23" s="8" customFormat="1" ht="20.25" customHeight="1" outlineLevel="2" x14ac:dyDescent="0.3">
      <c r="B1457" s="73"/>
      <c r="C1457" s="73"/>
      <c r="D1457" s="73"/>
      <c r="E1457" s="73"/>
      <c r="F1457" s="74"/>
      <c r="G1457" s="74"/>
      <c r="H1457" s="74"/>
      <c r="I1457" s="74"/>
      <c r="J1457" s="74"/>
      <c r="K1457" s="74" t="s">
        <v>1932</v>
      </c>
      <c r="L1457" s="74"/>
      <c r="M1457" s="74"/>
      <c r="N1457" s="74"/>
      <c r="O1457" s="74"/>
      <c r="P1457" s="74"/>
      <c r="Q1457" s="74"/>
      <c r="R1457" s="74"/>
      <c r="S1457" s="74"/>
      <c r="T1457" s="74"/>
      <c r="U1457" s="74"/>
      <c r="V1457" s="74"/>
      <c r="W1457" s="74"/>
    </row>
    <row r="1458" spans="1:23" s="7" customFormat="1" ht="20.25" customHeight="1" outlineLevel="4" x14ac:dyDescent="0.3">
      <c r="A1458" s="50">
        <f>A1453+1</f>
        <v>389</v>
      </c>
      <c r="B1458" s="58" t="s">
        <v>1377</v>
      </c>
      <c r="C1458" s="50">
        <v>41471</v>
      </c>
      <c r="D1458" s="52">
        <f>SUM(F1458:W1458)</f>
        <v>0</v>
      </c>
      <c r="E1458" s="52">
        <f>SUM(F1458:V1458)</f>
        <v>0</v>
      </c>
      <c r="F1458" s="53">
        <v>0</v>
      </c>
      <c r="G1458" s="52">
        <v>0</v>
      </c>
      <c r="H1458" s="52">
        <v>0</v>
      </c>
      <c r="I1458" s="52">
        <v>0</v>
      </c>
      <c r="J1458" s="55">
        <v>0</v>
      </c>
      <c r="K1458" s="52">
        <v>0</v>
      </c>
      <c r="L1458" s="52">
        <v>0</v>
      </c>
      <c r="M1458" s="52">
        <v>0</v>
      </c>
      <c r="N1458" s="52">
        <v>0</v>
      </c>
      <c r="O1458" s="52">
        <v>0</v>
      </c>
      <c r="P1458" s="52">
        <v>0</v>
      </c>
      <c r="Q1458" s="52">
        <v>0</v>
      </c>
      <c r="R1458" s="52">
        <v>0</v>
      </c>
      <c r="S1458" s="52">
        <v>0</v>
      </c>
      <c r="T1458" s="56">
        <v>0</v>
      </c>
      <c r="U1458" s="56">
        <v>0</v>
      </c>
      <c r="V1458" s="56">
        <v>0</v>
      </c>
      <c r="W1458" s="56">
        <v>0</v>
      </c>
    </row>
    <row r="1459" spans="1:23" s="7" customFormat="1" ht="20.25" customHeight="1" outlineLevel="4" x14ac:dyDescent="0.3">
      <c r="A1459" s="50">
        <f>A1458+1</f>
        <v>390</v>
      </c>
      <c r="B1459" s="58" t="s">
        <v>1379</v>
      </c>
      <c r="C1459" s="50">
        <v>41489</v>
      </c>
      <c r="D1459" s="52">
        <f>SUM(F1459:W1459)</f>
        <v>0</v>
      </c>
      <c r="E1459" s="52">
        <f>SUM(F1459:V1459)</f>
        <v>0</v>
      </c>
      <c r="F1459" s="53">
        <v>0</v>
      </c>
      <c r="G1459" s="52">
        <v>0</v>
      </c>
      <c r="H1459" s="52">
        <v>0</v>
      </c>
      <c r="I1459" s="52">
        <v>0</v>
      </c>
      <c r="J1459" s="55">
        <v>0</v>
      </c>
      <c r="K1459" s="52">
        <v>0</v>
      </c>
      <c r="L1459" s="52">
        <v>0</v>
      </c>
      <c r="M1459" s="52">
        <v>0</v>
      </c>
      <c r="N1459" s="52">
        <v>0</v>
      </c>
      <c r="O1459" s="52">
        <v>0</v>
      </c>
      <c r="P1459" s="52">
        <v>0</v>
      </c>
      <c r="Q1459" s="52">
        <v>0</v>
      </c>
      <c r="R1459" s="52">
        <v>0</v>
      </c>
      <c r="S1459" s="52">
        <v>0</v>
      </c>
      <c r="T1459" s="56">
        <v>0</v>
      </c>
      <c r="U1459" s="56">
        <v>0</v>
      </c>
      <c r="V1459" s="56">
        <v>0</v>
      </c>
      <c r="W1459" s="56">
        <v>0</v>
      </c>
    </row>
    <row r="1460" spans="1:23" s="7" customFormat="1" ht="20.25" customHeight="1" outlineLevel="2" x14ac:dyDescent="0.3">
      <c r="A1460" s="61" t="s">
        <v>24</v>
      </c>
      <c r="B1460" s="57"/>
      <c r="C1460" s="62" t="s">
        <v>175</v>
      </c>
      <c r="D1460" s="63">
        <f>SUM(D1458:D1459)</f>
        <v>0</v>
      </c>
      <c r="E1460" s="63">
        <f t="shared" ref="E1460:W1460" si="366">SUM(E1458:E1459)</f>
        <v>0</v>
      </c>
      <c r="F1460" s="63">
        <f t="shared" si="366"/>
        <v>0</v>
      </c>
      <c r="G1460" s="63">
        <f t="shared" si="366"/>
        <v>0</v>
      </c>
      <c r="H1460" s="63">
        <f t="shared" si="366"/>
        <v>0</v>
      </c>
      <c r="I1460" s="63">
        <f t="shared" si="366"/>
        <v>0</v>
      </c>
      <c r="J1460" s="63">
        <f t="shared" si="366"/>
        <v>0</v>
      </c>
      <c r="K1460" s="63">
        <f t="shared" si="366"/>
        <v>0</v>
      </c>
      <c r="L1460" s="63">
        <f t="shared" si="366"/>
        <v>0</v>
      </c>
      <c r="M1460" s="63">
        <f t="shared" si="366"/>
        <v>0</v>
      </c>
      <c r="N1460" s="63">
        <f t="shared" si="366"/>
        <v>0</v>
      </c>
      <c r="O1460" s="63">
        <f t="shared" si="366"/>
        <v>0</v>
      </c>
      <c r="P1460" s="63">
        <f t="shared" si="366"/>
        <v>0</v>
      </c>
      <c r="Q1460" s="63">
        <f t="shared" si="366"/>
        <v>0</v>
      </c>
      <c r="R1460" s="63">
        <f t="shared" si="366"/>
        <v>0</v>
      </c>
      <c r="S1460" s="63">
        <f t="shared" si="366"/>
        <v>0</v>
      </c>
      <c r="T1460" s="63">
        <f t="shared" si="366"/>
        <v>0</v>
      </c>
      <c r="U1460" s="63">
        <f t="shared" si="366"/>
        <v>0</v>
      </c>
      <c r="V1460" s="63">
        <f t="shared" si="366"/>
        <v>0</v>
      </c>
      <c r="W1460" s="63">
        <f t="shared" si="366"/>
        <v>0</v>
      </c>
    </row>
    <row r="1461" spans="1:23" s="7" customFormat="1" ht="20.25" customHeight="1" outlineLevel="1" x14ac:dyDescent="0.3">
      <c r="A1461" s="71" t="s">
        <v>36</v>
      </c>
      <c r="B1461" s="71"/>
      <c r="C1461" s="62" t="s">
        <v>175</v>
      </c>
      <c r="D1461" s="63">
        <f>D1460</f>
        <v>0</v>
      </c>
      <c r="E1461" s="63">
        <f t="shared" ref="E1461:W1461" si="367">E1460</f>
        <v>0</v>
      </c>
      <c r="F1461" s="63">
        <f t="shared" si="367"/>
        <v>0</v>
      </c>
      <c r="G1461" s="63">
        <f t="shared" si="367"/>
        <v>0</v>
      </c>
      <c r="H1461" s="63">
        <f t="shared" si="367"/>
        <v>0</v>
      </c>
      <c r="I1461" s="63">
        <f t="shared" si="367"/>
        <v>0</v>
      </c>
      <c r="J1461" s="63">
        <f t="shared" si="367"/>
        <v>0</v>
      </c>
      <c r="K1461" s="63">
        <f t="shared" si="367"/>
        <v>0</v>
      </c>
      <c r="L1461" s="63">
        <f t="shared" si="367"/>
        <v>0</v>
      </c>
      <c r="M1461" s="63">
        <f t="shared" si="367"/>
        <v>0</v>
      </c>
      <c r="N1461" s="63">
        <f t="shared" si="367"/>
        <v>0</v>
      </c>
      <c r="O1461" s="63">
        <f t="shared" si="367"/>
        <v>0</v>
      </c>
      <c r="P1461" s="63">
        <f t="shared" si="367"/>
        <v>0</v>
      </c>
      <c r="Q1461" s="63">
        <f t="shared" si="367"/>
        <v>0</v>
      </c>
      <c r="R1461" s="63">
        <f t="shared" si="367"/>
        <v>0</v>
      </c>
      <c r="S1461" s="63">
        <f t="shared" si="367"/>
        <v>0</v>
      </c>
      <c r="T1461" s="63">
        <f t="shared" si="367"/>
        <v>0</v>
      </c>
      <c r="U1461" s="63">
        <f t="shared" si="367"/>
        <v>0</v>
      </c>
      <c r="V1461" s="63">
        <f t="shared" si="367"/>
        <v>0</v>
      </c>
      <c r="W1461" s="63">
        <f t="shared" si="367"/>
        <v>0</v>
      </c>
    </row>
    <row r="1462" spans="1:23" s="8" customFormat="1" ht="20.25" customHeight="1" outlineLevel="1" x14ac:dyDescent="0.3">
      <c r="B1462" s="44"/>
      <c r="C1462" s="44"/>
      <c r="D1462" s="44"/>
      <c r="E1462" s="44"/>
      <c r="F1462" s="45"/>
      <c r="G1462" s="45"/>
      <c r="H1462" s="45"/>
      <c r="I1462" s="45"/>
      <c r="J1462" s="45"/>
      <c r="K1462" s="45" t="s">
        <v>1933</v>
      </c>
      <c r="L1462" s="45"/>
      <c r="M1462" s="45"/>
      <c r="N1462" s="45"/>
      <c r="O1462" s="45"/>
      <c r="P1462" s="45"/>
      <c r="Q1462" s="45"/>
      <c r="R1462" s="45"/>
      <c r="S1462" s="45"/>
      <c r="T1462" s="45"/>
      <c r="U1462" s="45"/>
      <c r="V1462" s="45"/>
      <c r="W1462" s="45"/>
    </row>
    <row r="1463" spans="1:23" s="8" customFormat="1" ht="20.25" customHeight="1" outlineLevel="2" x14ac:dyDescent="0.3">
      <c r="B1463" s="73"/>
      <c r="C1463" s="73"/>
      <c r="D1463" s="73"/>
      <c r="E1463" s="73"/>
      <c r="F1463" s="74"/>
      <c r="G1463" s="74"/>
      <c r="H1463" s="74"/>
      <c r="I1463" s="74"/>
      <c r="J1463" s="74"/>
      <c r="K1463" s="74" t="s">
        <v>1934</v>
      </c>
      <c r="L1463" s="74"/>
      <c r="M1463" s="74"/>
      <c r="N1463" s="74"/>
      <c r="O1463" s="74"/>
      <c r="P1463" s="74"/>
      <c r="Q1463" s="74"/>
      <c r="R1463" s="74"/>
      <c r="S1463" s="74"/>
      <c r="T1463" s="74"/>
      <c r="U1463" s="74"/>
      <c r="V1463" s="74"/>
      <c r="W1463" s="74"/>
    </row>
    <row r="1464" spans="1:23" s="7" customFormat="1" ht="20.25" customHeight="1" outlineLevel="2" x14ac:dyDescent="0.3">
      <c r="A1464" s="50">
        <f>A1459+1</f>
        <v>391</v>
      </c>
      <c r="B1464" s="58" t="s">
        <v>1083</v>
      </c>
      <c r="C1464" s="50">
        <v>41905</v>
      </c>
      <c r="D1464" s="52">
        <f>SUM(F1464:W1464)</f>
        <v>0</v>
      </c>
      <c r="E1464" s="52">
        <f>SUM(F1464:V1464)</f>
        <v>0</v>
      </c>
      <c r="F1464" s="53">
        <v>0</v>
      </c>
      <c r="G1464" s="52">
        <v>0</v>
      </c>
      <c r="H1464" s="52">
        <v>0</v>
      </c>
      <c r="I1464" s="52">
        <v>0</v>
      </c>
      <c r="J1464" s="55">
        <v>0</v>
      </c>
      <c r="K1464" s="52">
        <v>0</v>
      </c>
      <c r="L1464" s="52">
        <v>0</v>
      </c>
      <c r="M1464" s="52">
        <v>0</v>
      </c>
      <c r="N1464" s="52">
        <v>0</v>
      </c>
      <c r="O1464" s="52">
        <v>0</v>
      </c>
      <c r="P1464" s="52">
        <v>0</v>
      </c>
      <c r="Q1464" s="52">
        <v>0</v>
      </c>
      <c r="R1464" s="52">
        <v>0</v>
      </c>
      <c r="S1464" s="52">
        <v>0</v>
      </c>
      <c r="T1464" s="56">
        <v>0</v>
      </c>
      <c r="U1464" s="56">
        <v>0</v>
      </c>
      <c r="V1464" s="56">
        <v>0</v>
      </c>
      <c r="W1464" s="56">
        <v>0</v>
      </c>
    </row>
    <row r="1465" spans="1:23" s="7" customFormat="1" ht="20.25" customHeight="1" outlineLevel="2" x14ac:dyDescent="0.3">
      <c r="A1465" s="50">
        <f>A1464+1</f>
        <v>392</v>
      </c>
      <c r="B1465" s="58" t="s">
        <v>1084</v>
      </c>
      <c r="C1465" s="50">
        <v>41926</v>
      </c>
      <c r="D1465" s="52">
        <f>SUM(F1465:W1465)</f>
        <v>0</v>
      </c>
      <c r="E1465" s="52">
        <f>SUM(F1465:V1465)</f>
        <v>0</v>
      </c>
      <c r="F1465" s="53">
        <v>0</v>
      </c>
      <c r="G1465" s="52">
        <v>0</v>
      </c>
      <c r="H1465" s="52">
        <v>0</v>
      </c>
      <c r="I1465" s="52">
        <v>0</v>
      </c>
      <c r="J1465" s="55">
        <v>0</v>
      </c>
      <c r="K1465" s="52">
        <v>0</v>
      </c>
      <c r="L1465" s="52">
        <v>0</v>
      </c>
      <c r="M1465" s="52">
        <v>0</v>
      </c>
      <c r="N1465" s="52">
        <v>0</v>
      </c>
      <c r="O1465" s="52">
        <v>0</v>
      </c>
      <c r="P1465" s="52">
        <v>0</v>
      </c>
      <c r="Q1465" s="52">
        <v>0</v>
      </c>
      <c r="R1465" s="52">
        <v>0</v>
      </c>
      <c r="S1465" s="52">
        <v>0</v>
      </c>
      <c r="T1465" s="56">
        <v>0</v>
      </c>
      <c r="U1465" s="56">
        <v>0</v>
      </c>
      <c r="V1465" s="56">
        <v>0</v>
      </c>
      <c r="W1465" s="56">
        <v>0</v>
      </c>
    </row>
    <row r="1466" spans="1:23" s="7" customFormat="1" ht="20.25" customHeight="1" outlineLevel="2" x14ac:dyDescent="0.3">
      <c r="A1466" s="50">
        <f>A1465+1</f>
        <v>393</v>
      </c>
      <c r="B1466" s="58" t="s">
        <v>1085</v>
      </c>
      <c r="C1466" s="50">
        <v>41930</v>
      </c>
      <c r="D1466" s="52">
        <f>SUM(F1466:W1466)</f>
        <v>0</v>
      </c>
      <c r="E1466" s="52">
        <f>SUM(F1466:V1466)</f>
        <v>0</v>
      </c>
      <c r="F1466" s="53">
        <v>0</v>
      </c>
      <c r="G1466" s="52">
        <v>0</v>
      </c>
      <c r="H1466" s="52">
        <v>0</v>
      </c>
      <c r="I1466" s="52">
        <v>0</v>
      </c>
      <c r="J1466" s="55">
        <v>0</v>
      </c>
      <c r="K1466" s="52">
        <v>0</v>
      </c>
      <c r="L1466" s="52">
        <v>0</v>
      </c>
      <c r="M1466" s="52">
        <v>0</v>
      </c>
      <c r="N1466" s="52">
        <v>0</v>
      </c>
      <c r="O1466" s="52">
        <v>0</v>
      </c>
      <c r="P1466" s="52">
        <v>0</v>
      </c>
      <c r="Q1466" s="52">
        <v>0</v>
      </c>
      <c r="R1466" s="52">
        <v>0</v>
      </c>
      <c r="S1466" s="52">
        <v>0</v>
      </c>
      <c r="T1466" s="56">
        <v>0</v>
      </c>
      <c r="U1466" s="56">
        <v>0</v>
      </c>
      <c r="V1466" s="56">
        <v>0</v>
      </c>
      <c r="W1466" s="56">
        <v>0</v>
      </c>
    </row>
    <row r="1467" spans="1:23" s="7" customFormat="1" ht="20.25" customHeight="1" outlineLevel="2" x14ac:dyDescent="0.3">
      <c r="A1467" s="61" t="s">
        <v>24</v>
      </c>
      <c r="B1467" s="57"/>
      <c r="C1467" s="62" t="s">
        <v>175</v>
      </c>
      <c r="D1467" s="63">
        <f>SUM(D1464:D1466)</f>
        <v>0</v>
      </c>
      <c r="E1467" s="63">
        <f t="shared" ref="E1467:W1467" si="368">SUM(E1464:E1466)</f>
        <v>0</v>
      </c>
      <c r="F1467" s="63">
        <f t="shared" si="368"/>
        <v>0</v>
      </c>
      <c r="G1467" s="63">
        <f t="shared" si="368"/>
        <v>0</v>
      </c>
      <c r="H1467" s="63">
        <f t="shared" si="368"/>
        <v>0</v>
      </c>
      <c r="I1467" s="63">
        <f t="shared" si="368"/>
        <v>0</v>
      </c>
      <c r="J1467" s="63">
        <f t="shared" si="368"/>
        <v>0</v>
      </c>
      <c r="K1467" s="63">
        <f t="shared" si="368"/>
        <v>0</v>
      </c>
      <c r="L1467" s="63">
        <f t="shared" si="368"/>
        <v>0</v>
      </c>
      <c r="M1467" s="63">
        <f t="shared" si="368"/>
        <v>0</v>
      </c>
      <c r="N1467" s="63">
        <f t="shared" si="368"/>
        <v>0</v>
      </c>
      <c r="O1467" s="63">
        <f t="shared" si="368"/>
        <v>0</v>
      </c>
      <c r="P1467" s="63">
        <f t="shared" si="368"/>
        <v>0</v>
      </c>
      <c r="Q1467" s="63">
        <f t="shared" si="368"/>
        <v>0</v>
      </c>
      <c r="R1467" s="63">
        <f t="shared" si="368"/>
        <v>0</v>
      </c>
      <c r="S1467" s="63">
        <f t="shared" si="368"/>
        <v>0</v>
      </c>
      <c r="T1467" s="63">
        <f t="shared" si="368"/>
        <v>0</v>
      </c>
      <c r="U1467" s="63">
        <f t="shared" si="368"/>
        <v>0</v>
      </c>
      <c r="V1467" s="63">
        <f t="shared" si="368"/>
        <v>0</v>
      </c>
      <c r="W1467" s="63">
        <f t="shared" si="368"/>
        <v>0</v>
      </c>
    </row>
    <row r="1468" spans="1:23" s="7" customFormat="1" ht="20.25" customHeight="1" outlineLevel="1" x14ac:dyDescent="0.3">
      <c r="A1468" s="71" t="s">
        <v>36</v>
      </c>
      <c r="B1468" s="71"/>
      <c r="C1468" s="62" t="s">
        <v>175</v>
      </c>
      <c r="D1468" s="63">
        <f>D1467</f>
        <v>0</v>
      </c>
      <c r="E1468" s="63">
        <f t="shared" ref="E1468:W1468" si="369">E1467</f>
        <v>0</v>
      </c>
      <c r="F1468" s="63">
        <f t="shared" si="369"/>
        <v>0</v>
      </c>
      <c r="G1468" s="63">
        <f t="shared" si="369"/>
        <v>0</v>
      </c>
      <c r="H1468" s="63">
        <f t="shared" si="369"/>
        <v>0</v>
      </c>
      <c r="I1468" s="63">
        <f t="shared" si="369"/>
        <v>0</v>
      </c>
      <c r="J1468" s="63">
        <f t="shared" si="369"/>
        <v>0</v>
      </c>
      <c r="K1468" s="63">
        <f t="shared" si="369"/>
        <v>0</v>
      </c>
      <c r="L1468" s="63">
        <f t="shared" si="369"/>
        <v>0</v>
      </c>
      <c r="M1468" s="63">
        <f t="shared" si="369"/>
        <v>0</v>
      </c>
      <c r="N1468" s="63">
        <f t="shared" si="369"/>
        <v>0</v>
      </c>
      <c r="O1468" s="63">
        <f t="shared" si="369"/>
        <v>0</v>
      </c>
      <c r="P1468" s="63">
        <f t="shared" si="369"/>
        <v>0</v>
      </c>
      <c r="Q1468" s="63">
        <f t="shared" si="369"/>
        <v>0</v>
      </c>
      <c r="R1468" s="63">
        <f t="shared" si="369"/>
        <v>0</v>
      </c>
      <c r="S1468" s="63">
        <f t="shared" si="369"/>
        <v>0</v>
      </c>
      <c r="T1468" s="63">
        <f t="shared" si="369"/>
        <v>0</v>
      </c>
      <c r="U1468" s="63">
        <f t="shared" si="369"/>
        <v>0</v>
      </c>
      <c r="V1468" s="63">
        <f t="shared" si="369"/>
        <v>0</v>
      </c>
      <c r="W1468" s="63">
        <f t="shared" si="369"/>
        <v>0</v>
      </c>
    </row>
    <row r="1469" spans="1:23" s="8" customFormat="1" ht="20.25" customHeight="1" outlineLevel="1" x14ac:dyDescent="0.3">
      <c r="B1469" s="44"/>
      <c r="C1469" s="44"/>
      <c r="D1469" s="44"/>
      <c r="E1469" s="44"/>
      <c r="F1469" s="45"/>
      <c r="G1469" s="45"/>
      <c r="H1469" s="45"/>
      <c r="I1469" s="45"/>
      <c r="J1469" s="45"/>
      <c r="K1469" s="45" t="s">
        <v>1935</v>
      </c>
      <c r="L1469" s="45"/>
      <c r="M1469" s="45"/>
      <c r="N1469" s="45"/>
      <c r="O1469" s="45"/>
      <c r="P1469" s="45"/>
      <c r="Q1469" s="45"/>
      <c r="R1469" s="45"/>
      <c r="S1469" s="45"/>
      <c r="T1469" s="45"/>
      <c r="U1469" s="45"/>
      <c r="V1469" s="45"/>
      <c r="W1469" s="45"/>
    </row>
    <row r="1470" spans="1:23" s="8" customFormat="1" ht="20.25" customHeight="1" outlineLevel="2" x14ac:dyDescent="0.3">
      <c r="B1470" s="73"/>
      <c r="C1470" s="73"/>
      <c r="D1470" s="73"/>
      <c r="E1470" s="73"/>
      <c r="F1470" s="74"/>
      <c r="G1470" s="74"/>
      <c r="H1470" s="74"/>
      <c r="I1470" s="74"/>
      <c r="J1470" s="74"/>
      <c r="K1470" s="74" t="s">
        <v>1936</v>
      </c>
      <c r="L1470" s="74"/>
      <c r="M1470" s="74"/>
      <c r="N1470" s="74"/>
      <c r="O1470" s="74"/>
      <c r="P1470" s="74"/>
      <c r="Q1470" s="74"/>
      <c r="R1470" s="74"/>
      <c r="S1470" s="74"/>
      <c r="T1470" s="74"/>
      <c r="U1470" s="74"/>
      <c r="V1470" s="74"/>
      <c r="W1470" s="74"/>
    </row>
    <row r="1471" spans="1:23" s="7" customFormat="1" ht="20.25" customHeight="1" outlineLevel="3" x14ac:dyDescent="0.3">
      <c r="A1471" s="50">
        <f>A1466+1</f>
        <v>394</v>
      </c>
      <c r="B1471" s="58" t="s">
        <v>640</v>
      </c>
      <c r="C1471" s="50">
        <v>42112</v>
      </c>
      <c r="D1471" s="52">
        <f>SUM(F1471:W1471)</f>
        <v>0</v>
      </c>
      <c r="E1471" s="52">
        <f>SUM(F1471:V1471)</f>
        <v>0</v>
      </c>
      <c r="F1471" s="52">
        <v>0</v>
      </c>
      <c r="G1471" s="52">
        <v>0</v>
      </c>
      <c r="H1471" s="52">
        <v>0</v>
      </c>
      <c r="I1471" s="52">
        <v>0</v>
      </c>
      <c r="J1471" s="55">
        <v>0</v>
      </c>
      <c r="K1471" s="52">
        <v>0</v>
      </c>
      <c r="L1471" s="52">
        <v>0</v>
      </c>
      <c r="M1471" s="52">
        <v>0</v>
      </c>
      <c r="N1471" s="52">
        <v>0</v>
      </c>
      <c r="O1471" s="52">
        <v>0</v>
      </c>
      <c r="P1471" s="52">
        <v>0</v>
      </c>
      <c r="Q1471" s="52">
        <v>0</v>
      </c>
      <c r="R1471" s="52">
        <v>0</v>
      </c>
      <c r="S1471" s="52">
        <v>0</v>
      </c>
      <c r="T1471" s="56">
        <v>0</v>
      </c>
      <c r="U1471" s="56">
        <v>0</v>
      </c>
      <c r="V1471" s="56">
        <v>0</v>
      </c>
      <c r="W1471" s="56">
        <v>0</v>
      </c>
    </row>
    <row r="1472" spans="1:23" s="7" customFormat="1" ht="20.25" customHeight="1" outlineLevel="3" x14ac:dyDescent="0.3">
      <c r="A1472" s="50">
        <f>A1471+1</f>
        <v>395</v>
      </c>
      <c r="B1472" s="58" t="s">
        <v>644</v>
      </c>
      <c r="C1472" s="50">
        <v>42116</v>
      </c>
      <c r="D1472" s="52">
        <f>SUM(F1472:W1472)</f>
        <v>0</v>
      </c>
      <c r="E1472" s="52">
        <f>SUM(F1472:V1472)</f>
        <v>0</v>
      </c>
      <c r="F1472" s="52">
        <v>0</v>
      </c>
      <c r="G1472" s="52">
        <v>0</v>
      </c>
      <c r="H1472" s="52">
        <v>0</v>
      </c>
      <c r="I1472" s="52">
        <v>0</v>
      </c>
      <c r="J1472" s="55">
        <v>0</v>
      </c>
      <c r="K1472" s="52">
        <v>0</v>
      </c>
      <c r="L1472" s="52">
        <v>0</v>
      </c>
      <c r="M1472" s="52">
        <v>0</v>
      </c>
      <c r="N1472" s="52">
        <v>0</v>
      </c>
      <c r="O1472" s="52">
        <v>0</v>
      </c>
      <c r="P1472" s="52">
        <v>0</v>
      </c>
      <c r="Q1472" s="52">
        <v>0</v>
      </c>
      <c r="R1472" s="52">
        <v>0</v>
      </c>
      <c r="S1472" s="52">
        <v>0</v>
      </c>
      <c r="T1472" s="56">
        <v>0</v>
      </c>
      <c r="U1472" s="56">
        <v>0</v>
      </c>
      <c r="V1472" s="56">
        <v>0</v>
      </c>
      <c r="W1472" s="56">
        <v>0</v>
      </c>
    </row>
    <row r="1473" spans="1:23" s="7" customFormat="1" ht="20.25" customHeight="1" outlineLevel="3" x14ac:dyDescent="0.3">
      <c r="A1473" s="50">
        <f t="shared" ref="A1473:A1475" si="370">A1472+1</f>
        <v>396</v>
      </c>
      <c r="B1473" s="58" t="s">
        <v>646</v>
      </c>
      <c r="C1473" s="50">
        <v>42118</v>
      </c>
      <c r="D1473" s="52">
        <f>SUM(F1473:W1473)</f>
        <v>0</v>
      </c>
      <c r="E1473" s="52">
        <f>SUM(F1473:V1473)</f>
        <v>0</v>
      </c>
      <c r="F1473" s="52">
        <v>0</v>
      </c>
      <c r="G1473" s="52">
        <v>0</v>
      </c>
      <c r="H1473" s="52">
        <v>0</v>
      </c>
      <c r="I1473" s="52">
        <v>0</v>
      </c>
      <c r="J1473" s="55">
        <v>0</v>
      </c>
      <c r="K1473" s="52">
        <v>0</v>
      </c>
      <c r="L1473" s="52">
        <v>0</v>
      </c>
      <c r="M1473" s="52">
        <v>0</v>
      </c>
      <c r="N1473" s="52">
        <v>0</v>
      </c>
      <c r="O1473" s="52">
        <v>0</v>
      </c>
      <c r="P1473" s="52">
        <v>0</v>
      </c>
      <c r="Q1473" s="52">
        <v>0</v>
      </c>
      <c r="R1473" s="52">
        <v>0</v>
      </c>
      <c r="S1473" s="52">
        <v>0</v>
      </c>
      <c r="T1473" s="56">
        <v>0</v>
      </c>
      <c r="U1473" s="56">
        <v>0</v>
      </c>
      <c r="V1473" s="56">
        <v>0</v>
      </c>
      <c r="W1473" s="56">
        <v>0</v>
      </c>
    </row>
    <row r="1474" spans="1:23" s="7" customFormat="1" ht="20.25" customHeight="1" outlineLevel="3" x14ac:dyDescent="0.3">
      <c r="A1474" s="50">
        <f t="shared" si="370"/>
        <v>397</v>
      </c>
      <c r="B1474" s="58" t="s">
        <v>650</v>
      </c>
      <c r="C1474" s="50">
        <v>42128</v>
      </c>
      <c r="D1474" s="52">
        <f>SUM(F1474:W1474)</f>
        <v>0</v>
      </c>
      <c r="E1474" s="52">
        <f>SUM(F1474:V1474)</f>
        <v>0</v>
      </c>
      <c r="F1474" s="52">
        <v>0</v>
      </c>
      <c r="G1474" s="52">
        <v>0</v>
      </c>
      <c r="H1474" s="52">
        <v>0</v>
      </c>
      <c r="I1474" s="52">
        <v>0</v>
      </c>
      <c r="J1474" s="55">
        <v>0</v>
      </c>
      <c r="K1474" s="52">
        <v>0</v>
      </c>
      <c r="L1474" s="52">
        <v>0</v>
      </c>
      <c r="M1474" s="52">
        <v>0</v>
      </c>
      <c r="N1474" s="52">
        <v>0</v>
      </c>
      <c r="O1474" s="52">
        <v>0</v>
      </c>
      <c r="P1474" s="52">
        <v>0</v>
      </c>
      <c r="Q1474" s="52">
        <v>0</v>
      </c>
      <c r="R1474" s="52">
        <v>0</v>
      </c>
      <c r="S1474" s="52">
        <v>0</v>
      </c>
      <c r="T1474" s="56">
        <v>0</v>
      </c>
      <c r="U1474" s="56">
        <v>0</v>
      </c>
      <c r="V1474" s="56">
        <v>0</v>
      </c>
      <c r="W1474" s="56">
        <v>0</v>
      </c>
    </row>
    <row r="1475" spans="1:23" s="7" customFormat="1" ht="20.25" customHeight="1" outlineLevel="3" x14ac:dyDescent="0.3">
      <c r="A1475" s="50">
        <f t="shared" si="370"/>
        <v>398</v>
      </c>
      <c r="B1475" s="58" t="s">
        <v>651</v>
      </c>
      <c r="C1475" s="50">
        <v>42135</v>
      </c>
      <c r="D1475" s="52">
        <f>SUM(F1475:W1475)</f>
        <v>69554.399999999994</v>
      </c>
      <c r="E1475" s="52">
        <f>SUM(F1475:V1475)</f>
        <v>69554.399999999994</v>
      </c>
      <c r="F1475" s="52">
        <v>0</v>
      </c>
      <c r="G1475" s="52">
        <v>0</v>
      </c>
      <c r="H1475" s="52">
        <v>0</v>
      </c>
      <c r="I1475" s="52">
        <v>0</v>
      </c>
      <c r="J1475" s="55">
        <v>0</v>
      </c>
      <c r="K1475" s="52">
        <v>0</v>
      </c>
      <c r="L1475" s="52">
        <v>0</v>
      </c>
      <c r="M1475" s="52">
        <v>0</v>
      </c>
      <c r="N1475" s="52">
        <v>0</v>
      </c>
      <c r="O1475" s="52">
        <v>0</v>
      </c>
      <c r="P1475" s="52">
        <v>0</v>
      </c>
      <c r="Q1475" s="52">
        <v>0</v>
      </c>
      <c r="R1475" s="52">
        <v>0</v>
      </c>
      <c r="S1475" s="52">
        <v>0</v>
      </c>
      <c r="T1475" s="56">
        <v>22970.400000000001</v>
      </c>
      <c r="U1475" s="56">
        <v>46584</v>
      </c>
      <c r="V1475" s="56">
        <v>0</v>
      </c>
      <c r="W1475" s="56">
        <v>0</v>
      </c>
    </row>
    <row r="1476" spans="1:23" s="7" customFormat="1" ht="20.25" customHeight="1" outlineLevel="2" x14ac:dyDescent="0.3">
      <c r="A1476" s="61" t="s">
        <v>24</v>
      </c>
      <c r="B1476" s="57"/>
      <c r="C1476" s="62" t="s">
        <v>175</v>
      </c>
      <c r="D1476" s="63">
        <f>SUM(D1471:D1475)</f>
        <v>69554.399999999994</v>
      </c>
      <c r="E1476" s="63">
        <f t="shared" ref="E1476:W1476" si="371">SUM(E1471:E1475)</f>
        <v>69554.399999999994</v>
      </c>
      <c r="F1476" s="63">
        <f t="shared" si="371"/>
        <v>0</v>
      </c>
      <c r="G1476" s="63">
        <f t="shared" si="371"/>
        <v>0</v>
      </c>
      <c r="H1476" s="63">
        <f t="shared" si="371"/>
        <v>0</v>
      </c>
      <c r="I1476" s="63">
        <f t="shared" si="371"/>
        <v>0</v>
      </c>
      <c r="J1476" s="63">
        <f t="shared" si="371"/>
        <v>0</v>
      </c>
      <c r="K1476" s="63">
        <f t="shared" si="371"/>
        <v>0</v>
      </c>
      <c r="L1476" s="63">
        <f t="shared" si="371"/>
        <v>0</v>
      </c>
      <c r="M1476" s="63">
        <f t="shared" si="371"/>
        <v>0</v>
      </c>
      <c r="N1476" s="63">
        <f t="shared" si="371"/>
        <v>0</v>
      </c>
      <c r="O1476" s="63">
        <f t="shared" si="371"/>
        <v>0</v>
      </c>
      <c r="P1476" s="63">
        <f t="shared" si="371"/>
        <v>0</v>
      </c>
      <c r="Q1476" s="63">
        <f t="shared" si="371"/>
        <v>0</v>
      </c>
      <c r="R1476" s="63">
        <f t="shared" si="371"/>
        <v>0</v>
      </c>
      <c r="S1476" s="63">
        <f t="shared" si="371"/>
        <v>0</v>
      </c>
      <c r="T1476" s="63">
        <f t="shared" si="371"/>
        <v>22970.400000000001</v>
      </c>
      <c r="U1476" s="63">
        <f t="shared" si="371"/>
        <v>46584</v>
      </c>
      <c r="V1476" s="63">
        <f t="shared" si="371"/>
        <v>0</v>
      </c>
      <c r="W1476" s="63">
        <f t="shared" si="371"/>
        <v>0</v>
      </c>
    </row>
    <row r="1477" spans="1:23" s="15" customFormat="1" ht="20.25" customHeight="1" outlineLevel="1" x14ac:dyDescent="0.3">
      <c r="A1477" s="71" t="s">
        <v>36</v>
      </c>
      <c r="B1477" s="71"/>
      <c r="C1477" s="62" t="s">
        <v>175</v>
      </c>
      <c r="D1477" s="63">
        <f>D1476</f>
        <v>69554.399999999994</v>
      </c>
      <c r="E1477" s="63">
        <f t="shared" ref="E1477:W1477" si="372">E1476</f>
        <v>69554.399999999994</v>
      </c>
      <c r="F1477" s="63">
        <f t="shared" si="372"/>
        <v>0</v>
      </c>
      <c r="G1477" s="63">
        <f t="shared" si="372"/>
        <v>0</v>
      </c>
      <c r="H1477" s="63">
        <f t="shared" si="372"/>
        <v>0</v>
      </c>
      <c r="I1477" s="63">
        <f t="shared" si="372"/>
        <v>0</v>
      </c>
      <c r="J1477" s="63">
        <f t="shared" si="372"/>
        <v>0</v>
      </c>
      <c r="K1477" s="63">
        <f t="shared" si="372"/>
        <v>0</v>
      </c>
      <c r="L1477" s="63">
        <f t="shared" si="372"/>
        <v>0</v>
      </c>
      <c r="M1477" s="63">
        <f t="shared" si="372"/>
        <v>0</v>
      </c>
      <c r="N1477" s="63">
        <f t="shared" si="372"/>
        <v>0</v>
      </c>
      <c r="O1477" s="63">
        <f t="shared" si="372"/>
        <v>0</v>
      </c>
      <c r="P1477" s="63">
        <f t="shared" si="372"/>
        <v>0</v>
      </c>
      <c r="Q1477" s="63">
        <f t="shared" si="372"/>
        <v>0</v>
      </c>
      <c r="R1477" s="63">
        <f t="shared" si="372"/>
        <v>0</v>
      </c>
      <c r="S1477" s="63">
        <f t="shared" si="372"/>
        <v>0</v>
      </c>
      <c r="T1477" s="63">
        <f t="shared" si="372"/>
        <v>22970.400000000001</v>
      </c>
      <c r="U1477" s="63">
        <f t="shared" si="372"/>
        <v>46584</v>
      </c>
      <c r="V1477" s="63">
        <f t="shared" si="372"/>
        <v>0</v>
      </c>
      <c r="W1477" s="63">
        <f t="shared" si="372"/>
        <v>0</v>
      </c>
    </row>
    <row r="1478" spans="1:23" s="8" customFormat="1" ht="20.25" customHeight="1" outlineLevel="1" x14ac:dyDescent="0.3">
      <c r="B1478" s="44"/>
      <c r="C1478" s="44"/>
      <c r="D1478" s="44"/>
      <c r="E1478" s="44"/>
      <c r="F1478" s="45"/>
      <c r="G1478" s="45"/>
      <c r="H1478" s="45"/>
      <c r="I1478" s="45"/>
      <c r="J1478" s="45"/>
      <c r="K1478" s="45" t="s">
        <v>1937</v>
      </c>
      <c r="L1478" s="45"/>
      <c r="M1478" s="45"/>
      <c r="N1478" s="45"/>
      <c r="O1478" s="45"/>
      <c r="P1478" s="45"/>
      <c r="Q1478" s="45"/>
      <c r="R1478" s="45"/>
      <c r="S1478" s="45"/>
      <c r="T1478" s="45"/>
      <c r="U1478" s="45"/>
      <c r="V1478" s="45"/>
      <c r="W1478" s="45"/>
    </row>
    <row r="1479" spans="1:23" s="8" customFormat="1" ht="20.25" customHeight="1" outlineLevel="2" x14ac:dyDescent="0.3">
      <c r="B1479" s="73"/>
      <c r="C1479" s="73"/>
      <c r="D1479" s="73"/>
      <c r="E1479" s="73"/>
      <c r="F1479" s="74"/>
      <c r="G1479" s="74"/>
      <c r="H1479" s="74"/>
      <c r="I1479" s="74"/>
      <c r="J1479" s="74"/>
      <c r="K1479" s="74" t="s">
        <v>1938</v>
      </c>
      <c r="L1479" s="74"/>
      <c r="M1479" s="74"/>
      <c r="N1479" s="74"/>
      <c r="O1479" s="74"/>
      <c r="P1479" s="74"/>
      <c r="Q1479" s="74"/>
      <c r="R1479" s="74"/>
      <c r="S1479" s="74"/>
      <c r="T1479" s="74"/>
      <c r="U1479" s="74"/>
      <c r="V1479" s="74"/>
      <c r="W1479" s="74"/>
    </row>
    <row r="1480" spans="1:23" s="7" customFormat="1" ht="20.25" customHeight="1" outlineLevel="3" x14ac:dyDescent="0.3">
      <c r="A1480" s="50">
        <f>A1475+1</f>
        <v>399</v>
      </c>
      <c r="B1480" s="51" t="s">
        <v>1442</v>
      </c>
      <c r="C1480" s="50">
        <v>42311</v>
      </c>
      <c r="D1480" s="52">
        <f>SUM(F1480:W1480)</f>
        <v>0</v>
      </c>
      <c r="E1480" s="52">
        <f>SUM(F1480:V1480)</f>
        <v>0</v>
      </c>
      <c r="F1480" s="53">
        <v>0</v>
      </c>
      <c r="G1480" s="52">
        <v>0</v>
      </c>
      <c r="H1480" s="52">
        <v>0</v>
      </c>
      <c r="I1480" s="52">
        <v>0</v>
      </c>
      <c r="J1480" s="55">
        <v>0</v>
      </c>
      <c r="K1480" s="52">
        <v>0</v>
      </c>
      <c r="L1480" s="52">
        <v>0</v>
      </c>
      <c r="M1480" s="52">
        <v>0</v>
      </c>
      <c r="N1480" s="52">
        <v>0</v>
      </c>
      <c r="O1480" s="52">
        <v>0</v>
      </c>
      <c r="P1480" s="52">
        <v>0</v>
      </c>
      <c r="Q1480" s="52">
        <v>0</v>
      </c>
      <c r="R1480" s="52">
        <v>0</v>
      </c>
      <c r="S1480" s="52">
        <v>0</v>
      </c>
      <c r="T1480" s="56">
        <v>0</v>
      </c>
      <c r="U1480" s="56">
        <v>0</v>
      </c>
      <c r="V1480" s="56">
        <v>0</v>
      </c>
      <c r="W1480" s="56">
        <v>0</v>
      </c>
    </row>
    <row r="1481" spans="1:23" s="7" customFormat="1" ht="20.25" customHeight="1" outlineLevel="2" x14ac:dyDescent="0.3">
      <c r="A1481" s="61" t="s">
        <v>24</v>
      </c>
      <c r="B1481" s="57"/>
      <c r="C1481" s="62" t="s">
        <v>175</v>
      </c>
      <c r="D1481" s="63">
        <f t="shared" ref="D1481" si="373">SUM(D1480:D1480)</f>
        <v>0</v>
      </c>
      <c r="E1481" s="63">
        <f t="shared" ref="E1481" si="374">SUM(E1480:E1480)</f>
        <v>0</v>
      </c>
      <c r="F1481" s="63">
        <f t="shared" ref="F1481" si="375">SUM(F1480:F1480)</f>
        <v>0</v>
      </c>
      <c r="G1481" s="63">
        <f t="shared" ref="G1481" si="376">SUM(G1480:G1480)</f>
        <v>0</v>
      </c>
      <c r="H1481" s="63">
        <f t="shared" ref="H1481" si="377">SUM(H1480:H1480)</f>
        <v>0</v>
      </c>
      <c r="I1481" s="63">
        <f t="shared" ref="I1481" si="378">SUM(I1480:I1480)</f>
        <v>0</v>
      </c>
      <c r="J1481" s="63">
        <f t="shared" ref="J1481" si="379">SUM(J1480:J1480)</f>
        <v>0</v>
      </c>
      <c r="K1481" s="63">
        <f t="shared" ref="K1481" si="380">SUM(K1480:K1480)</f>
        <v>0</v>
      </c>
      <c r="L1481" s="63">
        <f t="shared" ref="L1481" si="381">SUM(L1480:L1480)</f>
        <v>0</v>
      </c>
      <c r="M1481" s="63">
        <f t="shared" ref="M1481" si="382">SUM(M1480:M1480)</f>
        <v>0</v>
      </c>
      <c r="N1481" s="63">
        <f t="shared" ref="N1481" si="383">SUM(N1480:N1480)</f>
        <v>0</v>
      </c>
      <c r="O1481" s="63">
        <f t="shared" ref="O1481" si="384">SUM(O1480:O1480)</f>
        <v>0</v>
      </c>
      <c r="P1481" s="63">
        <f t="shared" ref="P1481" si="385">SUM(P1480:P1480)</f>
        <v>0</v>
      </c>
      <c r="Q1481" s="63">
        <f t="shared" ref="Q1481" si="386">SUM(Q1480:Q1480)</f>
        <v>0</v>
      </c>
      <c r="R1481" s="63">
        <f t="shared" ref="R1481" si="387">SUM(R1480:R1480)</f>
        <v>0</v>
      </c>
      <c r="S1481" s="63">
        <f t="shared" ref="S1481" si="388">SUM(S1480:S1480)</f>
        <v>0</v>
      </c>
      <c r="T1481" s="63">
        <f t="shared" ref="T1481" si="389">SUM(T1480:T1480)</f>
        <v>0</v>
      </c>
      <c r="U1481" s="63">
        <f t="shared" ref="U1481" si="390">SUM(U1480:U1480)</f>
        <v>0</v>
      </c>
      <c r="V1481" s="63">
        <f t="shared" ref="V1481" si="391">SUM(V1480:V1480)</f>
        <v>0</v>
      </c>
      <c r="W1481" s="63">
        <f t="shared" ref="W1481" si="392">SUM(W1480:W1480)</f>
        <v>0</v>
      </c>
    </row>
    <row r="1482" spans="1:23" s="8" customFormat="1" ht="20.25" customHeight="1" outlineLevel="2" x14ac:dyDescent="0.3">
      <c r="B1482" s="73"/>
      <c r="C1482" s="73"/>
      <c r="D1482" s="73"/>
      <c r="E1482" s="73"/>
      <c r="F1482" s="74"/>
      <c r="G1482" s="74"/>
      <c r="H1482" s="74"/>
      <c r="I1482" s="74"/>
      <c r="J1482" s="74"/>
      <c r="K1482" s="74" t="s">
        <v>1939</v>
      </c>
      <c r="L1482" s="74"/>
      <c r="M1482" s="74"/>
      <c r="N1482" s="74"/>
      <c r="O1482" s="74"/>
      <c r="P1482" s="74"/>
      <c r="Q1482" s="74"/>
      <c r="R1482" s="74"/>
      <c r="S1482" s="74"/>
      <c r="T1482" s="74"/>
      <c r="U1482" s="74"/>
      <c r="V1482" s="74"/>
      <c r="W1482" s="74"/>
    </row>
    <row r="1483" spans="1:23" s="7" customFormat="1" ht="42.75" customHeight="1" outlineLevel="3" x14ac:dyDescent="0.3">
      <c r="A1483" s="50">
        <f>A1480+1</f>
        <v>400</v>
      </c>
      <c r="B1483" s="51" t="s">
        <v>1086</v>
      </c>
      <c r="C1483" s="50">
        <v>42332</v>
      </c>
      <c r="D1483" s="52">
        <f t="shared" ref="D1483:D1495" si="393">SUM(F1483:W1483)</f>
        <v>5864611.25</v>
      </c>
      <c r="E1483" s="52">
        <f t="shared" ref="E1483:E1495" si="394">SUM(F1483:V1483)</f>
        <v>5779919.4000000004</v>
      </c>
      <c r="F1483" s="53">
        <v>0</v>
      </c>
      <c r="G1483" s="53">
        <v>0</v>
      </c>
      <c r="H1483" s="53">
        <v>0</v>
      </c>
      <c r="I1483" s="53">
        <v>1652368.2</v>
      </c>
      <c r="J1483" s="53">
        <v>1681077.3</v>
      </c>
      <c r="K1483" s="53">
        <v>2312677.5</v>
      </c>
      <c r="L1483" s="53">
        <v>0</v>
      </c>
      <c r="M1483" s="53">
        <v>0</v>
      </c>
      <c r="N1483" s="53">
        <v>0</v>
      </c>
      <c r="O1483" s="53">
        <v>0</v>
      </c>
      <c r="P1483" s="53">
        <v>0</v>
      </c>
      <c r="Q1483" s="53">
        <v>0</v>
      </c>
      <c r="R1483" s="53">
        <v>0</v>
      </c>
      <c r="S1483" s="53">
        <v>0</v>
      </c>
      <c r="T1483" s="53">
        <v>133796.4</v>
      </c>
      <c r="U1483" s="53">
        <v>0</v>
      </c>
      <c r="V1483" s="53">
        <v>0</v>
      </c>
      <c r="W1483" s="53">
        <v>84691.85</v>
      </c>
    </row>
    <row r="1484" spans="1:23" s="7" customFormat="1" ht="42.75" customHeight="1" outlineLevel="3" x14ac:dyDescent="0.3">
      <c r="A1484" s="50">
        <f>A1483+1</f>
        <v>401</v>
      </c>
      <c r="B1484" s="51" t="s">
        <v>1087</v>
      </c>
      <c r="C1484" s="50">
        <v>42318</v>
      </c>
      <c r="D1484" s="52">
        <f t="shared" si="393"/>
        <v>22944</v>
      </c>
      <c r="E1484" s="52">
        <f t="shared" si="394"/>
        <v>22944</v>
      </c>
      <c r="F1484" s="53">
        <v>0</v>
      </c>
      <c r="G1484" s="53">
        <v>0</v>
      </c>
      <c r="H1484" s="53">
        <v>0</v>
      </c>
      <c r="I1484" s="53">
        <v>0</v>
      </c>
      <c r="J1484" s="53">
        <v>0</v>
      </c>
      <c r="K1484" s="53">
        <v>0</v>
      </c>
      <c r="L1484" s="53">
        <v>0</v>
      </c>
      <c r="M1484" s="53">
        <v>0</v>
      </c>
      <c r="N1484" s="53">
        <v>0</v>
      </c>
      <c r="O1484" s="53">
        <v>0</v>
      </c>
      <c r="P1484" s="53">
        <v>0</v>
      </c>
      <c r="Q1484" s="53">
        <v>0</v>
      </c>
      <c r="R1484" s="53">
        <v>0</v>
      </c>
      <c r="S1484" s="53">
        <v>0</v>
      </c>
      <c r="T1484" s="53">
        <v>0</v>
      </c>
      <c r="U1484" s="53">
        <v>22944</v>
      </c>
      <c r="V1484" s="53">
        <v>0</v>
      </c>
      <c r="W1484" s="53">
        <v>0</v>
      </c>
    </row>
    <row r="1485" spans="1:23" s="7" customFormat="1" ht="42.75" customHeight="1" outlineLevel="3" x14ac:dyDescent="0.3">
      <c r="A1485" s="50">
        <f t="shared" ref="A1485:A1495" si="395">A1484+1</f>
        <v>402</v>
      </c>
      <c r="B1485" s="51" t="s">
        <v>1940</v>
      </c>
      <c r="C1485" s="50">
        <v>42339</v>
      </c>
      <c r="D1485" s="52">
        <f t="shared" si="393"/>
        <v>0</v>
      </c>
      <c r="E1485" s="52">
        <f t="shared" si="394"/>
        <v>0</v>
      </c>
      <c r="F1485" s="53">
        <v>0</v>
      </c>
      <c r="G1485" s="52">
        <v>0</v>
      </c>
      <c r="H1485" s="52">
        <v>0</v>
      </c>
      <c r="I1485" s="52">
        <v>0</v>
      </c>
      <c r="J1485" s="55">
        <v>0</v>
      </c>
      <c r="K1485" s="52">
        <v>0</v>
      </c>
      <c r="L1485" s="52">
        <v>0</v>
      </c>
      <c r="M1485" s="52">
        <v>0</v>
      </c>
      <c r="N1485" s="52">
        <v>0</v>
      </c>
      <c r="O1485" s="52">
        <v>0</v>
      </c>
      <c r="P1485" s="52">
        <v>0</v>
      </c>
      <c r="Q1485" s="52">
        <v>0</v>
      </c>
      <c r="R1485" s="52">
        <v>0</v>
      </c>
      <c r="S1485" s="52">
        <v>0</v>
      </c>
      <c r="T1485" s="56">
        <v>0</v>
      </c>
      <c r="U1485" s="56">
        <v>0</v>
      </c>
      <c r="V1485" s="56">
        <v>0</v>
      </c>
      <c r="W1485" s="56">
        <v>0</v>
      </c>
    </row>
    <row r="1486" spans="1:23" s="7" customFormat="1" ht="42.75" customHeight="1" outlineLevel="3" x14ac:dyDescent="0.3">
      <c r="A1486" s="50">
        <f t="shared" si="395"/>
        <v>403</v>
      </c>
      <c r="B1486" s="51" t="s">
        <v>1088</v>
      </c>
      <c r="C1486" s="50">
        <v>42340</v>
      </c>
      <c r="D1486" s="52">
        <f t="shared" si="393"/>
        <v>0</v>
      </c>
      <c r="E1486" s="52">
        <f t="shared" si="394"/>
        <v>0</v>
      </c>
      <c r="F1486" s="53">
        <v>0</v>
      </c>
      <c r="G1486" s="52">
        <v>0</v>
      </c>
      <c r="H1486" s="52">
        <v>0</v>
      </c>
      <c r="I1486" s="52">
        <v>0</v>
      </c>
      <c r="J1486" s="55">
        <v>0</v>
      </c>
      <c r="K1486" s="52">
        <v>0</v>
      </c>
      <c r="L1486" s="52">
        <v>0</v>
      </c>
      <c r="M1486" s="52">
        <v>0</v>
      </c>
      <c r="N1486" s="52">
        <v>0</v>
      </c>
      <c r="O1486" s="52">
        <v>0</v>
      </c>
      <c r="P1486" s="52">
        <v>0</v>
      </c>
      <c r="Q1486" s="52">
        <v>0</v>
      </c>
      <c r="R1486" s="52">
        <v>0</v>
      </c>
      <c r="S1486" s="52">
        <v>0</v>
      </c>
      <c r="T1486" s="56">
        <v>0</v>
      </c>
      <c r="U1486" s="56">
        <v>0</v>
      </c>
      <c r="V1486" s="56">
        <v>0</v>
      </c>
      <c r="W1486" s="56">
        <v>0</v>
      </c>
    </row>
    <row r="1487" spans="1:23" s="7" customFormat="1" ht="42.75" customHeight="1" outlineLevel="3" x14ac:dyDescent="0.3">
      <c r="A1487" s="50">
        <f t="shared" si="395"/>
        <v>404</v>
      </c>
      <c r="B1487" s="51" t="s">
        <v>1089</v>
      </c>
      <c r="C1487" s="50">
        <v>42344</v>
      </c>
      <c r="D1487" s="52">
        <f t="shared" si="393"/>
        <v>0</v>
      </c>
      <c r="E1487" s="52">
        <f t="shared" si="394"/>
        <v>0</v>
      </c>
      <c r="F1487" s="53">
        <v>0</v>
      </c>
      <c r="G1487" s="52">
        <v>0</v>
      </c>
      <c r="H1487" s="52">
        <v>0</v>
      </c>
      <c r="I1487" s="52">
        <v>0</v>
      </c>
      <c r="J1487" s="55">
        <v>0</v>
      </c>
      <c r="K1487" s="52">
        <v>0</v>
      </c>
      <c r="L1487" s="52">
        <v>0</v>
      </c>
      <c r="M1487" s="52">
        <v>0</v>
      </c>
      <c r="N1487" s="52">
        <v>0</v>
      </c>
      <c r="O1487" s="52">
        <v>0</v>
      </c>
      <c r="P1487" s="52">
        <v>0</v>
      </c>
      <c r="Q1487" s="52">
        <v>0</v>
      </c>
      <c r="R1487" s="52">
        <v>0</v>
      </c>
      <c r="S1487" s="52">
        <v>0</v>
      </c>
      <c r="T1487" s="56">
        <v>0</v>
      </c>
      <c r="U1487" s="56">
        <v>0</v>
      </c>
      <c r="V1487" s="56">
        <v>0</v>
      </c>
      <c r="W1487" s="56">
        <v>0</v>
      </c>
    </row>
    <row r="1488" spans="1:23" s="7" customFormat="1" ht="42.75" customHeight="1" outlineLevel="3" x14ac:dyDescent="0.3">
      <c r="A1488" s="50">
        <f t="shared" si="395"/>
        <v>405</v>
      </c>
      <c r="B1488" s="51" t="s">
        <v>1090</v>
      </c>
      <c r="C1488" s="50">
        <v>42348</v>
      </c>
      <c r="D1488" s="52">
        <f t="shared" si="393"/>
        <v>67956</v>
      </c>
      <c r="E1488" s="52">
        <f t="shared" si="394"/>
        <v>67956</v>
      </c>
      <c r="F1488" s="53">
        <v>0</v>
      </c>
      <c r="G1488" s="53">
        <v>0</v>
      </c>
      <c r="H1488" s="53">
        <v>0</v>
      </c>
      <c r="I1488" s="53">
        <v>0</v>
      </c>
      <c r="J1488" s="53">
        <v>0</v>
      </c>
      <c r="K1488" s="53">
        <v>0</v>
      </c>
      <c r="L1488" s="53">
        <v>0</v>
      </c>
      <c r="M1488" s="53">
        <v>0</v>
      </c>
      <c r="N1488" s="53">
        <v>0</v>
      </c>
      <c r="O1488" s="53">
        <v>0</v>
      </c>
      <c r="P1488" s="53">
        <v>0</v>
      </c>
      <c r="Q1488" s="53">
        <v>0</v>
      </c>
      <c r="R1488" s="53">
        <v>0</v>
      </c>
      <c r="S1488" s="53">
        <v>0</v>
      </c>
      <c r="T1488" s="53">
        <v>0</v>
      </c>
      <c r="U1488" s="53">
        <v>67956</v>
      </c>
      <c r="V1488" s="53">
        <v>0</v>
      </c>
      <c r="W1488" s="53">
        <v>0</v>
      </c>
    </row>
    <row r="1489" spans="1:23" s="7" customFormat="1" ht="42.75" customHeight="1" outlineLevel="3" x14ac:dyDescent="0.3">
      <c r="A1489" s="50">
        <f t="shared" si="395"/>
        <v>406</v>
      </c>
      <c r="B1489" s="51" t="s">
        <v>1091</v>
      </c>
      <c r="C1489" s="50">
        <v>42372</v>
      </c>
      <c r="D1489" s="52">
        <f t="shared" si="393"/>
        <v>45012</v>
      </c>
      <c r="E1489" s="52">
        <f t="shared" si="394"/>
        <v>45012</v>
      </c>
      <c r="F1489" s="53">
        <v>0</v>
      </c>
      <c r="G1489" s="53">
        <v>0</v>
      </c>
      <c r="H1489" s="53">
        <v>0</v>
      </c>
      <c r="I1489" s="53">
        <v>0</v>
      </c>
      <c r="J1489" s="53">
        <v>0</v>
      </c>
      <c r="K1489" s="53">
        <v>0</v>
      </c>
      <c r="L1489" s="53">
        <v>0</v>
      </c>
      <c r="M1489" s="53">
        <v>0</v>
      </c>
      <c r="N1489" s="53">
        <v>0</v>
      </c>
      <c r="O1489" s="53">
        <v>0</v>
      </c>
      <c r="P1489" s="53">
        <v>0</v>
      </c>
      <c r="Q1489" s="53">
        <v>0</v>
      </c>
      <c r="R1489" s="53">
        <v>0</v>
      </c>
      <c r="S1489" s="53">
        <v>0</v>
      </c>
      <c r="T1489" s="53">
        <v>0</v>
      </c>
      <c r="U1489" s="53">
        <v>45012</v>
      </c>
      <c r="V1489" s="53">
        <v>0</v>
      </c>
      <c r="W1489" s="53">
        <v>0</v>
      </c>
    </row>
    <row r="1490" spans="1:23" s="7" customFormat="1" ht="42.75" customHeight="1" outlineLevel="3" x14ac:dyDescent="0.3">
      <c r="A1490" s="50">
        <f t="shared" si="395"/>
        <v>407</v>
      </c>
      <c r="B1490" s="51" t="s">
        <v>1092</v>
      </c>
      <c r="C1490" s="50">
        <v>42374</v>
      </c>
      <c r="D1490" s="52">
        <f t="shared" si="393"/>
        <v>45012</v>
      </c>
      <c r="E1490" s="52">
        <f t="shared" si="394"/>
        <v>45012</v>
      </c>
      <c r="F1490" s="53">
        <v>0</v>
      </c>
      <c r="G1490" s="53">
        <v>0</v>
      </c>
      <c r="H1490" s="53">
        <v>0</v>
      </c>
      <c r="I1490" s="53">
        <v>0</v>
      </c>
      <c r="J1490" s="53">
        <v>0</v>
      </c>
      <c r="K1490" s="53">
        <v>0</v>
      </c>
      <c r="L1490" s="53">
        <v>0</v>
      </c>
      <c r="M1490" s="53">
        <v>0</v>
      </c>
      <c r="N1490" s="53">
        <v>0</v>
      </c>
      <c r="O1490" s="53">
        <v>0</v>
      </c>
      <c r="P1490" s="53">
        <v>0</v>
      </c>
      <c r="Q1490" s="53">
        <v>0</v>
      </c>
      <c r="R1490" s="53">
        <v>0</v>
      </c>
      <c r="S1490" s="53">
        <v>0</v>
      </c>
      <c r="T1490" s="53">
        <v>0</v>
      </c>
      <c r="U1490" s="53">
        <v>45012</v>
      </c>
      <c r="V1490" s="53">
        <v>0</v>
      </c>
      <c r="W1490" s="53">
        <v>0</v>
      </c>
    </row>
    <row r="1491" spans="1:23" s="7" customFormat="1" ht="42.75" customHeight="1" outlineLevel="3" x14ac:dyDescent="0.3">
      <c r="A1491" s="50">
        <f t="shared" si="395"/>
        <v>408</v>
      </c>
      <c r="B1491" s="51" t="s">
        <v>1093</v>
      </c>
      <c r="C1491" s="50">
        <v>42375</v>
      </c>
      <c r="D1491" s="52">
        <f t="shared" si="393"/>
        <v>45012</v>
      </c>
      <c r="E1491" s="52">
        <f t="shared" si="394"/>
        <v>45012</v>
      </c>
      <c r="F1491" s="53">
        <v>0</v>
      </c>
      <c r="G1491" s="53">
        <v>0</v>
      </c>
      <c r="H1491" s="53">
        <v>0</v>
      </c>
      <c r="I1491" s="53">
        <v>0</v>
      </c>
      <c r="J1491" s="53">
        <v>0</v>
      </c>
      <c r="K1491" s="53">
        <v>0</v>
      </c>
      <c r="L1491" s="53">
        <v>0</v>
      </c>
      <c r="M1491" s="53">
        <v>0</v>
      </c>
      <c r="N1491" s="53">
        <v>0</v>
      </c>
      <c r="O1491" s="53">
        <v>0</v>
      </c>
      <c r="P1491" s="53">
        <v>0</v>
      </c>
      <c r="Q1491" s="53">
        <v>0</v>
      </c>
      <c r="R1491" s="53">
        <v>0</v>
      </c>
      <c r="S1491" s="53">
        <v>0</v>
      </c>
      <c r="T1491" s="53">
        <v>0</v>
      </c>
      <c r="U1491" s="53">
        <v>45012</v>
      </c>
      <c r="V1491" s="53">
        <v>0</v>
      </c>
      <c r="W1491" s="53">
        <v>0</v>
      </c>
    </row>
    <row r="1492" spans="1:23" s="7" customFormat="1" ht="42.75" customHeight="1" outlineLevel="3" x14ac:dyDescent="0.3">
      <c r="A1492" s="50">
        <f t="shared" si="395"/>
        <v>409</v>
      </c>
      <c r="B1492" s="51" t="s">
        <v>1094</v>
      </c>
      <c r="C1492" s="50">
        <v>42382</v>
      </c>
      <c r="D1492" s="52">
        <f t="shared" si="393"/>
        <v>45012</v>
      </c>
      <c r="E1492" s="52">
        <f t="shared" si="394"/>
        <v>45012</v>
      </c>
      <c r="F1492" s="53">
        <v>0</v>
      </c>
      <c r="G1492" s="53">
        <v>0</v>
      </c>
      <c r="H1492" s="53">
        <v>0</v>
      </c>
      <c r="I1492" s="53">
        <v>0</v>
      </c>
      <c r="J1492" s="53">
        <v>0</v>
      </c>
      <c r="K1492" s="53">
        <v>0</v>
      </c>
      <c r="L1492" s="53">
        <v>0</v>
      </c>
      <c r="M1492" s="53">
        <v>0</v>
      </c>
      <c r="N1492" s="53">
        <v>0</v>
      </c>
      <c r="O1492" s="53">
        <v>0</v>
      </c>
      <c r="P1492" s="53">
        <v>0</v>
      </c>
      <c r="Q1492" s="53">
        <v>0</v>
      </c>
      <c r="R1492" s="53">
        <v>0</v>
      </c>
      <c r="S1492" s="53">
        <v>0</v>
      </c>
      <c r="T1492" s="53">
        <v>0</v>
      </c>
      <c r="U1492" s="53">
        <v>45012</v>
      </c>
      <c r="V1492" s="53">
        <v>0</v>
      </c>
      <c r="W1492" s="53">
        <v>0</v>
      </c>
    </row>
    <row r="1493" spans="1:23" s="7" customFormat="1" ht="42.75" customHeight="1" outlineLevel="3" x14ac:dyDescent="0.3">
      <c r="A1493" s="50">
        <f t="shared" si="395"/>
        <v>410</v>
      </c>
      <c r="B1493" s="51" t="s">
        <v>1095</v>
      </c>
      <c r="C1493" s="50">
        <v>42384</v>
      </c>
      <c r="D1493" s="52">
        <f t="shared" si="393"/>
        <v>45012</v>
      </c>
      <c r="E1493" s="52">
        <f t="shared" si="394"/>
        <v>45012</v>
      </c>
      <c r="F1493" s="53">
        <v>0</v>
      </c>
      <c r="G1493" s="53">
        <v>0</v>
      </c>
      <c r="H1493" s="53">
        <v>0</v>
      </c>
      <c r="I1493" s="53">
        <v>0</v>
      </c>
      <c r="J1493" s="53">
        <v>0</v>
      </c>
      <c r="K1493" s="53">
        <v>0</v>
      </c>
      <c r="L1493" s="53">
        <v>0</v>
      </c>
      <c r="M1493" s="53">
        <v>0</v>
      </c>
      <c r="N1493" s="53">
        <v>0</v>
      </c>
      <c r="O1493" s="53">
        <v>0</v>
      </c>
      <c r="P1493" s="53">
        <v>0</v>
      </c>
      <c r="Q1493" s="53">
        <v>0</v>
      </c>
      <c r="R1493" s="53">
        <v>0</v>
      </c>
      <c r="S1493" s="53">
        <v>0</v>
      </c>
      <c r="T1493" s="53">
        <v>0</v>
      </c>
      <c r="U1493" s="53">
        <v>45012</v>
      </c>
      <c r="V1493" s="53">
        <v>0</v>
      </c>
      <c r="W1493" s="53">
        <v>0</v>
      </c>
    </row>
    <row r="1494" spans="1:23" s="7" customFormat="1" ht="42.75" customHeight="1" outlineLevel="3" x14ac:dyDescent="0.3">
      <c r="A1494" s="50">
        <f t="shared" si="395"/>
        <v>411</v>
      </c>
      <c r="B1494" s="51" t="s">
        <v>1096</v>
      </c>
      <c r="C1494" s="50">
        <v>42388</v>
      </c>
      <c r="D1494" s="52">
        <f t="shared" si="393"/>
        <v>45012</v>
      </c>
      <c r="E1494" s="52">
        <f t="shared" si="394"/>
        <v>45012</v>
      </c>
      <c r="F1494" s="53">
        <v>0</v>
      </c>
      <c r="G1494" s="53">
        <v>0</v>
      </c>
      <c r="H1494" s="53">
        <v>0</v>
      </c>
      <c r="I1494" s="53">
        <v>0</v>
      </c>
      <c r="J1494" s="53">
        <v>0</v>
      </c>
      <c r="K1494" s="53">
        <v>0</v>
      </c>
      <c r="L1494" s="53">
        <v>0</v>
      </c>
      <c r="M1494" s="53">
        <v>0</v>
      </c>
      <c r="N1494" s="53">
        <v>0</v>
      </c>
      <c r="O1494" s="53">
        <v>0</v>
      </c>
      <c r="P1494" s="53">
        <v>0</v>
      </c>
      <c r="Q1494" s="53">
        <v>0</v>
      </c>
      <c r="R1494" s="53">
        <v>0</v>
      </c>
      <c r="S1494" s="53">
        <v>0</v>
      </c>
      <c r="T1494" s="53">
        <v>0</v>
      </c>
      <c r="U1494" s="53">
        <v>45012</v>
      </c>
      <c r="V1494" s="53">
        <v>0</v>
      </c>
      <c r="W1494" s="53">
        <v>0</v>
      </c>
    </row>
    <row r="1495" spans="1:23" s="7" customFormat="1" ht="42.75" customHeight="1" outlineLevel="3" x14ac:dyDescent="0.3">
      <c r="A1495" s="50">
        <f t="shared" si="395"/>
        <v>412</v>
      </c>
      <c r="B1495" s="51" t="s">
        <v>1097</v>
      </c>
      <c r="C1495" s="50">
        <v>42389</v>
      </c>
      <c r="D1495" s="52">
        <f t="shared" si="393"/>
        <v>45012</v>
      </c>
      <c r="E1495" s="52">
        <f t="shared" si="394"/>
        <v>45012</v>
      </c>
      <c r="F1495" s="53">
        <v>0</v>
      </c>
      <c r="G1495" s="53">
        <v>0</v>
      </c>
      <c r="H1495" s="53">
        <v>0</v>
      </c>
      <c r="I1495" s="53">
        <v>0</v>
      </c>
      <c r="J1495" s="53">
        <v>0</v>
      </c>
      <c r="K1495" s="53">
        <v>0</v>
      </c>
      <c r="L1495" s="53">
        <v>0</v>
      </c>
      <c r="M1495" s="53">
        <v>0</v>
      </c>
      <c r="N1495" s="53">
        <v>0</v>
      </c>
      <c r="O1495" s="53">
        <v>0</v>
      </c>
      <c r="P1495" s="53">
        <v>0</v>
      </c>
      <c r="Q1495" s="53">
        <v>0</v>
      </c>
      <c r="R1495" s="53">
        <v>0</v>
      </c>
      <c r="S1495" s="53">
        <v>0</v>
      </c>
      <c r="T1495" s="53">
        <v>0</v>
      </c>
      <c r="U1495" s="53">
        <v>45012</v>
      </c>
      <c r="V1495" s="53">
        <v>0</v>
      </c>
      <c r="W1495" s="53">
        <v>0</v>
      </c>
    </row>
    <row r="1496" spans="1:23" s="7" customFormat="1" ht="20.25" customHeight="1" outlineLevel="2" x14ac:dyDescent="0.3">
      <c r="A1496" s="61" t="s">
        <v>24</v>
      </c>
      <c r="B1496" s="57"/>
      <c r="C1496" s="62" t="s">
        <v>175</v>
      </c>
      <c r="D1496" s="63">
        <f>SUM(D1483:D1495)</f>
        <v>6270595.25</v>
      </c>
      <c r="E1496" s="63">
        <f t="shared" ref="E1496:W1496" si="396">SUM(E1483:E1495)</f>
        <v>6185903.4000000004</v>
      </c>
      <c r="F1496" s="63">
        <f t="shared" si="396"/>
        <v>0</v>
      </c>
      <c r="G1496" s="63">
        <f t="shared" si="396"/>
        <v>0</v>
      </c>
      <c r="H1496" s="63">
        <f t="shared" si="396"/>
        <v>0</v>
      </c>
      <c r="I1496" s="63">
        <f t="shared" si="396"/>
        <v>1652368.2</v>
      </c>
      <c r="J1496" s="63">
        <f t="shared" si="396"/>
        <v>1681077.3</v>
      </c>
      <c r="K1496" s="63">
        <f t="shared" si="396"/>
        <v>2312677.5</v>
      </c>
      <c r="L1496" s="63">
        <f t="shared" si="396"/>
        <v>0</v>
      </c>
      <c r="M1496" s="63">
        <f t="shared" si="396"/>
        <v>0</v>
      </c>
      <c r="N1496" s="63">
        <f t="shared" si="396"/>
        <v>0</v>
      </c>
      <c r="O1496" s="63">
        <f t="shared" si="396"/>
        <v>0</v>
      </c>
      <c r="P1496" s="63">
        <f t="shared" si="396"/>
        <v>0</v>
      </c>
      <c r="Q1496" s="63">
        <f t="shared" si="396"/>
        <v>0</v>
      </c>
      <c r="R1496" s="63">
        <f t="shared" si="396"/>
        <v>0</v>
      </c>
      <c r="S1496" s="63">
        <f t="shared" si="396"/>
        <v>0</v>
      </c>
      <c r="T1496" s="63">
        <f t="shared" si="396"/>
        <v>133796.4</v>
      </c>
      <c r="U1496" s="63">
        <f t="shared" si="396"/>
        <v>405984</v>
      </c>
      <c r="V1496" s="63">
        <f t="shared" si="396"/>
        <v>0</v>
      </c>
      <c r="W1496" s="63">
        <f t="shared" si="396"/>
        <v>84691.85</v>
      </c>
    </row>
    <row r="1497" spans="1:23" s="7" customFormat="1" ht="20.25" customHeight="1" outlineLevel="1" x14ac:dyDescent="0.3">
      <c r="A1497" s="71" t="s">
        <v>36</v>
      </c>
      <c r="B1497" s="71"/>
      <c r="C1497" s="62" t="s">
        <v>175</v>
      </c>
      <c r="D1497" s="63">
        <f>D1496</f>
        <v>6270595.25</v>
      </c>
      <c r="E1497" s="63">
        <f t="shared" ref="E1497:W1497" si="397">E1496</f>
        <v>6185903.4000000004</v>
      </c>
      <c r="F1497" s="63">
        <f t="shared" si="397"/>
        <v>0</v>
      </c>
      <c r="G1497" s="63">
        <f t="shared" si="397"/>
        <v>0</v>
      </c>
      <c r="H1497" s="63">
        <f t="shared" si="397"/>
        <v>0</v>
      </c>
      <c r="I1497" s="63">
        <f t="shared" si="397"/>
        <v>1652368.2</v>
      </c>
      <c r="J1497" s="63">
        <f t="shared" si="397"/>
        <v>1681077.3</v>
      </c>
      <c r="K1497" s="63">
        <f t="shared" si="397"/>
        <v>2312677.5</v>
      </c>
      <c r="L1497" s="63">
        <f t="shared" si="397"/>
        <v>0</v>
      </c>
      <c r="M1497" s="63">
        <f t="shared" si="397"/>
        <v>0</v>
      </c>
      <c r="N1497" s="63">
        <f t="shared" si="397"/>
        <v>0</v>
      </c>
      <c r="O1497" s="63">
        <f t="shared" si="397"/>
        <v>0</v>
      </c>
      <c r="P1497" s="63">
        <f t="shared" si="397"/>
        <v>0</v>
      </c>
      <c r="Q1497" s="63">
        <f t="shared" si="397"/>
        <v>0</v>
      </c>
      <c r="R1497" s="63">
        <f t="shared" si="397"/>
        <v>0</v>
      </c>
      <c r="S1497" s="63">
        <f t="shared" si="397"/>
        <v>0</v>
      </c>
      <c r="T1497" s="63">
        <f t="shared" si="397"/>
        <v>133796.4</v>
      </c>
      <c r="U1497" s="63">
        <f t="shared" si="397"/>
        <v>405984</v>
      </c>
      <c r="V1497" s="63">
        <f t="shared" si="397"/>
        <v>0</v>
      </c>
      <c r="W1497" s="63">
        <f t="shared" si="397"/>
        <v>84691.85</v>
      </c>
    </row>
    <row r="1498" spans="1:23" s="8" customFormat="1" ht="20.25" customHeight="1" outlineLevel="1" x14ac:dyDescent="0.3">
      <c r="B1498" s="44"/>
      <c r="C1498" s="44"/>
      <c r="D1498" s="44"/>
      <c r="E1498" s="44"/>
      <c r="F1498" s="45"/>
      <c r="G1498" s="45"/>
      <c r="H1498" s="45"/>
      <c r="I1498" s="45"/>
      <c r="J1498" s="45"/>
      <c r="K1498" s="45" t="s">
        <v>1941</v>
      </c>
      <c r="L1498" s="45"/>
      <c r="M1498" s="45"/>
      <c r="N1498" s="45"/>
      <c r="O1498" s="45"/>
      <c r="P1498" s="45"/>
      <c r="Q1498" s="45"/>
      <c r="R1498" s="45"/>
      <c r="S1498" s="45"/>
      <c r="T1498" s="45"/>
      <c r="U1498" s="45"/>
      <c r="V1498" s="45"/>
      <c r="W1498" s="45"/>
    </row>
    <row r="1499" spans="1:23" s="8" customFormat="1" ht="20.25" customHeight="1" outlineLevel="2" x14ac:dyDescent="0.3">
      <c r="B1499" s="73"/>
      <c r="C1499" s="73"/>
      <c r="D1499" s="73"/>
      <c r="E1499" s="73"/>
      <c r="F1499" s="74"/>
      <c r="G1499" s="74"/>
      <c r="H1499" s="74"/>
      <c r="I1499" s="74"/>
      <c r="J1499" s="74"/>
      <c r="K1499" s="74" t="s">
        <v>1942</v>
      </c>
      <c r="L1499" s="74"/>
      <c r="M1499" s="74"/>
      <c r="N1499" s="74"/>
      <c r="O1499" s="74"/>
      <c r="P1499" s="74"/>
      <c r="Q1499" s="74"/>
      <c r="R1499" s="74"/>
      <c r="S1499" s="74"/>
      <c r="T1499" s="74"/>
      <c r="U1499" s="74"/>
      <c r="V1499" s="74"/>
      <c r="W1499" s="74"/>
    </row>
    <row r="1500" spans="1:23" s="19" customFormat="1" ht="51.75" customHeight="1" outlineLevel="3" x14ac:dyDescent="0.3">
      <c r="A1500" s="50">
        <f>A1495+1</f>
        <v>413</v>
      </c>
      <c r="B1500" s="51" t="s">
        <v>1102</v>
      </c>
      <c r="C1500" s="50">
        <v>42696</v>
      </c>
      <c r="D1500" s="52">
        <f t="shared" ref="D1500:D1510" si="398">SUM(F1500:W1500)</f>
        <v>0</v>
      </c>
      <c r="E1500" s="52">
        <f t="shared" ref="E1500:E1510" si="399">SUM(F1500:V1500)</f>
        <v>0</v>
      </c>
      <c r="F1500" s="53">
        <v>0</v>
      </c>
      <c r="G1500" s="52">
        <v>0</v>
      </c>
      <c r="H1500" s="52">
        <v>0</v>
      </c>
      <c r="I1500" s="52">
        <v>0</v>
      </c>
      <c r="J1500" s="55">
        <v>0</v>
      </c>
      <c r="K1500" s="52">
        <v>0</v>
      </c>
      <c r="L1500" s="52">
        <v>0</v>
      </c>
      <c r="M1500" s="52">
        <v>0</v>
      </c>
      <c r="N1500" s="52">
        <v>0</v>
      </c>
      <c r="O1500" s="52">
        <v>0</v>
      </c>
      <c r="P1500" s="52">
        <v>0</v>
      </c>
      <c r="Q1500" s="52">
        <v>0</v>
      </c>
      <c r="R1500" s="52">
        <v>0</v>
      </c>
      <c r="S1500" s="52">
        <v>0</v>
      </c>
      <c r="T1500" s="56">
        <v>0</v>
      </c>
      <c r="U1500" s="56">
        <v>0</v>
      </c>
      <c r="V1500" s="56">
        <v>0</v>
      </c>
      <c r="W1500" s="56">
        <v>0</v>
      </c>
    </row>
    <row r="1501" spans="1:23" s="19" customFormat="1" ht="51.75" customHeight="1" outlineLevel="3" x14ac:dyDescent="0.3">
      <c r="A1501" s="50">
        <f>A1500+1</f>
        <v>414</v>
      </c>
      <c r="B1501" s="51" t="s">
        <v>1103</v>
      </c>
      <c r="C1501" s="50">
        <v>42697</v>
      </c>
      <c r="D1501" s="52">
        <f t="shared" si="398"/>
        <v>0</v>
      </c>
      <c r="E1501" s="52">
        <f t="shared" si="399"/>
        <v>0</v>
      </c>
      <c r="F1501" s="53">
        <v>0</v>
      </c>
      <c r="G1501" s="52">
        <v>0</v>
      </c>
      <c r="H1501" s="52">
        <v>0</v>
      </c>
      <c r="I1501" s="52">
        <v>0</v>
      </c>
      <c r="J1501" s="55">
        <v>0</v>
      </c>
      <c r="K1501" s="52">
        <v>0</v>
      </c>
      <c r="L1501" s="52">
        <v>0</v>
      </c>
      <c r="M1501" s="52">
        <v>0</v>
      </c>
      <c r="N1501" s="52">
        <v>0</v>
      </c>
      <c r="O1501" s="52">
        <v>0</v>
      </c>
      <c r="P1501" s="52">
        <v>0</v>
      </c>
      <c r="Q1501" s="52">
        <v>0</v>
      </c>
      <c r="R1501" s="52">
        <v>0</v>
      </c>
      <c r="S1501" s="52">
        <v>0</v>
      </c>
      <c r="T1501" s="56">
        <v>0</v>
      </c>
      <c r="U1501" s="56">
        <v>0</v>
      </c>
      <c r="V1501" s="56">
        <v>0</v>
      </c>
      <c r="W1501" s="56">
        <v>0</v>
      </c>
    </row>
    <row r="1502" spans="1:23" s="19" customFormat="1" ht="51.75" customHeight="1" outlineLevel="3" x14ac:dyDescent="0.3">
      <c r="A1502" s="50">
        <f t="shared" ref="A1502:A1510" si="400">A1501+1</f>
        <v>415</v>
      </c>
      <c r="B1502" s="51" t="s">
        <v>1098</v>
      </c>
      <c r="C1502" s="50">
        <v>42679</v>
      </c>
      <c r="D1502" s="52">
        <f t="shared" si="398"/>
        <v>0</v>
      </c>
      <c r="E1502" s="52">
        <f t="shared" si="399"/>
        <v>0</v>
      </c>
      <c r="F1502" s="53">
        <v>0</v>
      </c>
      <c r="G1502" s="52">
        <v>0</v>
      </c>
      <c r="H1502" s="52">
        <v>0</v>
      </c>
      <c r="I1502" s="52">
        <v>0</v>
      </c>
      <c r="J1502" s="55">
        <v>0</v>
      </c>
      <c r="K1502" s="52">
        <v>0</v>
      </c>
      <c r="L1502" s="52">
        <v>0</v>
      </c>
      <c r="M1502" s="52">
        <v>0</v>
      </c>
      <c r="N1502" s="52">
        <v>0</v>
      </c>
      <c r="O1502" s="52">
        <v>0</v>
      </c>
      <c r="P1502" s="52">
        <v>0</v>
      </c>
      <c r="Q1502" s="52">
        <v>0</v>
      </c>
      <c r="R1502" s="52">
        <v>0</v>
      </c>
      <c r="S1502" s="52">
        <v>0</v>
      </c>
      <c r="T1502" s="56">
        <v>0</v>
      </c>
      <c r="U1502" s="56">
        <v>0</v>
      </c>
      <c r="V1502" s="56">
        <v>0</v>
      </c>
      <c r="W1502" s="56">
        <v>0</v>
      </c>
    </row>
    <row r="1503" spans="1:23" s="19" customFormat="1" ht="51.75" customHeight="1" outlineLevel="3" x14ac:dyDescent="0.3">
      <c r="A1503" s="50">
        <f t="shared" si="400"/>
        <v>416</v>
      </c>
      <c r="B1503" s="51" t="s">
        <v>1099</v>
      </c>
      <c r="C1503" s="50">
        <v>42680</v>
      </c>
      <c r="D1503" s="52">
        <f t="shared" si="398"/>
        <v>0</v>
      </c>
      <c r="E1503" s="52">
        <f t="shared" si="399"/>
        <v>0</v>
      </c>
      <c r="F1503" s="53">
        <v>0</v>
      </c>
      <c r="G1503" s="52">
        <v>0</v>
      </c>
      <c r="H1503" s="52">
        <v>0</v>
      </c>
      <c r="I1503" s="52">
        <v>0</v>
      </c>
      <c r="J1503" s="55">
        <v>0</v>
      </c>
      <c r="K1503" s="52">
        <v>0</v>
      </c>
      <c r="L1503" s="52">
        <v>0</v>
      </c>
      <c r="M1503" s="52">
        <v>0</v>
      </c>
      <c r="N1503" s="52">
        <v>0</v>
      </c>
      <c r="O1503" s="52">
        <v>0</v>
      </c>
      <c r="P1503" s="52">
        <v>0</v>
      </c>
      <c r="Q1503" s="52">
        <v>0</v>
      </c>
      <c r="R1503" s="52">
        <v>0</v>
      </c>
      <c r="S1503" s="52">
        <v>0</v>
      </c>
      <c r="T1503" s="56">
        <v>0</v>
      </c>
      <c r="U1503" s="56">
        <v>0</v>
      </c>
      <c r="V1503" s="56">
        <v>0</v>
      </c>
      <c r="W1503" s="56">
        <v>0</v>
      </c>
    </row>
    <row r="1504" spans="1:23" s="19" customFormat="1" ht="51.75" customHeight="1" outlineLevel="3" x14ac:dyDescent="0.3">
      <c r="A1504" s="50">
        <f t="shared" si="400"/>
        <v>417</v>
      </c>
      <c r="B1504" s="51" t="s">
        <v>1100</v>
      </c>
      <c r="C1504" s="50">
        <v>42681</v>
      </c>
      <c r="D1504" s="52">
        <f t="shared" si="398"/>
        <v>0</v>
      </c>
      <c r="E1504" s="52">
        <f t="shared" si="399"/>
        <v>0</v>
      </c>
      <c r="F1504" s="53">
        <v>0</v>
      </c>
      <c r="G1504" s="52">
        <v>0</v>
      </c>
      <c r="H1504" s="52">
        <v>0</v>
      </c>
      <c r="I1504" s="52">
        <v>0</v>
      </c>
      <c r="J1504" s="55">
        <v>0</v>
      </c>
      <c r="K1504" s="52">
        <v>0</v>
      </c>
      <c r="L1504" s="52">
        <v>0</v>
      </c>
      <c r="M1504" s="52">
        <v>0</v>
      </c>
      <c r="N1504" s="52">
        <v>0</v>
      </c>
      <c r="O1504" s="52">
        <v>0</v>
      </c>
      <c r="P1504" s="52">
        <v>0</v>
      </c>
      <c r="Q1504" s="52">
        <v>0</v>
      </c>
      <c r="R1504" s="52">
        <v>0</v>
      </c>
      <c r="S1504" s="52">
        <v>0</v>
      </c>
      <c r="T1504" s="56">
        <v>0</v>
      </c>
      <c r="U1504" s="56">
        <v>0</v>
      </c>
      <c r="V1504" s="56">
        <v>0</v>
      </c>
      <c r="W1504" s="56">
        <v>0</v>
      </c>
    </row>
    <row r="1505" spans="1:23" s="19" customFormat="1" ht="51.75" customHeight="1" outlineLevel="3" x14ac:dyDescent="0.3">
      <c r="A1505" s="50">
        <f t="shared" si="400"/>
        <v>418</v>
      </c>
      <c r="B1505" s="51" t="s">
        <v>1101</v>
      </c>
      <c r="C1505" s="50">
        <v>42669</v>
      </c>
      <c r="D1505" s="52">
        <f t="shared" si="398"/>
        <v>0</v>
      </c>
      <c r="E1505" s="52">
        <f t="shared" si="399"/>
        <v>0</v>
      </c>
      <c r="F1505" s="53">
        <v>0</v>
      </c>
      <c r="G1505" s="52">
        <v>0</v>
      </c>
      <c r="H1505" s="52">
        <v>0</v>
      </c>
      <c r="I1505" s="52">
        <v>0</v>
      </c>
      <c r="J1505" s="55">
        <v>0</v>
      </c>
      <c r="K1505" s="52">
        <v>0</v>
      </c>
      <c r="L1505" s="52">
        <v>0</v>
      </c>
      <c r="M1505" s="52">
        <v>0</v>
      </c>
      <c r="N1505" s="52">
        <v>0</v>
      </c>
      <c r="O1505" s="52">
        <v>0</v>
      </c>
      <c r="P1505" s="52">
        <v>0</v>
      </c>
      <c r="Q1505" s="52">
        <v>0</v>
      </c>
      <c r="R1505" s="52">
        <v>0</v>
      </c>
      <c r="S1505" s="52">
        <v>0</v>
      </c>
      <c r="T1505" s="56">
        <v>0</v>
      </c>
      <c r="U1505" s="56">
        <v>0</v>
      </c>
      <c r="V1505" s="56">
        <v>0</v>
      </c>
      <c r="W1505" s="56">
        <v>0</v>
      </c>
    </row>
    <row r="1506" spans="1:23" s="19" customFormat="1" ht="51.75" customHeight="1" outlineLevel="3" x14ac:dyDescent="0.3">
      <c r="A1506" s="50">
        <f t="shared" si="400"/>
        <v>419</v>
      </c>
      <c r="B1506" s="51" t="s">
        <v>1106</v>
      </c>
      <c r="C1506" s="50">
        <v>42670</v>
      </c>
      <c r="D1506" s="52">
        <f t="shared" si="398"/>
        <v>0</v>
      </c>
      <c r="E1506" s="52">
        <f t="shared" si="399"/>
        <v>0</v>
      </c>
      <c r="F1506" s="53">
        <v>0</v>
      </c>
      <c r="G1506" s="52">
        <v>0</v>
      </c>
      <c r="H1506" s="52">
        <v>0</v>
      </c>
      <c r="I1506" s="52">
        <v>0</v>
      </c>
      <c r="J1506" s="55">
        <v>0</v>
      </c>
      <c r="K1506" s="52">
        <v>0</v>
      </c>
      <c r="L1506" s="52">
        <v>0</v>
      </c>
      <c r="M1506" s="52">
        <v>0</v>
      </c>
      <c r="N1506" s="52">
        <v>0</v>
      </c>
      <c r="O1506" s="52">
        <v>0</v>
      </c>
      <c r="P1506" s="52">
        <v>0</v>
      </c>
      <c r="Q1506" s="52">
        <v>0</v>
      </c>
      <c r="R1506" s="52">
        <v>0</v>
      </c>
      <c r="S1506" s="52">
        <v>0</v>
      </c>
      <c r="T1506" s="56">
        <v>0</v>
      </c>
      <c r="U1506" s="56">
        <v>0</v>
      </c>
      <c r="V1506" s="56">
        <v>0</v>
      </c>
      <c r="W1506" s="56">
        <v>0</v>
      </c>
    </row>
    <row r="1507" spans="1:23" s="19" customFormat="1" ht="51.75" customHeight="1" outlineLevel="3" x14ac:dyDescent="0.3">
      <c r="A1507" s="50">
        <f t="shared" si="400"/>
        <v>420</v>
      </c>
      <c r="B1507" s="51" t="s">
        <v>1107</v>
      </c>
      <c r="C1507" s="50">
        <v>42675</v>
      </c>
      <c r="D1507" s="52">
        <f t="shared" si="398"/>
        <v>0</v>
      </c>
      <c r="E1507" s="52">
        <f t="shared" si="399"/>
        <v>0</v>
      </c>
      <c r="F1507" s="53">
        <v>0</v>
      </c>
      <c r="G1507" s="52">
        <v>0</v>
      </c>
      <c r="H1507" s="52">
        <v>0</v>
      </c>
      <c r="I1507" s="52">
        <v>0</v>
      </c>
      <c r="J1507" s="55">
        <v>0</v>
      </c>
      <c r="K1507" s="52">
        <v>0</v>
      </c>
      <c r="L1507" s="52">
        <v>0</v>
      </c>
      <c r="M1507" s="52">
        <v>0</v>
      </c>
      <c r="N1507" s="52">
        <v>0</v>
      </c>
      <c r="O1507" s="52">
        <v>0</v>
      </c>
      <c r="P1507" s="52">
        <v>0</v>
      </c>
      <c r="Q1507" s="52">
        <v>0</v>
      </c>
      <c r="R1507" s="52">
        <v>0</v>
      </c>
      <c r="S1507" s="52">
        <v>0</v>
      </c>
      <c r="T1507" s="56">
        <v>0</v>
      </c>
      <c r="U1507" s="56">
        <v>0</v>
      </c>
      <c r="V1507" s="56">
        <v>0</v>
      </c>
      <c r="W1507" s="56">
        <v>0</v>
      </c>
    </row>
    <row r="1508" spans="1:23" s="19" customFormat="1" ht="51.75" customHeight="1" outlineLevel="3" x14ac:dyDescent="0.3">
      <c r="A1508" s="50">
        <f t="shared" si="400"/>
        <v>421</v>
      </c>
      <c r="B1508" s="51" t="s">
        <v>1104</v>
      </c>
      <c r="C1508" s="50">
        <v>42939</v>
      </c>
      <c r="D1508" s="52">
        <f t="shared" si="398"/>
        <v>0</v>
      </c>
      <c r="E1508" s="52">
        <f t="shared" si="399"/>
        <v>0</v>
      </c>
      <c r="F1508" s="53">
        <v>0</v>
      </c>
      <c r="G1508" s="52">
        <v>0</v>
      </c>
      <c r="H1508" s="52">
        <v>0</v>
      </c>
      <c r="I1508" s="52">
        <v>0</v>
      </c>
      <c r="J1508" s="55">
        <v>0</v>
      </c>
      <c r="K1508" s="52">
        <v>0</v>
      </c>
      <c r="L1508" s="52">
        <v>0</v>
      </c>
      <c r="M1508" s="52">
        <v>0</v>
      </c>
      <c r="N1508" s="52">
        <v>0</v>
      </c>
      <c r="O1508" s="52">
        <v>0</v>
      </c>
      <c r="P1508" s="52">
        <v>0</v>
      </c>
      <c r="Q1508" s="52">
        <v>0</v>
      </c>
      <c r="R1508" s="52">
        <v>0</v>
      </c>
      <c r="S1508" s="52">
        <v>0</v>
      </c>
      <c r="T1508" s="56">
        <v>0</v>
      </c>
      <c r="U1508" s="56">
        <v>0</v>
      </c>
      <c r="V1508" s="56">
        <v>0</v>
      </c>
      <c r="W1508" s="56">
        <v>0</v>
      </c>
    </row>
    <row r="1509" spans="1:23" s="19" customFormat="1" ht="51.75" customHeight="1" outlineLevel="3" x14ac:dyDescent="0.3">
      <c r="A1509" s="50">
        <f t="shared" si="400"/>
        <v>422</v>
      </c>
      <c r="B1509" s="51" t="s">
        <v>1105</v>
      </c>
      <c r="C1509" s="50">
        <v>42940</v>
      </c>
      <c r="D1509" s="52">
        <f t="shared" si="398"/>
        <v>0</v>
      </c>
      <c r="E1509" s="52">
        <f t="shared" si="399"/>
        <v>0</v>
      </c>
      <c r="F1509" s="53">
        <v>0</v>
      </c>
      <c r="G1509" s="52">
        <v>0</v>
      </c>
      <c r="H1509" s="52">
        <v>0</v>
      </c>
      <c r="I1509" s="52">
        <v>0</v>
      </c>
      <c r="J1509" s="55">
        <v>0</v>
      </c>
      <c r="K1509" s="52">
        <v>0</v>
      </c>
      <c r="L1509" s="52">
        <v>0</v>
      </c>
      <c r="M1509" s="52">
        <v>0</v>
      </c>
      <c r="N1509" s="52">
        <v>0</v>
      </c>
      <c r="O1509" s="52">
        <v>0</v>
      </c>
      <c r="P1509" s="52">
        <v>0</v>
      </c>
      <c r="Q1509" s="52">
        <v>0</v>
      </c>
      <c r="R1509" s="52">
        <v>0</v>
      </c>
      <c r="S1509" s="52">
        <v>0</v>
      </c>
      <c r="T1509" s="56">
        <v>0</v>
      </c>
      <c r="U1509" s="56">
        <v>0</v>
      </c>
      <c r="V1509" s="56">
        <v>0</v>
      </c>
      <c r="W1509" s="56">
        <v>0</v>
      </c>
    </row>
    <row r="1510" spans="1:23" s="19" customFormat="1" ht="53.25" customHeight="1" outlineLevel="3" x14ac:dyDescent="0.3">
      <c r="A1510" s="50">
        <f t="shared" si="400"/>
        <v>423</v>
      </c>
      <c r="B1510" s="51" t="s">
        <v>1793</v>
      </c>
      <c r="C1510" s="50">
        <v>42654</v>
      </c>
      <c r="D1510" s="52">
        <f t="shared" si="398"/>
        <v>0</v>
      </c>
      <c r="E1510" s="52">
        <f t="shared" si="399"/>
        <v>0</v>
      </c>
      <c r="F1510" s="53">
        <v>0</v>
      </c>
      <c r="G1510" s="54">
        <v>0</v>
      </c>
      <c r="H1510" s="52">
        <v>0</v>
      </c>
      <c r="I1510" s="52">
        <v>0</v>
      </c>
      <c r="J1510" s="55">
        <v>0</v>
      </c>
      <c r="K1510" s="52">
        <v>0</v>
      </c>
      <c r="L1510" s="52">
        <v>0</v>
      </c>
      <c r="M1510" s="52">
        <v>0</v>
      </c>
      <c r="N1510" s="52">
        <v>0</v>
      </c>
      <c r="O1510" s="52">
        <v>0</v>
      </c>
      <c r="P1510" s="52">
        <v>0</v>
      </c>
      <c r="Q1510" s="52">
        <v>0</v>
      </c>
      <c r="R1510" s="52">
        <v>0</v>
      </c>
      <c r="S1510" s="52">
        <v>0</v>
      </c>
      <c r="T1510" s="56">
        <v>0</v>
      </c>
      <c r="U1510" s="56">
        <v>0</v>
      </c>
      <c r="V1510" s="56">
        <v>0</v>
      </c>
      <c r="W1510" s="56">
        <v>0</v>
      </c>
    </row>
    <row r="1511" spans="1:23" s="19" customFormat="1" ht="20.25" customHeight="1" outlineLevel="2" x14ac:dyDescent="0.3">
      <c r="A1511" s="61" t="s">
        <v>24</v>
      </c>
      <c r="B1511" s="57"/>
      <c r="C1511" s="62" t="s">
        <v>175</v>
      </c>
      <c r="D1511" s="63">
        <f>SUM(D1500:D1510)</f>
        <v>0</v>
      </c>
      <c r="E1511" s="63">
        <f t="shared" ref="E1511:W1511" si="401">SUM(E1500:E1510)</f>
        <v>0</v>
      </c>
      <c r="F1511" s="63">
        <f t="shared" si="401"/>
        <v>0</v>
      </c>
      <c r="G1511" s="63">
        <f t="shared" si="401"/>
        <v>0</v>
      </c>
      <c r="H1511" s="63">
        <f t="shared" si="401"/>
        <v>0</v>
      </c>
      <c r="I1511" s="63">
        <f t="shared" si="401"/>
        <v>0</v>
      </c>
      <c r="J1511" s="63">
        <f t="shared" si="401"/>
        <v>0</v>
      </c>
      <c r="K1511" s="63">
        <f t="shared" si="401"/>
        <v>0</v>
      </c>
      <c r="L1511" s="63">
        <f t="shared" si="401"/>
        <v>0</v>
      </c>
      <c r="M1511" s="63">
        <f t="shared" si="401"/>
        <v>0</v>
      </c>
      <c r="N1511" s="63">
        <f t="shared" si="401"/>
        <v>0</v>
      </c>
      <c r="O1511" s="63">
        <f t="shared" si="401"/>
        <v>0</v>
      </c>
      <c r="P1511" s="63">
        <f t="shared" si="401"/>
        <v>0</v>
      </c>
      <c r="Q1511" s="63">
        <f t="shared" si="401"/>
        <v>0</v>
      </c>
      <c r="R1511" s="63">
        <f t="shared" si="401"/>
        <v>0</v>
      </c>
      <c r="S1511" s="63">
        <f t="shared" si="401"/>
        <v>0</v>
      </c>
      <c r="T1511" s="63">
        <f t="shared" si="401"/>
        <v>0</v>
      </c>
      <c r="U1511" s="63">
        <f t="shared" si="401"/>
        <v>0</v>
      </c>
      <c r="V1511" s="63">
        <f t="shared" si="401"/>
        <v>0</v>
      </c>
      <c r="W1511" s="63">
        <f t="shared" si="401"/>
        <v>0</v>
      </c>
    </row>
    <row r="1512" spans="1:23" s="19" customFormat="1" ht="20.25" customHeight="1" outlineLevel="1" x14ac:dyDescent="0.3">
      <c r="A1512" s="71" t="s">
        <v>36</v>
      </c>
      <c r="B1512" s="71"/>
      <c r="C1512" s="62" t="s">
        <v>175</v>
      </c>
      <c r="D1512" s="63">
        <f>D1511</f>
        <v>0</v>
      </c>
      <c r="E1512" s="63">
        <f t="shared" ref="E1512:W1512" si="402">E1511</f>
        <v>0</v>
      </c>
      <c r="F1512" s="63">
        <f t="shared" si="402"/>
        <v>0</v>
      </c>
      <c r="G1512" s="63">
        <f t="shared" si="402"/>
        <v>0</v>
      </c>
      <c r="H1512" s="63">
        <f t="shared" si="402"/>
        <v>0</v>
      </c>
      <c r="I1512" s="63">
        <f t="shared" si="402"/>
        <v>0</v>
      </c>
      <c r="J1512" s="63">
        <f t="shared" si="402"/>
        <v>0</v>
      </c>
      <c r="K1512" s="63">
        <f t="shared" si="402"/>
        <v>0</v>
      </c>
      <c r="L1512" s="63">
        <f t="shared" si="402"/>
        <v>0</v>
      </c>
      <c r="M1512" s="63">
        <f t="shared" si="402"/>
        <v>0</v>
      </c>
      <c r="N1512" s="63">
        <f t="shared" si="402"/>
        <v>0</v>
      </c>
      <c r="O1512" s="63">
        <f t="shared" si="402"/>
        <v>0</v>
      </c>
      <c r="P1512" s="63">
        <f t="shared" si="402"/>
        <v>0</v>
      </c>
      <c r="Q1512" s="63">
        <f t="shared" si="402"/>
        <v>0</v>
      </c>
      <c r="R1512" s="63">
        <f t="shared" si="402"/>
        <v>0</v>
      </c>
      <c r="S1512" s="63">
        <f t="shared" si="402"/>
        <v>0</v>
      </c>
      <c r="T1512" s="63">
        <f t="shared" si="402"/>
        <v>0</v>
      </c>
      <c r="U1512" s="63">
        <f t="shared" si="402"/>
        <v>0</v>
      </c>
      <c r="V1512" s="63">
        <f t="shared" si="402"/>
        <v>0</v>
      </c>
      <c r="W1512" s="63">
        <f t="shared" si="402"/>
        <v>0</v>
      </c>
    </row>
    <row r="1513" spans="1:23" s="8" customFormat="1" ht="20.25" customHeight="1" outlineLevel="1" x14ac:dyDescent="0.3">
      <c r="B1513" s="44"/>
      <c r="C1513" s="44"/>
      <c r="D1513" s="44"/>
      <c r="E1513" s="44"/>
      <c r="F1513" s="45"/>
      <c r="G1513" s="45"/>
      <c r="H1513" s="45"/>
      <c r="I1513" s="45"/>
      <c r="J1513" s="45"/>
      <c r="K1513" s="45" t="s">
        <v>1943</v>
      </c>
      <c r="L1513" s="45"/>
      <c r="M1513" s="45"/>
      <c r="N1513" s="45"/>
      <c r="O1513" s="45"/>
      <c r="P1513" s="45"/>
      <c r="Q1513" s="45"/>
      <c r="R1513" s="45"/>
      <c r="S1513" s="45"/>
      <c r="T1513" s="45"/>
      <c r="U1513" s="45"/>
      <c r="V1513" s="45"/>
      <c r="W1513" s="45"/>
    </row>
    <row r="1514" spans="1:23" s="8" customFormat="1" ht="20.25" customHeight="1" outlineLevel="2" x14ac:dyDescent="0.3">
      <c r="B1514" s="73"/>
      <c r="C1514" s="73"/>
      <c r="D1514" s="73"/>
      <c r="E1514" s="73"/>
      <c r="F1514" s="74"/>
      <c r="G1514" s="74"/>
      <c r="H1514" s="74"/>
      <c r="I1514" s="74"/>
      <c r="J1514" s="74"/>
      <c r="K1514" s="74" t="s">
        <v>1944</v>
      </c>
      <c r="L1514" s="74"/>
      <c r="M1514" s="74"/>
      <c r="N1514" s="74"/>
      <c r="O1514" s="74"/>
      <c r="P1514" s="74"/>
      <c r="Q1514" s="74"/>
      <c r="R1514" s="74"/>
      <c r="S1514" s="74"/>
      <c r="T1514" s="74"/>
      <c r="U1514" s="74"/>
      <c r="V1514" s="74"/>
      <c r="W1514" s="74"/>
    </row>
    <row r="1515" spans="1:23" s="7" customFormat="1" ht="20.25" customHeight="1" outlineLevel="3" x14ac:dyDescent="0.3">
      <c r="A1515" s="50">
        <f>A1510+1</f>
        <v>424</v>
      </c>
      <c r="B1515" s="58" t="s">
        <v>1108</v>
      </c>
      <c r="C1515" s="50">
        <v>43082</v>
      </c>
      <c r="D1515" s="52">
        <f>SUM(F1515:W1515)</f>
        <v>0</v>
      </c>
      <c r="E1515" s="52">
        <f>SUM(F1515:V1515)</f>
        <v>0</v>
      </c>
      <c r="F1515" s="53">
        <v>0</v>
      </c>
      <c r="G1515" s="52">
        <v>0</v>
      </c>
      <c r="H1515" s="52">
        <v>0</v>
      </c>
      <c r="I1515" s="52">
        <v>0</v>
      </c>
      <c r="J1515" s="55">
        <v>0</v>
      </c>
      <c r="K1515" s="52">
        <v>0</v>
      </c>
      <c r="L1515" s="52">
        <v>0</v>
      </c>
      <c r="M1515" s="52">
        <v>0</v>
      </c>
      <c r="N1515" s="52">
        <v>0</v>
      </c>
      <c r="O1515" s="52">
        <v>0</v>
      </c>
      <c r="P1515" s="52">
        <v>0</v>
      </c>
      <c r="Q1515" s="52">
        <v>0</v>
      </c>
      <c r="R1515" s="52">
        <v>0</v>
      </c>
      <c r="S1515" s="52">
        <v>0</v>
      </c>
      <c r="T1515" s="56">
        <v>0</v>
      </c>
      <c r="U1515" s="56">
        <v>0</v>
      </c>
      <c r="V1515" s="56">
        <v>0</v>
      </c>
      <c r="W1515" s="56">
        <v>0</v>
      </c>
    </row>
    <row r="1516" spans="1:23" s="7" customFormat="1" ht="20.25" customHeight="1" outlineLevel="3" x14ac:dyDescent="0.3">
      <c r="A1516" s="50">
        <f>A1515+1</f>
        <v>425</v>
      </c>
      <c r="B1516" s="58" t="s">
        <v>1109</v>
      </c>
      <c r="C1516" s="50">
        <v>43075</v>
      </c>
      <c r="D1516" s="52">
        <f>SUM(F1516:W1516)</f>
        <v>0</v>
      </c>
      <c r="E1516" s="52">
        <f>SUM(F1516:V1516)</f>
        <v>0</v>
      </c>
      <c r="F1516" s="53">
        <v>0</v>
      </c>
      <c r="G1516" s="52">
        <v>0</v>
      </c>
      <c r="H1516" s="52">
        <v>0</v>
      </c>
      <c r="I1516" s="52">
        <v>0</v>
      </c>
      <c r="J1516" s="55">
        <v>0</v>
      </c>
      <c r="K1516" s="52">
        <v>0</v>
      </c>
      <c r="L1516" s="52">
        <v>0</v>
      </c>
      <c r="M1516" s="52">
        <v>0</v>
      </c>
      <c r="N1516" s="52">
        <v>0</v>
      </c>
      <c r="O1516" s="52">
        <v>0</v>
      </c>
      <c r="P1516" s="52">
        <v>0</v>
      </c>
      <c r="Q1516" s="52">
        <v>0</v>
      </c>
      <c r="R1516" s="52">
        <v>0</v>
      </c>
      <c r="S1516" s="52">
        <v>0</v>
      </c>
      <c r="T1516" s="56">
        <v>0</v>
      </c>
      <c r="U1516" s="56">
        <v>0</v>
      </c>
      <c r="V1516" s="56">
        <v>0</v>
      </c>
      <c r="W1516" s="56">
        <v>0</v>
      </c>
    </row>
    <row r="1517" spans="1:23" s="7" customFormat="1" ht="20.25" customHeight="1" outlineLevel="3" x14ac:dyDescent="0.3">
      <c r="A1517" s="50">
        <f t="shared" ref="A1517:A1518" si="403">A1516+1</f>
        <v>426</v>
      </c>
      <c r="B1517" s="58" t="s">
        <v>1110</v>
      </c>
      <c r="C1517" s="50">
        <v>43096</v>
      </c>
      <c r="D1517" s="52">
        <f>SUM(F1517:W1517)</f>
        <v>0</v>
      </c>
      <c r="E1517" s="52">
        <f>SUM(F1517:V1517)</f>
        <v>0</v>
      </c>
      <c r="F1517" s="53">
        <v>0</v>
      </c>
      <c r="G1517" s="52">
        <v>0</v>
      </c>
      <c r="H1517" s="52">
        <v>0</v>
      </c>
      <c r="I1517" s="52">
        <v>0</v>
      </c>
      <c r="J1517" s="55">
        <v>0</v>
      </c>
      <c r="K1517" s="52">
        <v>0</v>
      </c>
      <c r="L1517" s="52">
        <v>0</v>
      </c>
      <c r="M1517" s="52">
        <v>0</v>
      </c>
      <c r="N1517" s="52">
        <v>0</v>
      </c>
      <c r="O1517" s="52">
        <v>0</v>
      </c>
      <c r="P1517" s="52">
        <v>0</v>
      </c>
      <c r="Q1517" s="52">
        <v>0</v>
      </c>
      <c r="R1517" s="52">
        <v>0</v>
      </c>
      <c r="S1517" s="52">
        <v>0</v>
      </c>
      <c r="T1517" s="56">
        <v>0</v>
      </c>
      <c r="U1517" s="56">
        <v>0</v>
      </c>
      <c r="V1517" s="56">
        <v>0</v>
      </c>
      <c r="W1517" s="56">
        <v>0</v>
      </c>
    </row>
    <row r="1518" spans="1:23" s="7" customFormat="1" ht="20.25" customHeight="1" outlineLevel="3" x14ac:dyDescent="0.3">
      <c r="A1518" s="50">
        <f t="shared" si="403"/>
        <v>427</v>
      </c>
      <c r="B1518" s="58" t="s">
        <v>1111</v>
      </c>
      <c r="C1518" s="50">
        <v>43098</v>
      </c>
      <c r="D1518" s="52">
        <f>SUM(F1518:W1518)</f>
        <v>0</v>
      </c>
      <c r="E1518" s="52">
        <f>SUM(F1518:V1518)</f>
        <v>0</v>
      </c>
      <c r="F1518" s="53">
        <v>0</v>
      </c>
      <c r="G1518" s="52">
        <v>0</v>
      </c>
      <c r="H1518" s="52">
        <v>0</v>
      </c>
      <c r="I1518" s="52">
        <v>0</v>
      </c>
      <c r="J1518" s="55">
        <v>0</v>
      </c>
      <c r="K1518" s="52">
        <v>0</v>
      </c>
      <c r="L1518" s="52">
        <v>0</v>
      </c>
      <c r="M1518" s="52">
        <v>0</v>
      </c>
      <c r="N1518" s="52">
        <v>0</v>
      </c>
      <c r="O1518" s="52">
        <v>0</v>
      </c>
      <c r="P1518" s="52">
        <v>0</v>
      </c>
      <c r="Q1518" s="52">
        <v>0</v>
      </c>
      <c r="R1518" s="52">
        <v>0</v>
      </c>
      <c r="S1518" s="52">
        <v>0</v>
      </c>
      <c r="T1518" s="56">
        <v>0</v>
      </c>
      <c r="U1518" s="56">
        <v>0</v>
      </c>
      <c r="V1518" s="56">
        <v>0</v>
      </c>
      <c r="W1518" s="56">
        <v>0</v>
      </c>
    </row>
    <row r="1519" spans="1:23" s="7" customFormat="1" ht="20.25" customHeight="1" outlineLevel="2" x14ac:dyDescent="0.3">
      <c r="A1519" s="61" t="s">
        <v>24</v>
      </c>
      <c r="B1519" s="57"/>
      <c r="C1519" s="62" t="s">
        <v>175</v>
      </c>
      <c r="D1519" s="63">
        <f>SUM(D1515:D1518)</f>
        <v>0</v>
      </c>
      <c r="E1519" s="63">
        <f t="shared" ref="E1519:W1519" si="404">SUM(E1515:E1518)</f>
        <v>0</v>
      </c>
      <c r="F1519" s="63">
        <f t="shared" si="404"/>
        <v>0</v>
      </c>
      <c r="G1519" s="63">
        <f t="shared" si="404"/>
        <v>0</v>
      </c>
      <c r="H1519" s="63">
        <f t="shared" si="404"/>
        <v>0</v>
      </c>
      <c r="I1519" s="63">
        <f t="shared" si="404"/>
        <v>0</v>
      </c>
      <c r="J1519" s="63">
        <f t="shared" si="404"/>
        <v>0</v>
      </c>
      <c r="K1519" s="63">
        <f t="shared" si="404"/>
        <v>0</v>
      </c>
      <c r="L1519" s="63">
        <f t="shared" si="404"/>
        <v>0</v>
      </c>
      <c r="M1519" s="63">
        <f t="shared" si="404"/>
        <v>0</v>
      </c>
      <c r="N1519" s="63">
        <f t="shared" si="404"/>
        <v>0</v>
      </c>
      <c r="O1519" s="63">
        <f t="shared" si="404"/>
        <v>0</v>
      </c>
      <c r="P1519" s="63">
        <f t="shared" si="404"/>
        <v>0</v>
      </c>
      <c r="Q1519" s="63">
        <f t="shared" si="404"/>
        <v>0</v>
      </c>
      <c r="R1519" s="63">
        <f t="shared" si="404"/>
        <v>0</v>
      </c>
      <c r="S1519" s="63">
        <f t="shared" si="404"/>
        <v>0</v>
      </c>
      <c r="T1519" s="63">
        <f t="shared" si="404"/>
        <v>0</v>
      </c>
      <c r="U1519" s="63">
        <f t="shared" si="404"/>
        <v>0</v>
      </c>
      <c r="V1519" s="63">
        <f t="shared" si="404"/>
        <v>0</v>
      </c>
      <c r="W1519" s="63">
        <f t="shared" si="404"/>
        <v>0</v>
      </c>
    </row>
    <row r="1520" spans="1:23" s="8" customFormat="1" ht="20.25" customHeight="1" outlineLevel="2" x14ac:dyDescent="0.3">
      <c r="B1520" s="73"/>
      <c r="C1520" s="73"/>
      <c r="D1520" s="73"/>
      <c r="E1520" s="73"/>
      <c r="F1520" s="74"/>
      <c r="G1520" s="74"/>
      <c r="H1520" s="74"/>
      <c r="I1520" s="74"/>
      <c r="J1520" s="74"/>
      <c r="K1520" s="74" t="s">
        <v>1945</v>
      </c>
      <c r="L1520" s="74"/>
      <c r="M1520" s="74"/>
      <c r="N1520" s="74"/>
      <c r="O1520" s="74"/>
      <c r="P1520" s="74"/>
      <c r="Q1520" s="74"/>
      <c r="R1520" s="74"/>
      <c r="S1520" s="74"/>
      <c r="T1520" s="74"/>
      <c r="U1520" s="74"/>
      <c r="V1520" s="74"/>
      <c r="W1520" s="74"/>
    </row>
    <row r="1521" spans="1:23" s="7" customFormat="1" ht="20.25" customHeight="1" outlineLevel="3" x14ac:dyDescent="0.3">
      <c r="A1521" s="50">
        <f>A1518+1</f>
        <v>428</v>
      </c>
      <c r="B1521" s="51" t="s">
        <v>1112</v>
      </c>
      <c r="C1521" s="50">
        <v>43324</v>
      </c>
      <c r="D1521" s="52">
        <f t="shared" ref="D1521:D1537" si="405">SUM(F1521:W1521)</f>
        <v>0</v>
      </c>
      <c r="E1521" s="52">
        <f t="shared" ref="E1521:E1537" si="406">SUM(F1521:V1521)</f>
        <v>0</v>
      </c>
      <c r="F1521" s="53">
        <v>0</v>
      </c>
      <c r="G1521" s="52">
        <v>0</v>
      </c>
      <c r="H1521" s="52">
        <v>0</v>
      </c>
      <c r="I1521" s="52">
        <v>0</v>
      </c>
      <c r="J1521" s="55">
        <v>0</v>
      </c>
      <c r="K1521" s="52">
        <v>0</v>
      </c>
      <c r="L1521" s="52">
        <v>0</v>
      </c>
      <c r="M1521" s="52">
        <v>0</v>
      </c>
      <c r="N1521" s="52">
        <v>0</v>
      </c>
      <c r="O1521" s="52">
        <v>0</v>
      </c>
      <c r="P1521" s="52">
        <v>0</v>
      </c>
      <c r="Q1521" s="52">
        <v>0</v>
      </c>
      <c r="R1521" s="52">
        <v>0</v>
      </c>
      <c r="S1521" s="52">
        <v>0</v>
      </c>
      <c r="T1521" s="56">
        <v>0</v>
      </c>
      <c r="U1521" s="56">
        <v>0</v>
      </c>
      <c r="V1521" s="56">
        <v>0</v>
      </c>
      <c r="W1521" s="56">
        <v>0</v>
      </c>
    </row>
    <row r="1522" spans="1:23" s="7" customFormat="1" ht="20.25" customHeight="1" outlineLevel="3" x14ac:dyDescent="0.3">
      <c r="A1522" s="50">
        <f>A1521+1</f>
        <v>429</v>
      </c>
      <c r="B1522" s="51" t="s">
        <v>1113</v>
      </c>
      <c r="C1522" s="50">
        <v>43326</v>
      </c>
      <c r="D1522" s="52">
        <f t="shared" si="405"/>
        <v>0</v>
      </c>
      <c r="E1522" s="52">
        <f t="shared" si="406"/>
        <v>0</v>
      </c>
      <c r="F1522" s="53">
        <v>0</v>
      </c>
      <c r="G1522" s="52">
        <v>0</v>
      </c>
      <c r="H1522" s="52">
        <v>0</v>
      </c>
      <c r="I1522" s="52">
        <v>0</v>
      </c>
      <c r="J1522" s="55">
        <v>0</v>
      </c>
      <c r="K1522" s="52">
        <v>0</v>
      </c>
      <c r="L1522" s="52">
        <v>0</v>
      </c>
      <c r="M1522" s="52">
        <v>0</v>
      </c>
      <c r="N1522" s="52">
        <v>0</v>
      </c>
      <c r="O1522" s="52">
        <v>0</v>
      </c>
      <c r="P1522" s="52">
        <v>0</v>
      </c>
      <c r="Q1522" s="52">
        <v>0</v>
      </c>
      <c r="R1522" s="52">
        <v>0</v>
      </c>
      <c r="S1522" s="52">
        <v>0</v>
      </c>
      <c r="T1522" s="56">
        <v>0</v>
      </c>
      <c r="U1522" s="56">
        <v>0</v>
      </c>
      <c r="V1522" s="56">
        <v>0</v>
      </c>
      <c r="W1522" s="56">
        <v>0</v>
      </c>
    </row>
    <row r="1523" spans="1:23" s="7" customFormat="1" ht="20.25" customHeight="1" outlineLevel="3" x14ac:dyDescent="0.3">
      <c r="A1523" s="50">
        <f t="shared" ref="A1523:A1537" si="407">A1522+1</f>
        <v>430</v>
      </c>
      <c r="B1523" s="51" t="s">
        <v>672</v>
      </c>
      <c r="C1523" s="50">
        <v>43347</v>
      </c>
      <c r="D1523" s="52">
        <f t="shared" si="405"/>
        <v>0</v>
      </c>
      <c r="E1523" s="52">
        <f t="shared" si="406"/>
        <v>0</v>
      </c>
      <c r="F1523" s="52">
        <v>0</v>
      </c>
      <c r="G1523" s="52">
        <v>0</v>
      </c>
      <c r="H1523" s="52">
        <v>0</v>
      </c>
      <c r="I1523" s="52">
        <v>0</v>
      </c>
      <c r="J1523" s="55">
        <v>0</v>
      </c>
      <c r="K1523" s="52">
        <v>0</v>
      </c>
      <c r="L1523" s="52">
        <v>0</v>
      </c>
      <c r="M1523" s="52">
        <v>0</v>
      </c>
      <c r="N1523" s="52">
        <v>0</v>
      </c>
      <c r="O1523" s="52">
        <v>0</v>
      </c>
      <c r="P1523" s="52">
        <v>0</v>
      </c>
      <c r="Q1523" s="52">
        <v>0</v>
      </c>
      <c r="R1523" s="52">
        <v>0</v>
      </c>
      <c r="S1523" s="52">
        <v>0</v>
      </c>
      <c r="T1523" s="56">
        <v>0</v>
      </c>
      <c r="U1523" s="56">
        <v>0</v>
      </c>
      <c r="V1523" s="56">
        <v>0</v>
      </c>
      <c r="W1523" s="56">
        <v>0</v>
      </c>
    </row>
    <row r="1524" spans="1:23" s="7" customFormat="1" ht="20.25" customHeight="1" outlineLevel="3" x14ac:dyDescent="0.3">
      <c r="A1524" s="50">
        <f t="shared" si="407"/>
        <v>431</v>
      </c>
      <c r="B1524" s="51" t="s">
        <v>1114</v>
      </c>
      <c r="C1524" s="50">
        <v>43353</v>
      </c>
      <c r="D1524" s="52">
        <f t="shared" si="405"/>
        <v>0</v>
      </c>
      <c r="E1524" s="52">
        <f t="shared" si="406"/>
        <v>0</v>
      </c>
      <c r="F1524" s="53">
        <v>0</v>
      </c>
      <c r="G1524" s="52">
        <v>0</v>
      </c>
      <c r="H1524" s="52">
        <v>0</v>
      </c>
      <c r="I1524" s="52">
        <v>0</v>
      </c>
      <c r="J1524" s="55">
        <v>0</v>
      </c>
      <c r="K1524" s="52">
        <v>0</v>
      </c>
      <c r="L1524" s="52">
        <v>0</v>
      </c>
      <c r="M1524" s="52">
        <v>0</v>
      </c>
      <c r="N1524" s="52">
        <v>0</v>
      </c>
      <c r="O1524" s="52">
        <v>0</v>
      </c>
      <c r="P1524" s="52">
        <v>0</v>
      </c>
      <c r="Q1524" s="52">
        <v>0</v>
      </c>
      <c r="R1524" s="52">
        <v>0</v>
      </c>
      <c r="S1524" s="52">
        <v>0</v>
      </c>
      <c r="T1524" s="56">
        <v>0</v>
      </c>
      <c r="U1524" s="56">
        <v>0</v>
      </c>
      <c r="V1524" s="56">
        <v>0</v>
      </c>
      <c r="W1524" s="56">
        <v>0</v>
      </c>
    </row>
    <row r="1525" spans="1:23" s="7" customFormat="1" ht="20.25" customHeight="1" outlineLevel="3" x14ac:dyDescent="0.3">
      <c r="A1525" s="50">
        <f t="shared" si="407"/>
        <v>432</v>
      </c>
      <c r="B1525" s="51" t="s">
        <v>674</v>
      </c>
      <c r="C1525" s="50">
        <v>43380</v>
      </c>
      <c r="D1525" s="52">
        <f t="shared" si="405"/>
        <v>0</v>
      </c>
      <c r="E1525" s="52">
        <f t="shared" si="406"/>
        <v>0</v>
      </c>
      <c r="F1525" s="52">
        <v>0</v>
      </c>
      <c r="G1525" s="52">
        <v>0</v>
      </c>
      <c r="H1525" s="52">
        <v>0</v>
      </c>
      <c r="I1525" s="52">
        <v>0</v>
      </c>
      <c r="J1525" s="55">
        <v>0</v>
      </c>
      <c r="K1525" s="52">
        <v>0</v>
      </c>
      <c r="L1525" s="52">
        <v>0</v>
      </c>
      <c r="M1525" s="52">
        <v>0</v>
      </c>
      <c r="N1525" s="52">
        <v>0</v>
      </c>
      <c r="O1525" s="52">
        <v>0</v>
      </c>
      <c r="P1525" s="52">
        <v>0</v>
      </c>
      <c r="Q1525" s="52">
        <v>0</v>
      </c>
      <c r="R1525" s="52">
        <v>0</v>
      </c>
      <c r="S1525" s="52">
        <v>0</v>
      </c>
      <c r="T1525" s="56">
        <v>0</v>
      </c>
      <c r="U1525" s="56">
        <v>0</v>
      </c>
      <c r="V1525" s="56">
        <v>0</v>
      </c>
      <c r="W1525" s="56">
        <v>0</v>
      </c>
    </row>
    <row r="1526" spans="1:23" s="7" customFormat="1" ht="20.25" customHeight="1" outlineLevel="3" x14ac:dyDescent="0.3">
      <c r="A1526" s="50">
        <f t="shared" si="407"/>
        <v>433</v>
      </c>
      <c r="B1526" s="51" t="s">
        <v>1115</v>
      </c>
      <c r="C1526" s="50">
        <v>43299</v>
      </c>
      <c r="D1526" s="52">
        <f t="shared" si="405"/>
        <v>0</v>
      </c>
      <c r="E1526" s="52">
        <f t="shared" si="406"/>
        <v>0</v>
      </c>
      <c r="F1526" s="53">
        <v>0</v>
      </c>
      <c r="G1526" s="52">
        <v>0</v>
      </c>
      <c r="H1526" s="52">
        <v>0</v>
      </c>
      <c r="I1526" s="52">
        <v>0</v>
      </c>
      <c r="J1526" s="55">
        <v>0</v>
      </c>
      <c r="K1526" s="52">
        <v>0</v>
      </c>
      <c r="L1526" s="52">
        <v>0</v>
      </c>
      <c r="M1526" s="52">
        <v>0</v>
      </c>
      <c r="N1526" s="52">
        <v>0</v>
      </c>
      <c r="O1526" s="52">
        <v>0</v>
      </c>
      <c r="P1526" s="52">
        <v>0</v>
      </c>
      <c r="Q1526" s="52">
        <v>0</v>
      </c>
      <c r="R1526" s="52">
        <v>0</v>
      </c>
      <c r="S1526" s="52">
        <v>0</v>
      </c>
      <c r="T1526" s="56">
        <v>0</v>
      </c>
      <c r="U1526" s="56">
        <v>0</v>
      </c>
      <c r="V1526" s="56">
        <v>0</v>
      </c>
      <c r="W1526" s="56">
        <v>0</v>
      </c>
    </row>
    <row r="1527" spans="1:23" s="7" customFormat="1" ht="20.25" customHeight="1" outlineLevel="3" x14ac:dyDescent="0.3">
      <c r="A1527" s="50">
        <f t="shared" si="407"/>
        <v>434</v>
      </c>
      <c r="B1527" s="51" t="s">
        <v>1116</v>
      </c>
      <c r="C1527" s="50">
        <v>43300</v>
      </c>
      <c r="D1527" s="52">
        <f t="shared" si="405"/>
        <v>0</v>
      </c>
      <c r="E1527" s="52">
        <f t="shared" si="406"/>
        <v>0</v>
      </c>
      <c r="F1527" s="53">
        <v>0</v>
      </c>
      <c r="G1527" s="52">
        <v>0</v>
      </c>
      <c r="H1527" s="52">
        <v>0</v>
      </c>
      <c r="I1527" s="52">
        <v>0</v>
      </c>
      <c r="J1527" s="55">
        <v>0</v>
      </c>
      <c r="K1527" s="52">
        <v>0</v>
      </c>
      <c r="L1527" s="52">
        <v>0</v>
      </c>
      <c r="M1527" s="52">
        <v>0</v>
      </c>
      <c r="N1527" s="52">
        <v>0</v>
      </c>
      <c r="O1527" s="52">
        <v>0</v>
      </c>
      <c r="P1527" s="52">
        <v>0</v>
      </c>
      <c r="Q1527" s="52">
        <v>0</v>
      </c>
      <c r="R1527" s="52">
        <v>0</v>
      </c>
      <c r="S1527" s="52">
        <v>0</v>
      </c>
      <c r="T1527" s="56">
        <v>0</v>
      </c>
      <c r="U1527" s="56">
        <v>0</v>
      </c>
      <c r="V1527" s="56">
        <v>0</v>
      </c>
      <c r="W1527" s="56">
        <v>0</v>
      </c>
    </row>
    <row r="1528" spans="1:23" s="7" customFormat="1" ht="20.25" customHeight="1" outlineLevel="3" x14ac:dyDescent="0.3">
      <c r="A1528" s="50">
        <f t="shared" si="407"/>
        <v>435</v>
      </c>
      <c r="B1528" s="51" t="s">
        <v>1117</v>
      </c>
      <c r="C1528" s="50">
        <v>43418</v>
      </c>
      <c r="D1528" s="52">
        <f t="shared" si="405"/>
        <v>0</v>
      </c>
      <c r="E1528" s="52">
        <f t="shared" si="406"/>
        <v>0</v>
      </c>
      <c r="F1528" s="53">
        <v>0</v>
      </c>
      <c r="G1528" s="52">
        <v>0</v>
      </c>
      <c r="H1528" s="52">
        <v>0</v>
      </c>
      <c r="I1528" s="52">
        <v>0</v>
      </c>
      <c r="J1528" s="55">
        <v>0</v>
      </c>
      <c r="K1528" s="52">
        <v>0</v>
      </c>
      <c r="L1528" s="52">
        <v>0</v>
      </c>
      <c r="M1528" s="52">
        <v>0</v>
      </c>
      <c r="N1528" s="52">
        <v>0</v>
      </c>
      <c r="O1528" s="52">
        <v>0</v>
      </c>
      <c r="P1528" s="52">
        <v>0</v>
      </c>
      <c r="Q1528" s="52">
        <v>0</v>
      </c>
      <c r="R1528" s="52">
        <v>0</v>
      </c>
      <c r="S1528" s="52">
        <v>0</v>
      </c>
      <c r="T1528" s="56">
        <v>0</v>
      </c>
      <c r="U1528" s="56">
        <v>0</v>
      </c>
      <c r="V1528" s="56">
        <v>0</v>
      </c>
      <c r="W1528" s="56">
        <v>0</v>
      </c>
    </row>
    <row r="1529" spans="1:23" s="7" customFormat="1" ht="20.25" customHeight="1" outlineLevel="3" x14ac:dyDescent="0.3">
      <c r="A1529" s="50">
        <f t="shared" si="407"/>
        <v>436</v>
      </c>
      <c r="B1529" s="51" t="s">
        <v>679</v>
      </c>
      <c r="C1529" s="50">
        <v>43413</v>
      </c>
      <c r="D1529" s="52">
        <f t="shared" si="405"/>
        <v>0</v>
      </c>
      <c r="E1529" s="52">
        <f t="shared" si="406"/>
        <v>0</v>
      </c>
      <c r="F1529" s="52">
        <v>0</v>
      </c>
      <c r="G1529" s="52">
        <v>0</v>
      </c>
      <c r="H1529" s="52">
        <v>0</v>
      </c>
      <c r="I1529" s="52">
        <v>0</v>
      </c>
      <c r="J1529" s="55">
        <v>0</v>
      </c>
      <c r="K1529" s="52">
        <v>0</v>
      </c>
      <c r="L1529" s="52">
        <v>0</v>
      </c>
      <c r="M1529" s="52">
        <v>0</v>
      </c>
      <c r="N1529" s="52">
        <v>0</v>
      </c>
      <c r="O1529" s="52">
        <v>0</v>
      </c>
      <c r="P1529" s="52">
        <v>0</v>
      </c>
      <c r="Q1529" s="52">
        <v>0</v>
      </c>
      <c r="R1529" s="52">
        <v>0</v>
      </c>
      <c r="S1529" s="52">
        <v>0</v>
      </c>
      <c r="T1529" s="56">
        <v>0</v>
      </c>
      <c r="U1529" s="56">
        <v>0</v>
      </c>
      <c r="V1529" s="56">
        <v>0</v>
      </c>
      <c r="W1529" s="56">
        <v>0</v>
      </c>
    </row>
    <row r="1530" spans="1:23" s="7" customFormat="1" ht="20.25" customHeight="1" outlineLevel="3" x14ac:dyDescent="0.3">
      <c r="A1530" s="50">
        <f t="shared" si="407"/>
        <v>437</v>
      </c>
      <c r="B1530" s="51" t="s">
        <v>1118</v>
      </c>
      <c r="C1530" s="50">
        <v>43494</v>
      </c>
      <c r="D1530" s="52">
        <f t="shared" si="405"/>
        <v>0</v>
      </c>
      <c r="E1530" s="52">
        <f t="shared" si="406"/>
        <v>0</v>
      </c>
      <c r="F1530" s="52">
        <v>0</v>
      </c>
      <c r="G1530" s="52">
        <v>0</v>
      </c>
      <c r="H1530" s="52">
        <v>0</v>
      </c>
      <c r="I1530" s="52">
        <v>0</v>
      </c>
      <c r="J1530" s="55">
        <v>0</v>
      </c>
      <c r="K1530" s="52">
        <v>0</v>
      </c>
      <c r="L1530" s="52">
        <v>0</v>
      </c>
      <c r="M1530" s="52">
        <v>0</v>
      </c>
      <c r="N1530" s="52">
        <v>0</v>
      </c>
      <c r="O1530" s="52">
        <v>0</v>
      </c>
      <c r="P1530" s="52">
        <v>0</v>
      </c>
      <c r="Q1530" s="52">
        <v>0</v>
      </c>
      <c r="R1530" s="52">
        <v>0</v>
      </c>
      <c r="S1530" s="52">
        <v>0</v>
      </c>
      <c r="T1530" s="56">
        <v>0</v>
      </c>
      <c r="U1530" s="56">
        <v>0</v>
      </c>
      <c r="V1530" s="56">
        <v>0</v>
      </c>
      <c r="W1530" s="56">
        <v>0</v>
      </c>
    </row>
    <row r="1531" spans="1:23" s="7" customFormat="1" ht="20.25" customHeight="1" outlineLevel="3" x14ac:dyDescent="0.3">
      <c r="A1531" s="50">
        <f t="shared" si="407"/>
        <v>438</v>
      </c>
      <c r="B1531" s="51" t="s">
        <v>1119</v>
      </c>
      <c r="C1531" s="50">
        <v>43269</v>
      </c>
      <c r="D1531" s="52">
        <f t="shared" si="405"/>
        <v>0</v>
      </c>
      <c r="E1531" s="52">
        <f t="shared" si="406"/>
        <v>0</v>
      </c>
      <c r="F1531" s="52">
        <v>0</v>
      </c>
      <c r="G1531" s="52">
        <v>0</v>
      </c>
      <c r="H1531" s="52">
        <v>0</v>
      </c>
      <c r="I1531" s="52">
        <v>0</v>
      </c>
      <c r="J1531" s="55">
        <v>0</v>
      </c>
      <c r="K1531" s="52">
        <v>0</v>
      </c>
      <c r="L1531" s="52">
        <v>0</v>
      </c>
      <c r="M1531" s="52">
        <v>0</v>
      </c>
      <c r="N1531" s="52">
        <v>0</v>
      </c>
      <c r="O1531" s="52">
        <v>0</v>
      </c>
      <c r="P1531" s="52">
        <v>0</v>
      </c>
      <c r="Q1531" s="52">
        <v>0</v>
      </c>
      <c r="R1531" s="52">
        <v>0</v>
      </c>
      <c r="S1531" s="52">
        <v>0</v>
      </c>
      <c r="T1531" s="56">
        <v>0</v>
      </c>
      <c r="U1531" s="56">
        <v>0</v>
      </c>
      <c r="V1531" s="56">
        <v>0</v>
      </c>
      <c r="W1531" s="56">
        <v>0</v>
      </c>
    </row>
    <row r="1532" spans="1:23" s="7" customFormat="1" ht="20.25" customHeight="1" outlineLevel="3" x14ac:dyDescent="0.3">
      <c r="A1532" s="50">
        <f t="shared" si="407"/>
        <v>439</v>
      </c>
      <c r="B1532" s="51" t="s">
        <v>1120</v>
      </c>
      <c r="C1532" s="50">
        <v>43280</v>
      </c>
      <c r="D1532" s="52">
        <f t="shared" si="405"/>
        <v>0</v>
      </c>
      <c r="E1532" s="52">
        <f t="shared" si="406"/>
        <v>0</v>
      </c>
      <c r="F1532" s="52">
        <v>0</v>
      </c>
      <c r="G1532" s="52">
        <v>0</v>
      </c>
      <c r="H1532" s="52">
        <v>0</v>
      </c>
      <c r="I1532" s="52">
        <v>0</v>
      </c>
      <c r="J1532" s="55">
        <v>0</v>
      </c>
      <c r="K1532" s="52">
        <v>0</v>
      </c>
      <c r="L1532" s="52">
        <v>0</v>
      </c>
      <c r="M1532" s="52">
        <v>0</v>
      </c>
      <c r="N1532" s="52">
        <v>0</v>
      </c>
      <c r="O1532" s="52">
        <v>0</v>
      </c>
      <c r="P1532" s="52">
        <v>0</v>
      </c>
      <c r="Q1532" s="52">
        <v>0</v>
      </c>
      <c r="R1532" s="52">
        <v>0</v>
      </c>
      <c r="S1532" s="52">
        <v>0</v>
      </c>
      <c r="T1532" s="56">
        <v>0</v>
      </c>
      <c r="U1532" s="56">
        <v>0</v>
      </c>
      <c r="V1532" s="56">
        <v>0</v>
      </c>
      <c r="W1532" s="56">
        <v>0</v>
      </c>
    </row>
    <row r="1533" spans="1:23" s="139" customFormat="1" ht="20.25" customHeight="1" outlineLevel="3" x14ac:dyDescent="0.3">
      <c r="A1533" s="50">
        <f t="shared" si="407"/>
        <v>440</v>
      </c>
      <c r="B1533" s="51" t="s">
        <v>688</v>
      </c>
      <c r="C1533" s="50">
        <v>43285</v>
      </c>
      <c r="D1533" s="52">
        <f t="shared" si="405"/>
        <v>0</v>
      </c>
      <c r="E1533" s="52">
        <f t="shared" si="406"/>
        <v>0</v>
      </c>
      <c r="F1533" s="52">
        <v>0</v>
      </c>
      <c r="G1533" s="52">
        <v>0</v>
      </c>
      <c r="H1533" s="52">
        <v>0</v>
      </c>
      <c r="I1533" s="52">
        <v>0</v>
      </c>
      <c r="J1533" s="55">
        <v>0</v>
      </c>
      <c r="K1533" s="52">
        <v>0</v>
      </c>
      <c r="L1533" s="52">
        <v>0</v>
      </c>
      <c r="M1533" s="52">
        <v>0</v>
      </c>
      <c r="N1533" s="52">
        <v>0</v>
      </c>
      <c r="O1533" s="52">
        <v>0</v>
      </c>
      <c r="P1533" s="52">
        <v>0</v>
      </c>
      <c r="Q1533" s="52">
        <v>0</v>
      </c>
      <c r="R1533" s="52">
        <v>0</v>
      </c>
      <c r="S1533" s="52">
        <v>0</v>
      </c>
      <c r="T1533" s="56">
        <v>0</v>
      </c>
      <c r="U1533" s="56">
        <v>0</v>
      </c>
      <c r="V1533" s="56">
        <v>0</v>
      </c>
      <c r="W1533" s="56">
        <v>0</v>
      </c>
    </row>
    <row r="1534" spans="1:23" s="7" customFormat="1" ht="20.25" customHeight="1" outlineLevel="3" x14ac:dyDescent="0.3">
      <c r="A1534" s="50">
        <f t="shared" si="407"/>
        <v>441</v>
      </c>
      <c r="B1534" s="51" t="s">
        <v>1121</v>
      </c>
      <c r="C1534" s="50">
        <v>43291</v>
      </c>
      <c r="D1534" s="52">
        <f t="shared" si="405"/>
        <v>0</v>
      </c>
      <c r="E1534" s="52">
        <f t="shared" si="406"/>
        <v>0</v>
      </c>
      <c r="F1534" s="52">
        <v>0</v>
      </c>
      <c r="G1534" s="52">
        <v>0</v>
      </c>
      <c r="H1534" s="52">
        <v>0</v>
      </c>
      <c r="I1534" s="52">
        <v>0</v>
      </c>
      <c r="J1534" s="55">
        <v>0</v>
      </c>
      <c r="K1534" s="52">
        <v>0</v>
      </c>
      <c r="L1534" s="52">
        <v>0</v>
      </c>
      <c r="M1534" s="52">
        <v>0</v>
      </c>
      <c r="N1534" s="52">
        <v>0</v>
      </c>
      <c r="O1534" s="52">
        <v>0</v>
      </c>
      <c r="P1534" s="52">
        <v>0</v>
      </c>
      <c r="Q1534" s="52">
        <v>0</v>
      </c>
      <c r="R1534" s="52">
        <v>0</v>
      </c>
      <c r="S1534" s="52">
        <v>0</v>
      </c>
      <c r="T1534" s="56">
        <v>0</v>
      </c>
      <c r="U1534" s="56">
        <v>0</v>
      </c>
      <c r="V1534" s="56">
        <v>0</v>
      </c>
      <c r="W1534" s="56">
        <v>0</v>
      </c>
    </row>
    <row r="1535" spans="1:23" s="7" customFormat="1" ht="20.25" customHeight="1" outlineLevel="3" x14ac:dyDescent="0.3">
      <c r="A1535" s="50">
        <f t="shared" si="407"/>
        <v>442</v>
      </c>
      <c r="B1535" s="51" t="s">
        <v>1122</v>
      </c>
      <c r="C1535" s="50">
        <v>43292</v>
      </c>
      <c r="D1535" s="52">
        <f t="shared" si="405"/>
        <v>0</v>
      </c>
      <c r="E1535" s="52">
        <f t="shared" si="406"/>
        <v>0</v>
      </c>
      <c r="F1535" s="52">
        <v>0</v>
      </c>
      <c r="G1535" s="52">
        <v>0</v>
      </c>
      <c r="H1535" s="52">
        <v>0</v>
      </c>
      <c r="I1535" s="52">
        <v>0</v>
      </c>
      <c r="J1535" s="55">
        <v>0</v>
      </c>
      <c r="K1535" s="52">
        <v>0</v>
      </c>
      <c r="L1535" s="52">
        <v>0</v>
      </c>
      <c r="M1535" s="52">
        <v>0</v>
      </c>
      <c r="N1535" s="52">
        <v>0</v>
      </c>
      <c r="O1535" s="52">
        <v>0</v>
      </c>
      <c r="P1535" s="52">
        <v>0</v>
      </c>
      <c r="Q1535" s="52">
        <v>0</v>
      </c>
      <c r="R1535" s="52">
        <v>0</v>
      </c>
      <c r="S1535" s="52">
        <v>0</v>
      </c>
      <c r="T1535" s="56">
        <v>0</v>
      </c>
      <c r="U1535" s="56">
        <v>0</v>
      </c>
      <c r="V1535" s="56">
        <v>0</v>
      </c>
      <c r="W1535" s="56">
        <v>0</v>
      </c>
    </row>
    <row r="1536" spans="1:23" s="7" customFormat="1" ht="20.25" customHeight="1" outlineLevel="3" x14ac:dyDescent="0.3">
      <c r="A1536" s="50">
        <f t="shared" si="407"/>
        <v>443</v>
      </c>
      <c r="B1536" s="51" t="s">
        <v>1123</v>
      </c>
      <c r="C1536" s="50">
        <v>43293</v>
      </c>
      <c r="D1536" s="52">
        <f t="shared" si="405"/>
        <v>0</v>
      </c>
      <c r="E1536" s="52">
        <f t="shared" si="406"/>
        <v>0</v>
      </c>
      <c r="F1536" s="52">
        <v>0</v>
      </c>
      <c r="G1536" s="52">
        <v>0</v>
      </c>
      <c r="H1536" s="52">
        <v>0</v>
      </c>
      <c r="I1536" s="52">
        <v>0</v>
      </c>
      <c r="J1536" s="55">
        <v>0</v>
      </c>
      <c r="K1536" s="52">
        <v>0</v>
      </c>
      <c r="L1536" s="52">
        <v>0</v>
      </c>
      <c r="M1536" s="52">
        <v>0</v>
      </c>
      <c r="N1536" s="52">
        <v>0</v>
      </c>
      <c r="O1536" s="52">
        <v>0</v>
      </c>
      <c r="P1536" s="52">
        <v>0</v>
      </c>
      <c r="Q1536" s="52">
        <v>0</v>
      </c>
      <c r="R1536" s="52">
        <v>0</v>
      </c>
      <c r="S1536" s="52">
        <v>0</v>
      </c>
      <c r="T1536" s="56">
        <v>0</v>
      </c>
      <c r="U1536" s="56">
        <v>0</v>
      </c>
      <c r="V1536" s="56">
        <v>0</v>
      </c>
      <c r="W1536" s="56">
        <v>0</v>
      </c>
    </row>
    <row r="1537" spans="1:23" s="7" customFormat="1" ht="20.25" customHeight="1" outlineLevel="3" x14ac:dyDescent="0.3">
      <c r="A1537" s="50">
        <f t="shared" si="407"/>
        <v>444</v>
      </c>
      <c r="B1537" s="51" t="s">
        <v>2070</v>
      </c>
      <c r="C1537" s="50">
        <v>43455</v>
      </c>
      <c r="D1537" s="52">
        <f t="shared" si="405"/>
        <v>0</v>
      </c>
      <c r="E1537" s="52">
        <f t="shared" si="406"/>
        <v>0</v>
      </c>
      <c r="F1537" s="52">
        <v>0</v>
      </c>
      <c r="G1537" s="52">
        <v>0</v>
      </c>
      <c r="H1537" s="52">
        <v>0</v>
      </c>
      <c r="I1537" s="52">
        <v>0</v>
      </c>
      <c r="J1537" s="55">
        <v>0</v>
      </c>
      <c r="K1537" s="52">
        <v>0</v>
      </c>
      <c r="L1537" s="52">
        <v>0</v>
      </c>
      <c r="M1537" s="52">
        <v>0</v>
      </c>
      <c r="N1537" s="52">
        <v>0</v>
      </c>
      <c r="O1537" s="52">
        <v>0</v>
      </c>
      <c r="P1537" s="52">
        <v>0</v>
      </c>
      <c r="Q1537" s="52">
        <v>0</v>
      </c>
      <c r="R1537" s="52">
        <v>0</v>
      </c>
      <c r="S1537" s="52">
        <v>0</v>
      </c>
      <c r="T1537" s="56">
        <v>0</v>
      </c>
      <c r="U1537" s="56">
        <v>0</v>
      </c>
      <c r="V1537" s="56">
        <v>0</v>
      </c>
      <c r="W1537" s="56">
        <v>0</v>
      </c>
    </row>
    <row r="1538" spans="1:23" s="7" customFormat="1" ht="20.25" customHeight="1" outlineLevel="2" x14ac:dyDescent="0.3">
      <c r="A1538" s="61" t="s">
        <v>24</v>
      </c>
      <c r="B1538" s="57"/>
      <c r="C1538" s="62" t="s">
        <v>175</v>
      </c>
      <c r="D1538" s="63">
        <f>SUM(D1521:D1537)</f>
        <v>0</v>
      </c>
      <c r="E1538" s="63">
        <f t="shared" ref="E1538:W1538" si="408">SUM(E1521:E1537)</f>
        <v>0</v>
      </c>
      <c r="F1538" s="63">
        <f t="shared" si="408"/>
        <v>0</v>
      </c>
      <c r="G1538" s="63">
        <f t="shared" si="408"/>
        <v>0</v>
      </c>
      <c r="H1538" s="63">
        <f t="shared" si="408"/>
        <v>0</v>
      </c>
      <c r="I1538" s="63">
        <f t="shared" si="408"/>
        <v>0</v>
      </c>
      <c r="J1538" s="63">
        <f t="shared" si="408"/>
        <v>0</v>
      </c>
      <c r="K1538" s="63">
        <f t="shared" si="408"/>
        <v>0</v>
      </c>
      <c r="L1538" s="63">
        <f t="shared" si="408"/>
        <v>0</v>
      </c>
      <c r="M1538" s="63">
        <f t="shared" si="408"/>
        <v>0</v>
      </c>
      <c r="N1538" s="63">
        <f t="shared" si="408"/>
        <v>0</v>
      </c>
      <c r="O1538" s="63">
        <f t="shared" si="408"/>
        <v>0</v>
      </c>
      <c r="P1538" s="63">
        <f t="shared" si="408"/>
        <v>0</v>
      </c>
      <c r="Q1538" s="63">
        <f t="shared" si="408"/>
        <v>0</v>
      </c>
      <c r="R1538" s="63">
        <f t="shared" si="408"/>
        <v>0</v>
      </c>
      <c r="S1538" s="63">
        <f t="shared" si="408"/>
        <v>0</v>
      </c>
      <c r="T1538" s="63">
        <f t="shared" si="408"/>
        <v>0</v>
      </c>
      <c r="U1538" s="63">
        <f t="shared" si="408"/>
        <v>0</v>
      </c>
      <c r="V1538" s="63">
        <f t="shared" si="408"/>
        <v>0</v>
      </c>
      <c r="W1538" s="63">
        <f t="shared" si="408"/>
        <v>0</v>
      </c>
    </row>
    <row r="1539" spans="1:23" s="7" customFormat="1" ht="20.25" customHeight="1" outlineLevel="1" x14ac:dyDescent="0.3">
      <c r="A1539" s="71" t="s">
        <v>36</v>
      </c>
      <c r="B1539" s="71"/>
      <c r="C1539" s="62" t="s">
        <v>175</v>
      </c>
      <c r="D1539" s="63">
        <f t="shared" ref="D1539" si="409">D1538+D1519</f>
        <v>0</v>
      </c>
      <c r="E1539" s="63">
        <f t="shared" ref="E1539" si="410">E1538+E1519</f>
        <v>0</v>
      </c>
      <c r="F1539" s="63">
        <f t="shared" ref="F1539" si="411">F1538+F1519</f>
        <v>0</v>
      </c>
      <c r="G1539" s="63">
        <f t="shared" ref="G1539" si="412">G1538+G1519</f>
        <v>0</v>
      </c>
      <c r="H1539" s="63">
        <f t="shared" ref="H1539" si="413">H1538+H1519</f>
        <v>0</v>
      </c>
      <c r="I1539" s="63">
        <f t="shared" ref="I1539" si="414">I1538+I1519</f>
        <v>0</v>
      </c>
      <c r="J1539" s="63">
        <f t="shared" ref="J1539" si="415">J1538+J1519</f>
        <v>0</v>
      </c>
      <c r="K1539" s="63">
        <f t="shared" ref="K1539" si="416">K1538+K1519</f>
        <v>0</v>
      </c>
      <c r="L1539" s="63">
        <f t="shared" ref="L1539" si="417">L1538+L1519</f>
        <v>0</v>
      </c>
      <c r="M1539" s="63">
        <f t="shared" ref="M1539" si="418">M1538+M1519</f>
        <v>0</v>
      </c>
      <c r="N1539" s="63">
        <f t="shared" ref="N1539" si="419">N1538+N1519</f>
        <v>0</v>
      </c>
      <c r="O1539" s="63">
        <f t="shared" ref="O1539" si="420">O1538+O1519</f>
        <v>0</v>
      </c>
      <c r="P1539" s="63">
        <f t="shared" ref="P1539" si="421">P1538+P1519</f>
        <v>0</v>
      </c>
      <c r="Q1539" s="63">
        <f t="shared" ref="Q1539" si="422">Q1538+Q1519</f>
        <v>0</v>
      </c>
      <c r="R1539" s="63">
        <f t="shared" ref="R1539" si="423">R1538+R1519</f>
        <v>0</v>
      </c>
      <c r="S1539" s="63">
        <f t="shared" ref="S1539" si="424">S1538+S1519</f>
        <v>0</v>
      </c>
      <c r="T1539" s="63">
        <f t="shared" ref="T1539" si="425">T1538+T1519</f>
        <v>0</v>
      </c>
      <c r="U1539" s="63">
        <f t="shared" ref="U1539" si="426">U1538+U1519</f>
        <v>0</v>
      </c>
      <c r="V1539" s="63">
        <f t="shared" ref="V1539" si="427">V1538+V1519</f>
        <v>0</v>
      </c>
      <c r="W1539" s="63">
        <f t="shared" ref="W1539" si="428">W1538+W1519</f>
        <v>0</v>
      </c>
    </row>
    <row r="1540" spans="1:23" s="8" customFormat="1" ht="20.25" customHeight="1" outlineLevel="1" x14ac:dyDescent="0.3">
      <c r="B1540" s="44"/>
      <c r="C1540" s="44"/>
      <c r="D1540" s="44"/>
      <c r="E1540" s="44"/>
      <c r="F1540" s="45"/>
      <c r="G1540" s="45"/>
      <c r="H1540" s="45"/>
      <c r="I1540" s="45"/>
      <c r="J1540" s="45"/>
      <c r="K1540" s="45" t="s">
        <v>1946</v>
      </c>
      <c r="L1540" s="64"/>
      <c r="M1540" s="45"/>
      <c r="N1540" s="45"/>
      <c r="O1540" s="45"/>
      <c r="P1540" s="45"/>
      <c r="Q1540" s="45"/>
      <c r="R1540" s="45"/>
      <c r="S1540" s="45"/>
      <c r="T1540" s="45"/>
      <c r="U1540" s="45"/>
      <c r="V1540" s="45"/>
      <c r="W1540" s="45"/>
    </row>
    <row r="1541" spans="1:23" s="8" customFormat="1" ht="20.25" customHeight="1" outlineLevel="2" x14ac:dyDescent="0.3">
      <c r="B1541" s="73"/>
      <c r="C1541" s="73"/>
      <c r="D1541" s="73"/>
      <c r="E1541" s="73"/>
      <c r="F1541" s="74"/>
      <c r="G1541" s="74"/>
      <c r="H1541" s="74"/>
      <c r="I1541" s="74"/>
      <c r="J1541" s="74"/>
      <c r="K1541" s="73" t="s">
        <v>1947</v>
      </c>
      <c r="L1541" s="74"/>
      <c r="M1541" s="74"/>
      <c r="N1541" s="74"/>
      <c r="O1541" s="74"/>
      <c r="P1541" s="74"/>
      <c r="Q1541" s="74"/>
      <c r="R1541" s="74"/>
      <c r="S1541" s="74"/>
      <c r="T1541" s="74"/>
      <c r="U1541" s="74"/>
      <c r="V1541" s="74"/>
      <c r="W1541" s="74"/>
    </row>
    <row r="1542" spans="1:23" s="7" customFormat="1" ht="20.25" customHeight="1" outlineLevel="3" x14ac:dyDescent="0.3">
      <c r="A1542" s="50">
        <f>A1537+1</f>
        <v>445</v>
      </c>
      <c r="B1542" s="51" t="s">
        <v>690</v>
      </c>
      <c r="C1542" s="50">
        <v>42238</v>
      </c>
      <c r="D1542" s="52">
        <f>SUM(F1542:W1542)</f>
        <v>0</v>
      </c>
      <c r="E1542" s="52">
        <f>SUM(F1542:V1542)</f>
        <v>0</v>
      </c>
      <c r="F1542" s="52">
        <v>0</v>
      </c>
      <c r="G1542" s="52">
        <v>0</v>
      </c>
      <c r="H1542" s="52">
        <v>0</v>
      </c>
      <c r="I1542" s="52">
        <v>0</v>
      </c>
      <c r="J1542" s="55">
        <v>0</v>
      </c>
      <c r="K1542" s="52">
        <v>0</v>
      </c>
      <c r="L1542" s="52">
        <v>0</v>
      </c>
      <c r="M1542" s="52">
        <v>0</v>
      </c>
      <c r="N1542" s="52">
        <v>0</v>
      </c>
      <c r="O1542" s="52">
        <v>0</v>
      </c>
      <c r="P1542" s="52">
        <v>0</v>
      </c>
      <c r="Q1542" s="52">
        <v>0</v>
      </c>
      <c r="R1542" s="52">
        <v>0</v>
      </c>
      <c r="S1542" s="52">
        <v>0</v>
      </c>
      <c r="T1542" s="56">
        <v>0</v>
      </c>
      <c r="U1542" s="56">
        <v>0</v>
      </c>
      <c r="V1542" s="56">
        <v>0</v>
      </c>
      <c r="W1542" s="56">
        <v>0</v>
      </c>
    </row>
    <row r="1543" spans="1:23" s="7" customFormat="1" ht="20.25" customHeight="1" outlineLevel="3" x14ac:dyDescent="0.3">
      <c r="A1543" s="50">
        <f t="shared" ref="A1543:A1546" si="429">A1542+1</f>
        <v>446</v>
      </c>
      <c r="B1543" s="51" t="s">
        <v>691</v>
      </c>
      <c r="C1543" s="50">
        <v>42255</v>
      </c>
      <c r="D1543" s="52">
        <f>SUM(F1543:W1543)</f>
        <v>0</v>
      </c>
      <c r="E1543" s="52">
        <f>SUM(F1543:V1543)</f>
        <v>0</v>
      </c>
      <c r="F1543" s="52">
        <v>0</v>
      </c>
      <c r="G1543" s="52">
        <v>0</v>
      </c>
      <c r="H1543" s="52">
        <v>0</v>
      </c>
      <c r="I1543" s="52">
        <v>0</v>
      </c>
      <c r="J1543" s="55">
        <v>0</v>
      </c>
      <c r="K1543" s="52">
        <v>0</v>
      </c>
      <c r="L1543" s="52">
        <v>0</v>
      </c>
      <c r="M1543" s="52">
        <v>0</v>
      </c>
      <c r="N1543" s="52">
        <v>0</v>
      </c>
      <c r="O1543" s="52">
        <v>0</v>
      </c>
      <c r="P1543" s="52">
        <v>0</v>
      </c>
      <c r="Q1543" s="52">
        <v>0</v>
      </c>
      <c r="R1543" s="52">
        <v>0</v>
      </c>
      <c r="S1543" s="52">
        <v>0</v>
      </c>
      <c r="T1543" s="56">
        <v>0</v>
      </c>
      <c r="U1543" s="56">
        <v>0</v>
      </c>
      <c r="V1543" s="56">
        <v>0</v>
      </c>
      <c r="W1543" s="56">
        <v>0</v>
      </c>
    </row>
    <row r="1544" spans="1:23" s="7" customFormat="1" ht="20.25" customHeight="1" outlineLevel="3" x14ac:dyDescent="0.3">
      <c r="A1544" s="50">
        <f t="shared" si="429"/>
        <v>447</v>
      </c>
      <c r="B1544" s="51" t="s">
        <v>692</v>
      </c>
      <c r="C1544" s="50">
        <v>42274</v>
      </c>
      <c r="D1544" s="52">
        <f>SUM(F1544:W1544)</f>
        <v>0</v>
      </c>
      <c r="E1544" s="52">
        <f>SUM(F1544:V1544)</f>
        <v>0</v>
      </c>
      <c r="F1544" s="52">
        <v>0</v>
      </c>
      <c r="G1544" s="52">
        <v>0</v>
      </c>
      <c r="H1544" s="52">
        <v>0</v>
      </c>
      <c r="I1544" s="52">
        <v>0</v>
      </c>
      <c r="J1544" s="55">
        <v>0</v>
      </c>
      <c r="K1544" s="52">
        <v>0</v>
      </c>
      <c r="L1544" s="52">
        <v>0</v>
      </c>
      <c r="M1544" s="52">
        <v>0</v>
      </c>
      <c r="N1544" s="52">
        <v>0</v>
      </c>
      <c r="O1544" s="52">
        <v>0</v>
      </c>
      <c r="P1544" s="52">
        <v>0</v>
      </c>
      <c r="Q1544" s="52">
        <v>0</v>
      </c>
      <c r="R1544" s="52">
        <v>0</v>
      </c>
      <c r="S1544" s="52">
        <v>0</v>
      </c>
      <c r="T1544" s="56">
        <v>0</v>
      </c>
      <c r="U1544" s="56">
        <v>0</v>
      </c>
      <c r="V1544" s="56">
        <v>0</v>
      </c>
      <c r="W1544" s="56">
        <v>0</v>
      </c>
    </row>
    <row r="1545" spans="1:23" s="7" customFormat="1" ht="20.25" customHeight="1" outlineLevel="3" x14ac:dyDescent="0.3">
      <c r="A1545" s="50">
        <f t="shared" si="429"/>
        <v>448</v>
      </c>
      <c r="B1545" s="51" t="s">
        <v>693</v>
      </c>
      <c r="C1545" s="50">
        <v>42283</v>
      </c>
      <c r="D1545" s="52">
        <f>SUM(F1545:W1545)</f>
        <v>0</v>
      </c>
      <c r="E1545" s="52">
        <f>SUM(F1545:V1545)</f>
        <v>0</v>
      </c>
      <c r="F1545" s="52">
        <v>0</v>
      </c>
      <c r="G1545" s="52">
        <v>0</v>
      </c>
      <c r="H1545" s="52">
        <v>0</v>
      </c>
      <c r="I1545" s="52">
        <v>0</v>
      </c>
      <c r="J1545" s="55">
        <v>0</v>
      </c>
      <c r="K1545" s="52">
        <v>0</v>
      </c>
      <c r="L1545" s="52">
        <v>0</v>
      </c>
      <c r="M1545" s="52">
        <v>0</v>
      </c>
      <c r="N1545" s="52">
        <v>0</v>
      </c>
      <c r="O1545" s="52">
        <v>0</v>
      </c>
      <c r="P1545" s="52">
        <v>0</v>
      </c>
      <c r="Q1545" s="52">
        <v>0</v>
      </c>
      <c r="R1545" s="52">
        <v>0</v>
      </c>
      <c r="S1545" s="52">
        <v>0</v>
      </c>
      <c r="T1545" s="56">
        <v>0</v>
      </c>
      <c r="U1545" s="56">
        <v>0</v>
      </c>
      <c r="V1545" s="56">
        <v>0</v>
      </c>
      <c r="W1545" s="56">
        <v>0</v>
      </c>
    </row>
    <row r="1546" spans="1:23" s="7" customFormat="1" ht="20.25" customHeight="1" outlineLevel="3" x14ac:dyDescent="0.3">
      <c r="A1546" s="50">
        <f t="shared" si="429"/>
        <v>449</v>
      </c>
      <c r="B1546" s="51" t="s">
        <v>694</v>
      </c>
      <c r="C1546" s="50">
        <v>42284</v>
      </c>
      <c r="D1546" s="52">
        <f>SUM(F1546:W1546)</f>
        <v>0</v>
      </c>
      <c r="E1546" s="52">
        <f>SUM(F1546:V1546)</f>
        <v>0</v>
      </c>
      <c r="F1546" s="52">
        <v>0</v>
      </c>
      <c r="G1546" s="52">
        <v>0</v>
      </c>
      <c r="H1546" s="52">
        <v>0</v>
      </c>
      <c r="I1546" s="52">
        <v>0</v>
      </c>
      <c r="J1546" s="55">
        <v>0</v>
      </c>
      <c r="K1546" s="52">
        <v>0</v>
      </c>
      <c r="L1546" s="52">
        <v>0</v>
      </c>
      <c r="M1546" s="52">
        <v>0</v>
      </c>
      <c r="N1546" s="52">
        <v>0</v>
      </c>
      <c r="O1546" s="52">
        <v>0</v>
      </c>
      <c r="P1546" s="52">
        <v>0</v>
      </c>
      <c r="Q1546" s="52">
        <v>0</v>
      </c>
      <c r="R1546" s="52">
        <v>0</v>
      </c>
      <c r="S1546" s="52">
        <v>0</v>
      </c>
      <c r="T1546" s="56">
        <v>0</v>
      </c>
      <c r="U1546" s="56">
        <v>0</v>
      </c>
      <c r="V1546" s="56">
        <v>0</v>
      </c>
      <c r="W1546" s="56">
        <v>0</v>
      </c>
    </row>
    <row r="1547" spans="1:23" s="7" customFormat="1" ht="20.25" customHeight="1" outlineLevel="3" x14ac:dyDescent="0.3">
      <c r="A1547" s="71" t="s">
        <v>36</v>
      </c>
      <c r="B1547" s="71"/>
      <c r="C1547" s="62" t="s">
        <v>175</v>
      </c>
      <c r="D1547" s="63">
        <f>SUM(D1542:D1546)</f>
        <v>0</v>
      </c>
      <c r="E1547" s="63">
        <f t="shared" ref="E1547:W1547" si="430">SUM(E1542:E1546)</f>
        <v>0</v>
      </c>
      <c r="F1547" s="63">
        <f t="shared" si="430"/>
        <v>0</v>
      </c>
      <c r="G1547" s="63">
        <f t="shared" si="430"/>
        <v>0</v>
      </c>
      <c r="H1547" s="63">
        <f t="shared" si="430"/>
        <v>0</v>
      </c>
      <c r="I1547" s="63">
        <f t="shared" si="430"/>
        <v>0</v>
      </c>
      <c r="J1547" s="63">
        <f t="shared" si="430"/>
        <v>0</v>
      </c>
      <c r="K1547" s="63">
        <f t="shared" si="430"/>
        <v>0</v>
      </c>
      <c r="L1547" s="63">
        <f t="shared" si="430"/>
        <v>0</v>
      </c>
      <c r="M1547" s="63">
        <f t="shared" si="430"/>
        <v>0</v>
      </c>
      <c r="N1547" s="63">
        <f t="shared" si="430"/>
        <v>0</v>
      </c>
      <c r="O1547" s="63">
        <f t="shared" si="430"/>
        <v>0</v>
      </c>
      <c r="P1547" s="63">
        <f t="shared" si="430"/>
        <v>0</v>
      </c>
      <c r="Q1547" s="63">
        <f t="shared" si="430"/>
        <v>0</v>
      </c>
      <c r="R1547" s="63">
        <f t="shared" si="430"/>
        <v>0</v>
      </c>
      <c r="S1547" s="63">
        <f t="shared" si="430"/>
        <v>0</v>
      </c>
      <c r="T1547" s="63">
        <f t="shared" si="430"/>
        <v>0</v>
      </c>
      <c r="U1547" s="63">
        <f t="shared" si="430"/>
        <v>0</v>
      </c>
      <c r="V1547" s="63">
        <f t="shared" si="430"/>
        <v>0</v>
      </c>
      <c r="W1547" s="63">
        <f t="shared" si="430"/>
        <v>0</v>
      </c>
    </row>
    <row r="1548" spans="1:23" s="8" customFormat="1" ht="20.25" customHeight="1" outlineLevel="1" x14ac:dyDescent="0.3">
      <c r="B1548" s="44"/>
      <c r="C1548" s="44"/>
      <c r="D1548" s="44"/>
      <c r="E1548" s="44"/>
      <c r="F1548" s="45"/>
      <c r="G1548" s="45"/>
      <c r="H1548" s="45"/>
      <c r="I1548" s="45"/>
      <c r="J1548" s="45"/>
      <c r="K1548" s="45" t="s">
        <v>1948</v>
      </c>
      <c r="L1548" s="45"/>
      <c r="M1548" s="45"/>
      <c r="N1548" s="45"/>
      <c r="O1548" s="45"/>
      <c r="P1548" s="45"/>
      <c r="Q1548" s="45"/>
      <c r="R1548" s="45"/>
      <c r="S1548" s="45"/>
      <c r="T1548" s="45"/>
      <c r="U1548" s="45"/>
      <c r="V1548" s="45"/>
      <c r="W1548" s="45"/>
    </row>
    <row r="1549" spans="1:23" s="8" customFormat="1" ht="20.25" customHeight="1" outlineLevel="2" x14ac:dyDescent="0.3">
      <c r="B1549" s="73"/>
      <c r="C1549" s="73"/>
      <c r="D1549" s="73"/>
      <c r="E1549" s="73"/>
      <c r="F1549" s="74"/>
      <c r="G1549" s="74"/>
      <c r="H1549" s="74"/>
      <c r="I1549" s="74"/>
      <c r="J1549" s="74"/>
      <c r="K1549" s="74" t="s">
        <v>1949</v>
      </c>
      <c r="L1549" s="74"/>
      <c r="M1549" s="74"/>
      <c r="N1549" s="74"/>
      <c r="O1549" s="74"/>
      <c r="P1549" s="74"/>
      <c r="Q1549" s="74"/>
      <c r="R1549" s="74"/>
      <c r="S1549" s="74"/>
      <c r="T1549" s="74"/>
      <c r="U1549" s="74"/>
      <c r="V1549" s="74"/>
      <c r="W1549" s="74"/>
    </row>
    <row r="1550" spans="1:23" s="7" customFormat="1" ht="20.25" customHeight="1" outlineLevel="3" x14ac:dyDescent="0.3">
      <c r="A1550" s="50">
        <f>A1546+1</f>
        <v>450</v>
      </c>
      <c r="B1550" s="51" t="s">
        <v>45</v>
      </c>
      <c r="C1550" s="50">
        <v>43689</v>
      </c>
      <c r="D1550" s="52">
        <f t="shared" ref="D1550:D1557" si="431">SUM(F1550:W1550)</f>
        <v>0</v>
      </c>
      <c r="E1550" s="52">
        <f t="shared" ref="E1550:E1557" si="432">SUM(F1550:V1550)</f>
        <v>0</v>
      </c>
      <c r="F1550" s="52">
        <v>0</v>
      </c>
      <c r="G1550" s="54">
        <v>0</v>
      </c>
      <c r="H1550" s="52">
        <v>0</v>
      </c>
      <c r="I1550" s="52">
        <v>0</v>
      </c>
      <c r="J1550" s="55">
        <v>0</v>
      </c>
      <c r="K1550" s="52">
        <v>0</v>
      </c>
      <c r="L1550" s="52">
        <v>0</v>
      </c>
      <c r="M1550" s="52">
        <v>0</v>
      </c>
      <c r="N1550" s="52">
        <v>0</v>
      </c>
      <c r="O1550" s="52">
        <v>0</v>
      </c>
      <c r="P1550" s="52">
        <v>0</v>
      </c>
      <c r="Q1550" s="52">
        <v>0</v>
      </c>
      <c r="R1550" s="52">
        <v>0</v>
      </c>
      <c r="S1550" s="52">
        <v>0</v>
      </c>
      <c r="T1550" s="56">
        <v>0</v>
      </c>
      <c r="U1550" s="56">
        <v>0</v>
      </c>
      <c r="V1550" s="56">
        <v>0</v>
      </c>
      <c r="W1550" s="56">
        <v>0</v>
      </c>
    </row>
    <row r="1551" spans="1:23" s="7" customFormat="1" ht="20.25" customHeight="1" outlineLevel="3" x14ac:dyDescent="0.3">
      <c r="A1551" s="50">
        <f>A1550+1</f>
        <v>451</v>
      </c>
      <c r="B1551" s="51" t="s">
        <v>696</v>
      </c>
      <c r="C1551" s="50">
        <v>43650</v>
      </c>
      <c r="D1551" s="52">
        <f t="shared" si="431"/>
        <v>0</v>
      </c>
      <c r="E1551" s="52">
        <f t="shared" si="432"/>
        <v>0</v>
      </c>
      <c r="F1551" s="52">
        <v>0</v>
      </c>
      <c r="G1551" s="54">
        <v>0</v>
      </c>
      <c r="H1551" s="52">
        <v>0</v>
      </c>
      <c r="I1551" s="52">
        <v>0</v>
      </c>
      <c r="J1551" s="55">
        <v>0</v>
      </c>
      <c r="K1551" s="52">
        <v>0</v>
      </c>
      <c r="L1551" s="52">
        <v>0</v>
      </c>
      <c r="M1551" s="52">
        <v>0</v>
      </c>
      <c r="N1551" s="52">
        <v>0</v>
      </c>
      <c r="O1551" s="52">
        <v>0</v>
      </c>
      <c r="P1551" s="52">
        <v>0</v>
      </c>
      <c r="Q1551" s="52">
        <v>0</v>
      </c>
      <c r="R1551" s="52">
        <v>0</v>
      </c>
      <c r="S1551" s="52">
        <v>0</v>
      </c>
      <c r="T1551" s="56">
        <v>0</v>
      </c>
      <c r="U1551" s="56">
        <v>0</v>
      </c>
      <c r="V1551" s="56">
        <v>0</v>
      </c>
      <c r="W1551" s="56">
        <v>0</v>
      </c>
    </row>
    <row r="1552" spans="1:23" s="7" customFormat="1" ht="20.25" customHeight="1" outlineLevel="3" x14ac:dyDescent="0.3">
      <c r="A1552" s="50">
        <f t="shared" ref="A1552:A1557" si="433">A1551+1</f>
        <v>452</v>
      </c>
      <c r="B1552" s="51" t="s">
        <v>697</v>
      </c>
      <c r="C1552" s="50">
        <v>43651</v>
      </c>
      <c r="D1552" s="52">
        <f t="shared" si="431"/>
        <v>0</v>
      </c>
      <c r="E1552" s="52">
        <f t="shared" si="432"/>
        <v>0</v>
      </c>
      <c r="F1552" s="52">
        <v>0</v>
      </c>
      <c r="G1552" s="54">
        <v>0</v>
      </c>
      <c r="H1552" s="52">
        <v>0</v>
      </c>
      <c r="I1552" s="52">
        <v>0</v>
      </c>
      <c r="J1552" s="55">
        <v>0</v>
      </c>
      <c r="K1552" s="52">
        <v>0</v>
      </c>
      <c r="L1552" s="52">
        <v>0</v>
      </c>
      <c r="M1552" s="52">
        <v>0</v>
      </c>
      <c r="N1552" s="52">
        <v>0</v>
      </c>
      <c r="O1552" s="52">
        <v>0</v>
      </c>
      <c r="P1552" s="52">
        <v>0</v>
      </c>
      <c r="Q1552" s="52">
        <v>0</v>
      </c>
      <c r="R1552" s="52">
        <v>0</v>
      </c>
      <c r="S1552" s="52">
        <v>0</v>
      </c>
      <c r="T1552" s="56">
        <v>0</v>
      </c>
      <c r="U1552" s="56">
        <v>0</v>
      </c>
      <c r="V1552" s="56">
        <v>0</v>
      </c>
      <c r="W1552" s="56">
        <v>0</v>
      </c>
    </row>
    <row r="1553" spans="1:23" s="7" customFormat="1" ht="20.25" customHeight="1" outlineLevel="3" x14ac:dyDescent="0.3">
      <c r="A1553" s="50">
        <f t="shared" si="433"/>
        <v>453</v>
      </c>
      <c r="B1553" s="51" t="s">
        <v>1494</v>
      </c>
      <c r="C1553" s="50">
        <v>43787</v>
      </c>
      <c r="D1553" s="52">
        <f t="shared" si="431"/>
        <v>0</v>
      </c>
      <c r="E1553" s="52">
        <f t="shared" si="432"/>
        <v>0</v>
      </c>
      <c r="F1553" s="52">
        <v>0</v>
      </c>
      <c r="G1553" s="54">
        <v>0</v>
      </c>
      <c r="H1553" s="52">
        <v>0</v>
      </c>
      <c r="I1553" s="52">
        <v>0</v>
      </c>
      <c r="J1553" s="55">
        <v>0</v>
      </c>
      <c r="K1553" s="52">
        <v>0</v>
      </c>
      <c r="L1553" s="52">
        <v>0</v>
      </c>
      <c r="M1553" s="52">
        <v>0</v>
      </c>
      <c r="N1553" s="52">
        <v>0</v>
      </c>
      <c r="O1553" s="52">
        <v>0</v>
      </c>
      <c r="P1553" s="52">
        <v>0</v>
      </c>
      <c r="Q1553" s="52">
        <v>0</v>
      </c>
      <c r="R1553" s="52">
        <v>0</v>
      </c>
      <c r="S1553" s="52">
        <v>0</v>
      </c>
      <c r="T1553" s="56">
        <v>0</v>
      </c>
      <c r="U1553" s="56">
        <v>0</v>
      </c>
      <c r="V1553" s="56">
        <v>0</v>
      </c>
      <c r="W1553" s="56">
        <v>0</v>
      </c>
    </row>
    <row r="1554" spans="1:23" s="7" customFormat="1" ht="20.25" customHeight="1" outlineLevel="3" x14ac:dyDescent="0.3">
      <c r="A1554" s="50">
        <f t="shared" si="433"/>
        <v>454</v>
      </c>
      <c r="B1554" s="51" t="s">
        <v>1495</v>
      </c>
      <c r="C1554" s="50">
        <v>43784</v>
      </c>
      <c r="D1554" s="52">
        <f t="shared" si="431"/>
        <v>0</v>
      </c>
      <c r="E1554" s="52">
        <f t="shared" si="432"/>
        <v>0</v>
      </c>
      <c r="F1554" s="52">
        <v>0</v>
      </c>
      <c r="G1554" s="54">
        <v>0</v>
      </c>
      <c r="H1554" s="52">
        <v>0</v>
      </c>
      <c r="I1554" s="52">
        <v>0</v>
      </c>
      <c r="J1554" s="55">
        <v>0</v>
      </c>
      <c r="K1554" s="52">
        <v>0</v>
      </c>
      <c r="L1554" s="52">
        <v>0</v>
      </c>
      <c r="M1554" s="52">
        <v>0</v>
      </c>
      <c r="N1554" s="52">
        <v>0</v>
      </c>
      <c r="O1554" s="52">
        <v>0</v>
      </c>
      <c r="P1554" s="52">
        <v>0</v>
      </c>
      <c r="Q1554" s="52">
        <v>0</v>
      </c>
      <c r="R1554" s="52">
        <v>0</v>
      </c>
      <c r="S1554" s="52">
        <v>0</v>
      </c>
      <c r="T1554" s="56">
        <v>0</v>
      </c>
      <c r="U1554" s="56">
        <v>0</v>
      </c>
      <c r="V1554" s="56">
        <v>0</v>
      </c>
      <c r="W1554" s="56">
        <v>0</v>
      </c>
    </row>
    <row r="1555" spans="1:23" s="7" customFormat="1" ht="20.25" customHeight="1" outlineLevel="3" x14ac:dyDescent="0.3">
      <c r="A1555" s="50">
        <f t="shared" si="433"/>
        <v>455</v>
      </c>
      <c r="B1555" s="51" t="s">
        <v>1496</v>
      </c>
      <c r="C1555" s="50">
        <v>43791</v>
      </c>
      <c r="D1555" s="52">
        <f t="shared" si="431"/>
        <v>0</v>
      </c>
      <c r="E1555" s="52">
        <f t="shared" si="432"/>
        <v>0</v>
      </c>
      <c r="F1555" s="52">
        <v>0</v>
      </c>
      <c r="G1555" s="54">
        <v>0</v>
      </c>
      <c r="H1555" s="52">
        <v>0</v>
      </c>
      <c r="I1555" s="52">
        <v>0</v>
      </c>
      <c r="J1555" s="55">
        <v>0</v>
      </c>
      <c r="K1555" s="52">
        <v>0</v>
      </c>
      <c r="L1555" s="52">
        <v>0</v>
      </c>
      <c r="M1555" s="52">
        <v>0</v>
      </c>
      <c r="N1555" s="52">
        <v>0</v>
      </c>
      <c r="O1555" s="52">
        <v>0</v>
      </c>
      <c r="P1555" s="52">
        <v>0</v>
      </c>
      <c r="Q1555" s="52">
        <v>0</v>
      </c>
      <c r="R1555" s="52">
        <v>0</v>
      </c>
      <c r="S1555" s="52">
        <v>0</v>
      </c>
      <c r="T1555" s="56">
        <v>0</v>
      </c>
      <c r="U1555" s="56">
        <v>0</v>
      </c>
      <c r="V1555" s="56">
        <v>0</v>
      </c>
      <c r="W1555" s="56">
        <v>0</v>
      </c>
    </row>
    <row r="1556" spans="1:23" s="7" customFormat="1" ht="20.25" customHeight="1" outlineLevel="3" x14ac:dyDescent="0.3">
      <c r="A1556" s="50">
        <f t="shared" si="433"/>
        <v>456</v>
      </c>
      <c r="B1556" s="51" t="s">
        <v>1128</v>
      </c>
      <c r="C1556" s="50">
        <v>43838</v>
      </c>
      <c r="D1556" s="52">
        <f t="shared" si="431"/>
        <v>0</v>
      </c>
      <c r="E1556" s="52">
        <f t="shared" si="432"/>
        <v>0</v>
      </c>
      <c r="F1556" s="52">
        <v>0</v>
      </c>
      <c r="G1556" s="54">
        <v>0</v>
      </c>
      <c r="H1556" s="52">
        <v>0</v>
      </c>
      <c r="I1556" s="52">
        <v>0</v>
      </c>
      <c r="J1556" s="55">
        <v>0</v>
      </c>
      <c r="K1556" s="52">
        <v>0</v>
      </c>
      <c r="L1556" s="52">
        <v>0</v>
      </c>
      <c r="M1556" s="52">
        <v>0</v>
      </c>
      <c r="N1556" s="52">
        <v>0</v>
      </c>
      <c r="O1556" s="52">
        <v>0</v>
      </c>
      <c r="P1556" s="52">
        <v>0</v>
      </c>
      <c r="Q1556" s="52">
        <v>0</v>
      </c>
      <c r="R1556" s="52">
        <v>0</v>
      </c>
      <c r="S1556" s="52">
        <v>0</v>
      </c>
      <c r="T1556" s="56">
        <v>0</v>
      </c>
      <c r="U1556" s="56">
        <v>0</v>
      </c>
      <c r="V1556" s="56">
        <v>0</v>
      </c>
      <c r="W1556" s="56">
        <v>0</v>
      </c>
    </row>
    <row r="1557" spans="1:23" s="7" customFormat="1" ht="20.25" customHeight="1" outlineLevel="3" x14ac:dyDescent="0.3">
      <c r="A1557" s="50">
        <f t="shared" si="433"/>
        <v>457</v>
      </c>
      <c r="B1557" s="51" t="s">
        <v>1129</v>
      </c>
      <c r="C1557" s="50">
        <v>43839</v>
      </c>
      <c r="D1557" s="52">
        <f t="shared" si="431"/>
        <v>0</v>
      </c>
      <c r="E1557" s="52">
        <f t="shared" si="432"/>
        <v>0</v>
      </c>
      <c r="F1557" s="52">
        <v>0</v>
      </c>
      <c r="G1557" s="54">
        <v>0</v>
      </c>
      <c r="H1557" s="52">
        <v>0</v>
      </c>
      <c r="I1557" s="52">
        <v>0</v>
      </c>
      <c r="J1557" s="55">
        <v>0</v>
      </c>
      <c r="K1557" s="52">
        <v>0</v>
      </c>
      <c r="L1557" s="52">
        <v>0</v>
      </c>
      <c r="M1557" s="52">
        <v>0</v>
      </c>
      <c r="N1557" s="52">
        <v>0</v>
      </c>
      <c r="O1557" s="52">
        <v>0</v>
      </c>
      <c r="P1557" s="52">
        <v>0</v>
      </c>
      <c r="Q1557" s="52">
        <v>0</v>
      </c>
      <c r="R1557" s="52">
        <v>0</v>
      </c>
      <c r="S1557" s="52">
        <v>0</v>
      </c>
      <c r="T1557" s="56">
        <v>0</v>
      </c>
      <c r="U1557" s="56">
        <v>0</v>
      </c>
      <c r="V1557" s="56">
        <v>0</v>
      </c>
      <c r="W1557" s="56">
        <v>0</v>
      </c>
    </row>
    <row r="1558" spans="1:23" s="7" customFormat="1" ht="20.25" customHeight="1" outlineLevel="2" x14ac:dyDescent="0.3">
      <c r="A1558" s="61" t="s">
        <v>24</v>
      </c>
      <c r="B1558" s="57"/>
      <c r="C1558" s="62" t="s">
        <v>175</v>
      </c>
      <c r="D1558" s="63">
        <f t="shared" ref="D1558:W1558" si="434">SUM(D1550:D1557)</f>
        <v>0</v>
      </c>
      <c r="E1558" s="63">
        <f t="shared" si="434"/>
        <v>0</v>
      </c>
      <c r="F1558" s="63">
        <f t="shared" si="434"/>
        <v>0</v>
      </c>
      <c r="G1558" s="63">
        <f t="shared" si="434"/>
        <v>0</v>
      </c>
      <c r="H1558" s="63">
        <f t="shared" si="434"/>
        <v>0</v>
      </c>
      <c r="I1558" s="63">
        <f t="shared" si="434"/>
        <v>0</v>
      </c>
      <c r="J1558" s="63">
        <f t="shared" si="434"/>
        <v>0</v>
      </c>
      <c r="K1558" s="63">
        <f t="shared" si="434"/>
        <v>0</v>
      </c>
      <c r="L1558" s="63">
        <f t="shared" si="434"/>
        <v>0</v>
      </c>
      <c r="M1558" s="63">
        <f t="shared" si="434"/>
        <v>0</v>
      </c>
      <c r="N1558" s="63">
        <f t="shared" si="434"/>
        <v>0</v>
      </c>
      <c r="O1558" s="63">
        <f t="shared" si="434"/>
        <v>0</v>
      </c>
      <c r="P1558" s="63">
        <f t="shared" si="434"/>
        <v>0</v>
      </c>
      <c r="Q1558" s="63">
        <f t="shared" si="434"/>
        <v>0</v>
      </c>
      <c r="R1558" s="63">
        <f t="shared" si="434"/>
        <v>0</v>
      </c>
      <c r="S1558" s="63">
        <f t="shared" si="434"/>
        <v>0</v>
      </c>
      <c r="T1558" s="63">
        <f t="shared" si="434"/>
        <v>0</v>
      </c>
      <c r="U1558" s="63">
        <f t="shared" si="434"/>
        <v>0</v>
      </c>
      <c r="V1558" s="63">
        <f t="shared" si="434"/>
        <v>0</v>
      </c>
      <c r="W1558" s="63">
        <f t="shared" si="434"/>
        <v>0</v>
      </c>
    </row>
    <row r="1559" spans="1:23" s="8" customFormat="1" ht="20.25" customHeight="1" outlineLevel="2" x14ac:dyDescent="0.3">
      <c r="B1559" s="73"/>
      <c r="C1559" s="73"/>
      <c r="D1559" s="73"/>
      <c r="E1559" s="73"/>
      <c r="F1559" s="74"/>
      <c r="G1559" s="74"/>
      <c r="H1559" s="74"/>
      <c r="I1559" s="74"/>
      <c r="J1559" s="74"/>
      <c r="K1559" s="73" t="s">
        <v>1950</v>
      </c>
      <c r="L1559" s="74"/>
      <c r="M1559" s="74"/>
      <c r="N1559" s="74"/>
      <c r="O1559" s="74"/>
      <c r="P1559" s="74"/>
      <c r="Q1559" s="74"/>
      <c r="R1559" s="74"/>
      <c r="S1559" s="74"/>
      <c r="T1559" s="74"/>
      <c r="U1559" s="74"/>
      <c r="V1559" s="74"/>
      <c r="W1559" s="74"/>
    </row>
    <row r="1560" spans="1:23" s="7" customFormat="1" ht="20.25" customHeight="1" outlineLevel="3" x14ac:dyDescent="0.3">
      <c r="A1560" s="50">
        <f>A1557+1</f>
        <v>458</v>
      </c>
      <c r="B1560" s="51" t="s">
        <v>705</v>
      </c>
      <c r="C1560" s="50">
        <v>43853</v>
      </c>
      <c r="D1560" s="52">
        <f t="shared" ref="D1560:D1572" si="435">SUM(F1560:W1560)</f>
        <v>0</v>
      </c>
      <c r="E1560" s="52">
        <f t="shared" ref="E1560:E1572" si="436">SUM(F1560:V1560)</f>
        <v>0</v>
      </c>
      <c r="F1560" s="52">
        <v>0</v>
      </c>
      <c r="G1560" s="54">
        <v>0</v>
      </c>
      <c r="H1560" s="52">
        <v>0</v>
      </c>
      <c r="I1560" s="52">
        <v>0</v>
      </c>
      <c r="J1560" s="55">
        <v>0</v>
      </c>
      <c r="K1560" s="52">
        <v>0</v>
      </c>
      <c r="L1560" s="52">
        <v>0</v>
      </c>
      <c r="M1560" s="52">
        <v>0</v>
      </c>
      <c r="N1560" s="52">
        <v>0</v>
      </c>
      <c r="O1560" s="52">
        <v>0</v>
      </c>
      <c r="P1560" s="52">
        <v>0</v>
      </c>
      <c r="Q1560" s="52">
        <v>0</v>
      </c>
      <c r="R1560" s="52">
        <v>0</v>
      </c>
      <c r="S1560" s="52">
        <v>0</v>
      </c>
      <c r="T1560" s="56">
        <v>0</v>
      </c>
      <c r="U1560" s="56">
        <v>0</v>
      </c>
      <c r="V1560" s="56">
        <v>0</v>
      </c>
      <c r="W1560" s="56">
        <v>0</v>
      </c>
    </row>
    <row r="1561" spans="1:23" s="7" customFormat="1" ht="20.25" customHeight="1" outlineLevel="3" x14ac:dyDescent="0.3">
      <c r="A1561" s="50">
        <f>A1560+1</f>
        <v>459</v>
      </c>
      <c r="B1561" s="51" t="s">
        <v>706</v>
      </c>
      <c r="C1561" s="50">
        <v>43854</v>
      </c>
      <c r="D1561" s="52">
        <f t="shared" si="435"/>
        <v>0</v>
      </c>
      <c r="E1561" s="52">
        <f t="shared" si="436"/>
        <v>0</v>
      </c>
      <c r="F1561" s="52">
        <v>0</v>
      </c>
      <c r="G1561" s="54">
        <v>0</v>
      </c>
      <c r="H1561" s="52">
        <v>0</v>
      </c>
      <c r="I1561" s="52">
        <v>0</v>
      </c>
      <c r="J1561" s="55">
        <v>0</v>
      </c>
      <c r="K1561" s="52">
        <v>0</v>
      </c>
      <c r="L1561" s="52">
        <v>0</v>
      </c>
      <c r="M1561" s="52">
        <v>0</v>
      </c>
      <c r="N1561" s="52">
        <v>0</v>
      </c>
      <c r="O1561" s="52">
        <v>0</v>
      </c>
      <c r="P1561" s="52">
        <v>0</v>
      </c>
      <c r="Q1561" s="52">
        <v>0</v>
      </c>
      <c r="R1561" s="52">
        <v>0</v>
      </c>
      <c r="S1561" s="52">
        <v>0</v>
      </c>
      <c r="T1561" s="56">
        <v>0</v>
      </c>
      <c r="U1561" s="56">
        <v>0</v>
      </c>
      <c r="V1561" s="56">
        <v>0</v>
      </c>
      <c r="W1561" s="56">
        <v>0</v>
      </c>
    </row>
    <row r="1562" spans="1:23" s="7" customFormat="1" ht="20.25" customHeight="1" outlineLevel="3" x14ac:dyDescent="0.3">
      <c r="A1562" s="50">
        <f t="shared" ref="A1562:A1572" si="437">A1561+1</f>
        <v>460</v>
      </c>
      <c r="B1562" s="51" t="s">
        <v>707</v>
      </c>
      <c r="C1562" s="50">
        <v>43855</v>
      </c>
      <c r="D1562" s="52">
        <f t="shared" si="435"/>
        <v>0</v>
      </c>
      <c r="E1562" s="52">
        <f t="shared" si="436"/>
        <v>0</v>
      </c>
      <c r="F1562" s="52">
        <v>0</v>
      </c>
      <c r="G1562" s="54">
        <v>0</v>
      </c>
      <c r="H1562" s="52">
        <v>0</v>
      </c>
      <c r="I1562" s="52">
        <v>0</v>
      </c>
      <c r="J1562" s="55">
        <v>0</v>
      </c>
      <c r="K1562" s="52">
        <v>0</v>
      </c>
      <c r="L1562" s="52">
        <v>0</v>
      </c>
      <c r="M1562" s="52">
        <v>0</v>
      </c>
      <c r="N1562" s="52">
        <v>0</v>
      </c>
      <c r="O1562" s="52">
        <v>0</v>
      </c>
      <c r="P1562" s="52">
        <v>0</v>
      </c>
      <c r="Q1562" s="52">
        <v>0</v>
      </c>
      <c r="R1562" s="52">
        <v>0</v>
      </c>
      <c r="S1562" s="52">
        <v>0</v>
      </c>
      <c r="T1562" s="56">
        <v>0</v>
      </c>
      <c r="U1562" s="56">
        <v>0</v>
      </c>
      <c r="V1562" s="56">
        <v>0</v>
      </c>
      <c r="W1562" s="56">
        <v>0</v>
      </c>
    </row>
    <row r="1563" spans="1:23" s="7" customFormat="1" ht="20.25" customHeight="1" outlineLevel="3" x14ac:dyDescent="0.3">
      <c r="A1563" s="50">
        <f t="shared" si="437"/>
        <v>461</v>
      </c>
      <c r="B1563" s="51" t="s">
        <v>708</v>
      </c>
      <c r="C1563" s="50">
        <v>43856</v>
      </c>
      <c r="D1563" s="52">
        <f t="shared" si="435"/>
        <v>0</v>
      </c>
      <c r="E1563" s="52">
        <f t="shared" si="436"/>
        <v>0</v>
      </c>
      <c r="F1563" s="52">
        <v>0</v>
      </c>
      <c r="G1563" s="54">
        <v>0</v>
      </c>
      <c r="H1563" s="52">
        <v>0</v>
      </c>
      <c r="I1563" s="52">
        <v>0</v>
      </c>
      <c r="J1563" s="55">
        <v>0</v>
      </c>
      <c r="K1563" s="52">
        <v>0</v>
      </c>
      <c r="L1563" s="52">
        <v>0</v>
      </c>
      <c r="M1563" s="52">
        <v>0</v>
      </c>
      <c r="N1563" s="52">
        <v>0</v>
      </c>
      <c r="O1563" s="52">
        <v>0</v>
      </c>
      <c r="P1563" s="52">
        <v>0</v>
      </c>
      <c r="Q1563" s="52">
        <v>0</v>
      </c>
      <c r="R1563" s="52">
        <v>0</v>
      </c>
      <c r="S1563" s="52">
        <v>0</v>
      </c>
      <c r="T1563" s="56">
        <v>0</v>
      </c>
      <c r="U1563" s="56">
        <v>0</v>
      </c>
      <c r="V1563" s="56">
        <v>0</v>
      </c>
      <c r="W1563" s="56">
        <v>0</v>
      </c>
    </row>
    <row r="1564" spans="1:23" s="7" customFormat="1" ht="20.25" customHeight="1" outlineLevel="3" x14ac:dyDescent="0.3">
      <c r="A1564" s="50">
        <f t="shared" si="437"/>
        <v>462</v>
      </c>
      <c r="B1564" s="51" t="s">
        <v>709</v>
      </c>
      <c r="C1564" s="50">
        <v>43890</v>
      </c>
      <c r="D1564" s="52">
        <f t="shared" si="435"/>
        <v>0</v>
      </c>
      <c r="E1564" s="52">
        <f t="shared" si="436"/>
        <v>0</v>
      </c>
      <c r="F1564" s="52">
        <v>0</v>
      </c>
      <c r="G1564" s="54">
        <v>0</v>
      </c>
      <c r="H1564" s="52">
        <v>0</v>
      </c>
      <c r="I1564" s="52">
        <v>0</v>
      </c>
      <c r="J1564" s="55">
        <v>0</v>
      </c>
      <c r="K1564" s="52">
        <v>0</v>
      </c>
      <c r="L1564" s="52">
        <v>0</v>
      </c>
      <c r="M1564" s="52">
        <v>0</v>
      </c>
      <c r="N1564" s="52">
        <v>0</v>
      </c>
      <c r="O1564" s="52">
        <v>0</v>
      </c>
      <c r="P1564" s="52">
        <v>0</v>
      </c>
      <c r="Q1564" s="52">
        <v>0</v>
      </c>
      <c r="R1564" s="52">
        <v>0</v>
      </c>
      <c r="S1564" s="52">
        <v>0</v>
      </c>
      <c r="T1564" s="56">
        <v>0</v>
      </c>
      <c r="U1564" s="56">
        <v>0</v>
      </c>
      <c r="V1564" s="56">
        <v>0</v>
      </c>
      <c r="W1564" s="56">
        <v>0</v>
      </c>
    </row>
    <row r="1565" spans="1:23" s="7" customFormat="1" ht="20.25" customHeight="1" outlineLevel="3" x14ac:dyDescent="0.3">
      <c r="A1565" s="50">
        <f t="shared" si="437"/>
        <v>463</v>
      </c>
      <c r="B1565" s="51" t="s">
        <v>710</v>
      </c>
      <c r="C1565" s="50">
        <v>43884</v>
      </c>
      <c r="D1565" s="52">
        <f t="shared" si="435"/>
        <v>0</v>
      </c>
      <c r="E1565" s="52">
        <f t="shared" si="436"/>
        <v>0</v>
      </c>
      <c r="F1565" s="52">
        <v>0</v>
      </c>
      <c r="G1565" s="54">
        <v>0</v>
      </c>
      <c r="H1565" s="52">
        <v>0</v>
      </c>
      <c r="I1565" s="52">
        <v>0</v>
      </c>
      <c r="J1565" s="55">
        <v>0</v>
      </c>
      <c r="K1565" s="52">
        <v>0</v>
      </c>
      <c r="L1565" s="52">
        <v>0</v>
      </c>
      <c r="M1565" s="52">
        <v>0</v>
      </c>
      <c r="N1565" s="52">
        <v>0</v>
      </c>
      <c r="O1565" s="52">
        <v>0</v>
      </c>
      <c r="P1565" s="52">
        <v>0</v>
      </c>
      <c r="Q1565" s="52">
        <v>0</v>
      </c>
      <c r="R1565" s="52">
        <v>0</v>
      </c>
      <c r="S1565" s="52">
        <v>0</v>
      </c>
      <c r="T1565" s="56">
        <v>0</v>
      </c>
      <c r="U1565" s="56">
        <v>0</v>
      </c>
      <c r="V1565" s="56">
        <v>0</v>
      </c>
      <c r="W1565" s="56">
        <v>0</v>
      </c>
    </row>
    <row r="1566" spans="1:23" s="7" customFormat="1" ht="20.25" customHeight="1" outlineLevel="3" x14ac:dyDescent="0.3">
      <c r="A1566" s="50">
        <f t="shared" si="437"/>
        <v>464</v>
      </c>
      <c r="B1566" s="51" t="s">
        <v>711</v>
      </c>
      <c r="C1566" s="50">
        <v>43885</v>
      </c>
      <c r="D1566" s="52">
        <f t="shared" si="435"/>
        <v>0</v>
      </c>
      <c r="E1566" s="52">
        <f t="shared" si="436"/>
        <v>0</v>
      </c>
      <c r="F1566" s="52">
        <v>0</v>
      </c>
      <c r="G1566" s="54">
        <v>0</v>
      </c>
      <c r="H1566" s="52">
        <v>0</v>
      </c>
      <c r="I1566" s="52">
        <v>0</v>
      </c>
      <c r="J1566" s="55">
        <v>0</v>
      </c>
      <c r="K1566" s="52">
        <v>0</v>
      </c>
      <c r="L1566" s="52">
        <v>0</v>
      </c>
      <c r="M1566" s="52">
        <v>0</v>
      </c>
      <c r="N1566" s="52">
        <v>0</v>
      </c>
      <c r="O1566" s="52">
        <v>0</v>
      </c>
      <c r="P1566" s="52">
        <v>0</v>
      </c>
      <c r="Q1566" s="52">
        <v>0</v>
      </c>
      <c r="R1566" s="52">
        <v>0</v>
      </c>
      <c r="S1566" s="52">
        <v>0</v>
      </c>
      <c r="T1566" s="56">
        <v>0</v>
      </c>
      <c r="U1566" s="56">
        <v>0</v>
      </c>
      <c r="V1566" s="56">
        <v>0</v>
      </c>
      <c r="W1566" s="56">
        <v>0</v>
      </c>
    </row>
    <row r="1567" spans="1:23" s="7" customFormat="1" ht="20.25" customHeight="1" outlineLevel="3" x14ac:dyDescent="0.3">
      <c r="A1567" s="50">
        <f t="shared" si="437"/>
        <v>465</v>
      </c>
      <c r="B1567" s="51" t="s">
        <v>1481</v>
      </c>
      <c r="C1567" s="50">
        <v>43873</v>
      </c>
      <c r="D1567" s="52">
        <f t="shared" si="435"/>
        <v>0</v>
      </c>
      <c r="E1567" s="52">
        <f t="shared" si="436"/>
        <v>0</v>
      </c>
      <c r="F1567" s="53">
        <v>0</v>
      </c>
      <c r="G1567" s="54">
        <v>0</v>
      </c>
      <c r="H1567" s="52">
        <v>0</v>
      </c>
      <c r="I1567" s="52">
        <v>0</v>
      </c>
      <c r="J1567" s="55">
        <v>0</v>
      </c>
      <c r="K1567" s="52">
        <v>0</v>
      </c>
      <c r="L1567" s="52">
        <v>0</v>
      </c>
      <c r="M1567" s="52">
        <v>0</v>
      </c>
      <c r="N1567" s="52">
        <v>0</v>
      </c>
      <c r="O1567" s="52">
        <v>0</v>
      </c>
      <c r="P1567" s="52">
        <v>0</v>
      </c>
      <c r="Q1567" s="52">
        <v>0</v>
      </c>
      <c r="R1567" s="52">
        <v>0</v>
      </c>
      <c r="S1567" s="52">
        <v>0</v>
      </c>
      <c r="T1567" s="56">
        <v>0</v>
      </c>
      <c r="U1567" s="56">
        <v>0</v>
      </c>
      <c r="V1567" s="56">
        <v>0</v>
      </c>
      <c r="W1567" s="56">
        <v>0</v>
      </c>
    </row>
    <row r="1568" spans="1:23" s="7" customFormat="1" ht="20.25" customHeight="1" outlineLevel="3" x14ac:dyDescent="0.3">
      <c r="A1568" s="50">
        <f t="shared" si="437"/>
        <v>466</v>
      </c>
      <c r="B1568" s="51" t="s">
        <v>1482</v>
      </c>
      <c r="C1568" s="50">
        <v>43874</v>
      </c>
      <c r="D1568" s="52">
        <f t="shared" si="435"/>
        <v>0</v>
      </c>
      <c r="E1568" s="52">
        <f t="shared" si="436"/>
        <v>0</v>
      </c>
      <c r="F1568" s="53">
        <v>0</v>
      </c>
      <c r="G1568" s="54">
        <v>0</v>
      </c>
      <c r="H1568" s="52">
        <v>0</v>
      </c>
      <c r="I1568" s="52">
        <v>0</v>
      </c>
      <c r="J1568" s="55">
        <v>0</v>
      </c>
      <c r="K1568" s="52">
        <v>0</v>
      </c>
      <c r="L1568" s="52">
        <v>0</v>
      </c>
      <c r="M1568" s="52">
        <v>0</v>
      </c>
      <c r="N1568" s="52">
        <v>0</v>
      </c>
      <c r="O1568" s="52">
        <v>0</v>
      </c>
      <c r="P1568" s="52">
        <v>0</v>
      </c>
      <c r="Q1568" s="52">
        <v>0</v>
      </c>
      <c r="R1568" s="52">
        <v>0</v>
      </c>
      <c r="S1568" s="52">
        <v>0</v>
      </c>
      <c r="T1568" s="56">
        <v>0</v>
      </c>
      <c r="U1568" s="56">
        <v>0</v>
      </c>
      <c r="V1568" s="56">
        <v>0</v>
      </c>
      <c r="W1568" s="56">
        <v>0</v>
      </c>
    </row>
    <row r="1569" spans="1:23" s="7" customFormat="1" ht="20.25" customHeight="1" outlineLevel="3" x14ac:dyDescent="0.3">
      <c r="A1569" s="50">
        <f t="shared" si="437"/>
        <v>467</v>
      </c>
      <c r="B1569" s="51" t="s">
        <v>1483</v>
      </c>
      <c r="C1569" s="50">
        <v>43876</v>
      </c>
      <c r="D1569" s="52">
        <f t="shared" si="435"/>
        <v>0</v>
      </c>
      <c r="E1569" s="52">
        <f t="shared" si="436"/>
        <v>0</v>
      </c>
      <c r="F1569" s="53">
        <v>0</v>
      </c>
      <c r="G1569" s="54">
        <v>0</v>
      </c>
      <c r="H1569" s="52">
        <v>0</v>
      </c>
      <c r="I1569" s="52">
        <v>0</v>
      </c>
      <c r="J1569" s="55">
        <v>0</v>
      </c>
      <c r="K1569" s="52">
        <v>0</v>
      </c>
      <c r="L1569" s="52">
        <v>0</v>
      </c>
      <c r="M1569" s="52">
        <v>0</v>
      </c>
      <c r="N1569" s="52">
        <v>0</v>
      </c>
      <c r="O1569" s="52">
        <v>0</v>
      </c>
      <c r="P1569" s="52">
        <v>0</v>
      </c>
      <c r="Q1569" s="52">
        <v>0</v>
      </c>
      <c r="R1569" s="52">
        <v>0</v>
      </c>
      <c r="S1569" s="52">
        <v>0</v>
      </c>
      <c r="T1569" s="56">
        <v>0</v>
      </c>
      <c r="U1569" s="56">
        <v>0</v>
      </c>
      <c r="V1569" s="56">
        <v>0</v>
      </c>
      <c r="W1569" s="56">
        <v>0</v>
      </c>
    </row>
    <row r="1570" spans="1:23" s="7" customFormat="1" ht="20.25" customHeight="1" outlineLevel="3" x14ac:dyDescent="0.3">
      <c r="A1570" s="50">
        <f t="shared" si="437"/>
        <v>468</v>
      </c>
      <c r="B1570" s="51" t="s">
        <v>1484</v>
      </c>
      <c r="C1570" s="50">
        <v>43862</v>
      </c>
      <c r="D1570" s="52">
        <f t="shared" si="435"/>
        <v>0</v>
      </c>
      <c r="E1570" s="52">
        <f t="shared" si="436"/>
        <v>0</v>
      </c>
      <c r="F1570" s="53">
        <v>0</v>
      </c>
      <c r="G1570" s="54">
        <v>0</v>
      </c>
      <c r="H1570" s="52">
        <v>0</v>
      </c>
      <c r="I1570" s="52">
        <v>0</v>
      </c>
      <c r="J1570" s="55">
        <v>0</v>
      </c>
      <c r="K1570" s="52">
        <v>0</v>
      </c>
      <c r="L1570" s="52">
        <v>0</v>
      </c>
      <c r="M1570" s="52">
        <v>0</v>
      </c>
      <c r="N1570" s="52">
        <v>0</v>
      </c>
      <c r="O1570" s="52">
        <v>0</v>
      </c>
      <c r="P1570" s="52">
        <v>0</v>
      </c>
      <c r="Q1570" s="52">
        <v>0</v>
      </c>
      <c r="R1570" s="52">
        <v>0</v>
      </c>
      <c r="S1570" s="52">
        <v>0</v>
      </c>
      <c r="T1570" s="56">
        <v>0</v>
      </c>
      <c r="U1570" s="56">
        <v>0</v>
      </c>
      <c r="V1570" s="56">
        <v>0</v>
      </c>
      <c r="W1570" s="56">
        <v>0</v>
      </c>
    </row>
    <row r="1571" spans="1:23" s="7" customFormat="1" ht="20.25" customHeight="1" outlineLevel="3" x14ac:dyDescent="0.3">
      <c r="A1571" s="50">
        <f t="shared" si="437"/>
        <v>469</v>
      </c>
      <c r="B1571" s="51" t="s">
        <v>1486</v>
      </c>
      <c r="C1571" s="50">
        <v>43911</v>
      </c>
      <c r="D1571" s="52">
        <f t="shared" si="435"/>
        <v>0</v>
      </c>
      <c r="E1571" s="52">
        <f t="shared" si="436"/>
        <v>0</v>
      </c>
      <c r="F1571" s="53">
        <v>0</v>
      </c>
      <c r="G1571" s="54">
        <v>0</v>
      </c>
      <c r="H1571" s="52">
        <v>0</v>
      </c>
      <c r="I1571" s="52">
        <v>0</v>
      </c>
      <c r="J1571" s="55">
        <v>0</v>
      </c>
      <c r="K1571" s="52">
        <v>0</v>
      </c>
      <c r="L1571" s="52">
        <v>0</v>
      </c>
      <c r="M1571" s="52">
        <v>0</v>
      </c>
      <c r="N1571" s="52">
        <v>0</v>
      </c>
      <c r="O1571" s="52">
        <v>0</v>
      </c>
      <c r="P1571" s="52">
        <v>0</v>
      </c>
      <c r="Q1571" s="52">
        <v>0</v>
      </c>
      <c r="R1571" s="52">
        <v>0</v>
      </c>
      <c r="S1571" s="52">
        <v>0</v>
      </c>
      <c r="T1571" s="56">
        <v>0</v>
      </c>
      <c r="U1571" s="56">
        <v>0</v>
      </c>
      <c r="V1571" s="56">
        <v>0</v>
      </c>
      <c r="W1571" s="56">
        <v>0</v>
      </c>
    </row>
    <row r="1572" spans="1:23" s="7" customFormat="1" ht="20.25" customHeight="1" outlineLevel="3" x14ac:dyDescent="0.3">
      <c r="A1572" s="50">
        <f t="shared" si="437"/>
        <v>470</v>
      </c>
      <c r="B1572" s="51" t="s">
        <v>1491</v>
      </c>
      <c r="C1572" s="50">
        <v>43923</v>
      </c>
      <c r="D1572" s="52">
        <f t="shared" si="435"/>
        <v>0</v>
      </c>
      <c r="E1572" s="52">
        <f t="shared" si="436"/>
        <v>0</v>
      </c>
      <c r="F1572" s="53">
        <v>0</v>
      </c>
      <c r="G1572" s="54">
        <v>0</v>
      </c>
      <c r="H1572" s="52">
        <v>0</v>
      </c>
      <c r="I1572" s="52">
        <v>0</v>
      </c>
      <c r="J1572" s="55">
        <v>0</v>
      </c>
      <c r="K1572" s="52">
        <v>0</v>
      </c>
      <c r="L1572" s="52">
        <v>0</v>
      </c>
      <c r="M1572" s="52">
        <v>0</v>
      </c>
      <c r="N1572" s="52">
        <v>0</v>
      </c>
      <c r="O1572" s="52">
        <v>0</v>
      </c>
      <c r="P1572" s="52">
        <v>0</v>
      </c>
      <c r="Q1572" s="52">
        <v>0</v>
      </c>
      <c r="R1572" s="52">
        <v>0</v>
      </c>
      <c r="S1572" s="52">
        <v>0</v>
      </c>
      <c r="T1572" s="56">
        <v>0</v>
      </c>
      <c r="U1572" s="56">
        <v>0</v>
      </c>
      <c r="V1572" s="56">
        <v>0</v>
      </c>
      <c r="W1572" s="56">
        <v>0</v>
      </c>
    </row>
    <row r="1573" spans="1:23" s="7" customFormat="1" ht="20.25" customHeight="1" outlineLevel="2" x14ac:dyDescent="0.3">
      <c r="A1573" s="61" t="s">
        <v>24</v>
      </c>
      <c r="B1573" s="57"/>
      <c r="C1573" s="62" t="s">
        <v>175</v>
      </c>
      <c r="D1573" s="63">
        <f t="shared" ref="D1573:W1573" si="438">SUM(D1559:D1566)</f>
        <v>0</v>
      </c>
      <c r="E1573" s="63">
        <f t="shared" si="438"/>
        <v>0</v>
      </c>
      <c r="F1573" s="63">
        <f t="shared" si="438"/>
        <v>0</v>
      </c>
      <c r="G1573" s="63">
        <f t="shared" si="438"/>
        <v>0</v>
      </c>
      <c r="H1573" s="63">
        <f t="shared" si="438"/>
        <v>0</v>
      </c>
      <c r="I1573" s="63">
        <f t="shared" si="438"/>
        <v>0</v>
      </c>
      <c r="J1573" s="63">
        <f t="shared" si="438"/>
        <v>0</v>
      </c>
      <c r="K1573" s="63">
        <f>SUM(K1559:K1566)</f>
        <v>0</v>
      </c>
      <c r="L1573" s="63">
        <f t="shared" si="438"/>
        <v>0</v>
      </c>
      <c r="M1573" s="63">
        <f t="shared" si="438"/>
        <v>0</v>
      </c>
      <c r="N1573" s="63">
        <f t="shared" si="438"/>
        <v>0</v>
      </c>
      <c r="O1573" s="63">
        <f t="shared" si="438"/>
        <v>0</v>
      </c>
      <c r="P1573" s="63">
        <f t="shared" si="438"/>
        <v>0</v>
      </c>
      <c r="Q1573" s="63">
        <f t="shared" si="438"/>
        <v>0</v>
      </c>
      <c r="R1573" s="63">
        <f t="shared" si="438"/>
        <v>0</v>
      </c>
      <c r="S1573" s="63">
        <f t="shared" si="438"/>
        <v>0</v>
      </c>
      <c r="T1573" s="63">
        <f t="shared" si="438"/>
        <v>0</v>
      </c>
      <c r="U1573" s="63">
        <f t="shared" si="438"/>
        <v>0</v>
      </c>
      <c r="V1573" s="63">
        <f t="shared" si="438"/>
        <v>0</v>
      </c>
      <c r="W1573" s="63">
        <f t="shared" si="438"/>
        <v>0</v>
      </c>
    </row>
    <row r="1574" spans="1:23" s="7" customFormat="1" ht="20.25" customHeight="1" outlineLevel="1" x14ac:dyDescent="0.3">
      <c r="A1574" s="71" t="s">
        <v>36</v>
      </c>
      <c r="B1574" s="71"/>
      <c r="C1574" s="62" t="s">
        <v>175</v>
      </c>
      <c r="D1574" s="63">
        <f>D1558+D1573</f>
        <v>0</v>
      </c>
      <c r="E1574" s="63">
        <f t="shared" ref="E1574:W1574" si="439">E1558+E1573</f>
        <v>0</v>
      </c>
      <c r="F1574" s="63">
        <f t="shared" si="439"/>
        <v>0</v>
      </c>
      <c r="G1574" s="63">
        <f t="shared" si="439"/>
        <v>0</v>
      </c>
      <c r="H1574" s="63">
        <f t="shared" si="439"/>
        <v>0</v>
      </c>
      <c r="I1574" s="63">
        <f t="shared" si="439"/>
        <v>0</v>
      </c>
      <c r="J1574" s="63">
        <f t="shared" si="439"/>
        <v>0</v>
      </c>
      <c r="K1574" s="63">
        <f t="shared" si="439"/>
        <v>0</v>
      </c>
      <c r="L1574" s="63">
        <f t="shared" si="439"/>
        <v>0</v>
      </c>
      <c r="M1574" s="63">
        <f t="shared" si="439"/>
        <v>0</v>
      </c>
      <c r="N1574" s="63">
        <f t="shared" si="439"/>
        <v>0</v>
      </c>
      <c r="O1574" s="63">
        <f t="shared" si="439"/>
        <v>0</v>
      </c>
      <c r="P1574" s="63">
        <f t="shared" si="439"/>
        <v>0</v>
      </c>
      <c r="Q1574" s="63">
        <f t="shared" si="439"/>
        <v>0</v>
      </c>
      <c r="R1574" s="63">
        <f t="shared" si="439"/>
        <v>0</v>
      </c>
      <c r="S1574" s="63">
        <f t="shared" si="439"/>
        <v>0</v>
      </c>
      <c r="T1574" s="63">
        <f t="shared" si="439"/>
        <v>0</v>
      </c>
      <c r="U1574" s="63">
        <f t="shared" si="439"/>
        <v>0</v>
      </c>
      <c r="V1574" s="63">
        <f t="shared" si="439"/>
        <v>0</v>
      </c>
      <c r="W1574" s="63">
        <f t="shared" si="439"/>
        <v>0</v>
      </c>
    </row>
    <row r="1575" spans="1:23" s="8" customFormat="1" ht="20.25" customHeight="1" outlineLevel="1" x14ac:dyDescent="0.3">
      <c r="B1575" s="44"/>
      <c r="C1575" s="44"/>
      <c r="D1575" s="44"/>
      <c r="E1575" s="44"/>
      <c r="F1575" s="45"/>
      <c r="G1575" s="45"/>
      <c r="H1575" s="45"/>
      <c r="I1575" s="45"/>
      <c r="J1575" s="45"/>
      <c r="K1575" s="45" t="s">
        <v>1951</v>
      </c>
      <c r="L1575" s="45"/>
      <c r="M1575" s="45"/>
      <c r="N1575" s="45"/>
      <c r="O1575" s="45"/>
      <c r="P1575" s="45"/>
      <c r="Q1575" s="45"/>
      <c r="R1575" s="45"/>
      <c r="S1575" s="45"/>
      <c r="T1575" s="45"/>
      <c r="U1575" s="45"/>
      <c r="V1575" s="45"/>
      <c r="W1575" s="45"/>
    </row>
    <row r="1576" spans="1:23" s="8" customFormat="1" ht="20.25" customHeight="1" outlineLevel="2" x14ac:dyDescent="0.3">
      <c r="B1576" s="73"/>
      <c r="C1576" s="73"/>
      <c r="D1576" s="73"/>
      <c r="E1576" s="73"/>
      <c r="F1576" s="74"/>
      <c r="G1576" s="74"/>
      <c r="H1576" s="74"/>
      <c r="I1576" s="74"/>
      <c r="J1576" s="74"/>
      <c r="K1576" s="74" t="s">
        <v>1952</v>
      </c>
      <c r="L1576" s="74"/>
      <c r="M1576" s="74"/>
      <c r="N1576" s="74"/>
      <c r="O1576" s="74"/>
      <c r="P1576" s="74"/>
      <c r="Q1576" s="74"/>
      <c r="R1576" s="74"/>
      <c r="S1576" s="74"/>
      <c r="T1576" s="74"/>
      <c r="U1576" s="74"/>
      <c r="V1576" s="74"/>
      <c r="W1576" s="74"/>
    </row>
    <row r="1577" spans="1:23" s="7" customFormat="1" ht="20.25" customHeight="1" outlineLevel="3" x14ac:dyDescent="0.3">
      <c r="A1577" s="50">
        <f>A1572+1</f>
        <v>471</v>
      </c>
      <c r="B1577" s="57" t="s">
        <v>1130</v>
      </c>
      <c r="C1577" s="50">
        <v>43963</v>
      </c>
      <c r="D1577" s="52">
        <f>SUM(F1577:W1577)</f>
        <v>0</v>
      </c>
      <c r="E1577" s="52">
        <f>SUM(F1577:V1577)</f>
        <v>0</v>
      </c>
      <c r="F1577" s="52">
        <v>0</v>
      </c>
      <c r="G1577" s="52">
        <v>0</v>
      </c>
      <c r="H1577" s="52">
        <v>0</v>
      </c>
      <c r="I1577" s="52">
        <v>0</v>
      </c>
      <c r="J1577" s="55">
        <v>0</v>
      </c>
      <c r="K1577" s="52">
        <v>0</v>
      </c>
      <c r="L1577" s="52">
        <v>0</v>
      </c>
      <c r="M1577" s="52">
        <v>0</v>
      </c>
      <c r="N1577" s="52">
        <v>0</v>
      </c>
      <c r="O1577" s="52">
        <v>0</v>
      </c>
      <c r="P1577" s="52">
        <v>0</v>
      </c>
      <c r="Q1577" s="52">
        <v>0</v>
      </c>
      <c r="R1577" s="52">
        <v>0</v>
      </c>
      <c r="S1577" s="52">
        <v>0</v>
      </c>
      <c r="T1577" s="56">
        <v>0</v>
      </c>
      <c r="U1577" s="56">
        <v>0</v>
      </c>
      <c r="V1577" s="56">
        <v>0</v>
      </c>
      <c r="W1577" s="56">
        <v>0</v>
      </c>
    </row>
    <row r="1578" spans="1:23" s="7" customFormat="1" ht="20.25" customHeight="1" outlineLevel="3" x14ac:dyDescent="0.3">
      <c r="A1578" s="50">
        <f>A1577+1</f>
        <v>472</v>
      </c>
      <c r="B1578" s="57" t="s">
        <v>1131</v>
      </c>
      <c r="C1578" s="50">
        <v>43964</v>
      </c>
      <c r="D1578" s="52">
        <f>SUM(F1578:W1578)</f>
        <v>0</v>
      </c>
      <c r="E1578" s="52">
        <f>SUM(F1578:V1578)</f>
        <v>0</v>
      </c>
      <c r="F1578" s="52">
        <v>0</v>
      </c>
      <c r="G1578" s="52">
        <v>0</v>
      </c>
      <c r="H1578" s="52">
        <v>0</v>
      </c>
      <c r="I1578" s="52">
        <v>0</v>
      </c>
      <c r="J1578" s="55">
        <v>0</v>
      </c>
      <c r="K1578" s="52">
        <v>0</v>
      </c>
      <c r="L1578" s="52">
        <v>0</v>
      </c>
      <c r="M1578" s="52">
        <v>0</v>
      </c>
      <c r="N1578" s="52">
        <v>0</v>
      </c>
      <c r="O1578" s="52">
        <v>0</v>
      </c>
      <c r="P1578" s="52">
        <v>0</v>
      </c>
      <c r="Q1578" s="52">
        <v>0</v>
      </c>
      <c r="R1578" s="52">
        <v>0</v>
      </c>
      <c r="S1578" s="52">
        <v>0</v>
      </c>
      <c r="T1578" s="56">
        <v>0</v>
      </c>
      <c r="U1578" s="56">
        <v>0</v>
      </c>
      <c r="V1578" s="56">
        <v>0</v>
      </c>
      <c r="W1578" s="56">
        <v>0</v>
      </c>
    </row>
    <row r="1579" spans="1:23" s="7" customFormat="1" ht="20.25" customHeight="1" outlineLevel="2" x14ac:dyDescent="0.3">
      <c r="A1579" s="61" t="s">
        <v>24</v>
      </c>
      <c r="B1579" s="57"/>
      <c r="C1579" s="62" t="s">
        <v>175</v>
      </c>
      <c r="D1579" s="63">
        <f>SUM(D1577:D1578)</f>
        <v>0</v>
      </c>
      <c r="E1579" s="63">
        <f t="shared" ref="E1579:W1579" si="440">SUM(E1577:E1578)</f>
        <v>0</v>
      </c>
      <c r="F1579" s="63">
        <f t="shared" si="440"/>
        <v>0</v>
      </c>
      <c r="G1579" s="63">
        <f t="shared" si="440"/>
        <v>0</v>
      </c>
      <c r="H1579" s="63">
        <f t="shared" si="440"/>
        <v>0</v>
      </c>
      <c r="I1579" s="63">
        <f t="shared" si="440"/>
        <v>0</v>
      </c>
      <c r="J1579" s="63">
        <f t="shared" si="440"/>
        <v>0</v>
      </c>
      <c r="K1579" s="63">
        <f t="shared" si="440"/>
        <v>0</v>
      </c>
      <c r="L1579" s="63">
        <f t="shared" si="440"/>
        <v>0</v>
      </c>
      <c r="M1579" s="63">
        <f t="shared" si="440"/>
        <v>0</v>
      </c>
      <c r="N1579" s="63">
        <f t="shared" si="440"/>
        <v>0</v>
      </c>
      <c r="O1579" s="63">
        <f t="shared" si="440"/>
        <v>0</v>
      </c>
      <c r="P1579" s="63">
        <f t="shared" si="440"/>
        <v>0</v>
      </c>
      <c r="Q1579" s="63">
        <f t="shared" si="440"/>
        <v>0</v>
      </c>
      <c r="R1579" s="63">
        <f t="shared" si="440"/>
        <v>0</v>
      </c>
      <c r="S1579" s="63">
        <f t="shared" si="440"/>
        <v>0</v>
      </c>
      <c r="T1579" s="63">
        <f t="shared" si="440"/>
        <v>0</v>
      </c>
      <c r="U1579" s="63">
        <f t="shared" si="440"/>
        <v>0</v>
      </c>
      <c r="V1579" s="63">
        <f t="shared" si="440"/>
        <v>0</v>
      </c>
      <c r="W1579" s="63">
        <f t="shared" si="440"/>
        <v>0</v>
      </c>
    </row>
    <row r="1580" spans="1:23" s="7" customFormat="1" ht="20.25" customHeight="1" outlineLevel="3" x14ac:dyDescent="0.3">
      <c r="A1580" s="78"/>
      <c r="B1580" s="98"/>
      <c r="C1580" s="98"/>
      <c r="D1580" s="98"/>
      <c r="E1580" s="98"/>
      <c r="F1580" s="99"/>
      <c r="G1580" s="99"/>
      <c r="H1580" s="99"/>
      <c r="I1580" s="99"/>
      <c r="J1580" s="99"/>
      <c r="K1580" s="98" t="s">
        <v>1953</v>
      </c>
      <c r="L1580" s="99"/>
      <c r="M1580" s="99"/>
      <c r="N1580" s="99"/>
      <c r="O1580" s="99"/>
      <c r="P1580" s="99"/>
      <c r="Q1580" s="99"/>
      <c r="R1580" s="99"/>
      <c r="S1580" s="99"/>
      <c r="T1580" s="99"/>
      <c r="U1580" s="99"/>
      <c r="V1580" s="99"/>
      <c r="W1580" s="99"/>
    </row>
    <row r="1581" spans="1:23" s="7" customFormat="1" ht="20.25" customHeight="1" outlineLevel="2" x14ac:dyDescent="0.3">
      <c r="A1581" s="50">
        <f>A1578+1</f>
        <v>473</v>
      </c>
      <c r="B1581" s="51" t="s">
        <v>1840</v>
      </c>
      <c r="C1581" s="50">
        <v>44068</v>
      </c>
      <c r="D1581" s="52">
        <f>SUM(F1581:W1581)</f>
        <v>0</v>
      </c>
      <c r="E1581" s="52">
        <f>SUM(F1581:V1581)</f>
        <v>0</v>
      </c>
      <c r="F1581" s="52">
        <v>0</v>
      </c>
      <c r="G1581" s="52">
        <v>0</v>
      </c>
      <c r="H1581" s="52">
        <v>0</v>
      </c>
      <c r="I1581" s="52">
        <v>0</v>
      </c>
      <c r="J1581" s="55">
        <v>0</v>
      </c>
      <c r="K1581" s="52">
        <v>0</v>
      </c>
      <c r="L1581" s="52">
        <v>0</v>
      </c>
      <c r="M1581" s="52">
        <v>0</v>
      </c>
      <c r="N1581" s="52">
        <v>0</v>
      </c>
      <c r="O1581" s="52">
        <v>0</v>
      </c>
      <c r="P1581" s="52">
        <v>0</v>
      </c>
      <c r="Q1581" s="52">
        <v>0</v>
      </c>
      <c r="R1581" s="52">
        <v>0</v>
      </c>
      <c r="S1581" s="52">
        <v>0</v>
      </c>
      <c r="T1581" s="56">
        <v>0</v>
      </c>
      <c r="U1581" s="56">
        <v>0</v>
      </c>
      <c r="V1581" s="56">
        <v>0</v>
      </c>
      <c r="W1581" s="56">
        <v>0</v>
      </c>
    </row>
    <row r="1582" spans="1:23" s="7" customFormat="1" ht="20.25" customHeight="1" outlineLevel="2" x14ac:dyDescent="0.3">
      <c r="A1582" s="50">
        <f>A1581+1</f>
        <v>474</v>
      </c>
      <c r="B1582" s="58" t="s">
        <v>1039</v>
      </c>
      <c r="C1582" s="50">
        <v>55879</v>
      </c>
      <c r="D1582" s="52">
        <f>SUM(F1582:W1582)</f>
        <v>0</v>
      </c>
      <c r="E1582" s="52">
        <f>SUM(F1582:V1582)</f>
        <v>0</v>
      </c>
      <c r="F1582" s="53">
        <v>0</v>
      </c>
      <c r="G1582" s="54">
        <v>0</v>
      </c>
      <c r="H1582" s="52">
        <v>0</v>
      </c>
      <c r="I1582" s="52">
        <v>0</v>
      </c>
      <c r="J1582" s="55">
        <v>0</v>
      </c>
      <c r="K1582" s="52">
        <v>0</v>
      </c>
      <c r="L1582" s="52">
        <v>0</v>
      </c>
      <c r="M1582" s="52">
        <v>0</v>
      </c>
      <c r="N1582" s="52">
        <v>0</v>
      </c>
      <c r="O1582" s="52">
        <v>0</v>
      </c>
      <c r="P1582" s="52">
        <v>0</v>
      </c>
      <c r="Q1582" s="52">
        <v>0</v>
      </c>
      <c r="R1582" s="52">
        <v>0</v>
      </c>
      <c r="S1582" s="52">
        <v>0</v>
      </c>
      <c r="T1582" s="56">
        <v>0</v>
      </c>
      <c r="U1582" s="56">
        <v>0</v>
      </c>
      <c r="V1582" s="56">
        <v>0</v>
      </c>
      <c r="W1582" s="56">
        <v>0</v>
      </c>
    </row>
    <row r="1583" spans="1:23" s="7" customFormat="1" ht="20.25" customHeight="1" outlineLevel="2" x14ac:dyDescent="0.3">
      <c r="A1583" s="50">
        <f>A1582+1</f>
        <v>475</v>
      </c>
      <c r="B1583" s="58" t="s">
        <v>1040</v>
      </c>
      <c r="C1583" s="50">
        <v>55880</v>
      </c>
      <c r="D1583" s="52">
        <f>SUM(F1583:W1583)</f>
        <v>0</v>
      </c>
      <c r="E1583" s="52">
        <f>SUM(F1583:V1583)</f>
        <v>0</v>
      </c>
      <c r="F1583" s="53">
        <v>0</v>
      </c>
      <c r="G1583" s="54">
        <v>0</v>
      </c>
      <c r="H1583" s="52">
        <v>0</v>
      </c>
      <c r="I1583" s="52">
        <v>0</v>
      </c>
      <c r="J1583" s="55">
        <v>0</v>
      </c>
      <c r="K1583" s="52">
        <v>0</v>
      </c>
      <c r="L1583" s="52">
        <v>0</v>
      </c>
      <c r="M1583" s="52">
        <v>0</v>
      </c>
      <c r="N1583" s="52">
        <v>0</v>
      </c>
      <c r="O1583" s="52">
        <v>0</v>
      </c>
      <c r="P1583" s="52">
        <v>0</v>
      </c>
      <c r="Q1583" s="52">
        <v>0</v>
      </c>
      <c r="R1583" s="52">
        <v>0</v>
      </c>
      <c r="S1583" s="52">
        <v>0</v>
      </c>
      <c r="T1583" s="56">
        <v>0</v>
      </c>
      <c r="U1583" s="56">
        <v>0</v>
      </c>
      <c r="V1583" s="56">
        <v>0</v>
      </c>
      <c r="W1583" s="56">
        <v>0</v>
      </c>
    </row>
    <row r="1584" spans="1:23" s="7" customFormat="1" ht="20.25" customHeight="1" outlineLevel="3" x14ac:dyDescent="0.3">
      <c r="A1584" s="61" t="s">
        <v>24</v>
      </c>
      <c r="B1584" s="57"/>
      <c r="C1584" s="62" t="s">
        <v>175</v>
      </c>
      <c r="D1584" s="63">
        <f>SUM(D1581:D1583)</f>
        <v>0</v>
      </c>
      <c r="E1584" s="63">
        <f t="shared" ref="E1584:W1584" si="441">SUM(E1581:E1583)</f>
        <v>0</v>
      </c>
      <c r="F1584" s="63">
        <f t="shared" si="441"/>
        <v>0</v>
      </c>
      <c r="G1584" s="63">
        <f t="shared" si="441"/>
        <v>0</v>
      </c>
      <c r="H1584" s="63">
        <f t="shared" si="441"/>
        <v>0</v>
      </c>
      <c r="I1584" s="63">
        <f t="shared" si="441"/>
        <v>0</v>
      </c>
      <c r="J1584" s="63">
        <f t="shared" si="441"/>
        <v>0</v>
      </c>
      <c r="K1584" s="63">
        <f t="shared" si="441"/>
        <v>0</v>
      </c>
      <c r="L1584" s="63">
        <f t="shared" si="441"/>
        <v>0</v>
      </c>
      <c r="M1584" s="63">
        <f t="shared" si="441"/>
        <v>0</v>
      </c>
      <c r="N1584" s="63">
        <f t="shared" si="441"/>
        <v>0</v>
      </c>
      <c r="O1584" s="63">
        <f t="shared" si="441"/>
        <v>0</v>
      </c>
      <c r="P1584" s="63">
        <f t="shared" si="441"/>
        <v>0</v>
      </c>
      <c r="Q1584" s="63">
        <f t="shared" si="441"/>
        <v>0</v>
      </c>
      <c r="R1584" s="63">
        <f t="shared" si="441"/>
        <v>0</v>
      </c>
      <c r="S1584" s="63">
        <f t="shared" si="441"/>
        <v>0</v>
      </c>
      <c r="T1584" s="63">
        <f t="shared" si="441"/>
        <v>0</v>
      </c>
      <c r="U1584" s="63">
        <f t="shared" si="441"/>
        <v>0</v>
      </c>
      <c r="V1584" s="63">
        <f t="shared" si="441"/>
        <v>0</v>
      </c>
      <c r="W1584" s="63">
        <f t="shared" si="441"/>
        <v>0</v>
      </c>
    </row>
    <row r="1585" spans="1:23" s="7" customFormat="1" ht="20.25" customHeight="1" outlineLevel="3" x14ac:dyDescent="0.3">
      <c r="B1585" s="73"/>
      <c r="C1585" s="73"/>
      <c r="D1585" s="73"/>
      <c r="E1585" s="73"/>
      <c r="F1585" s="74"/>
      <c r="G1585" s="74"/>
      <c r="H1585" s="74"/>
      <c r="I1585" s="74"/>
      <c r="J1585" s="74"/>
      <c r="K1585" s="73" t="s">
        <v>2050</v>
      </c>
      <c r="L1585" s="74"/>
      <c r="M1585" s="74"/>
      <c r="N1585" s="74"/>
      <c r="O1585" s="74"/>
      <c r="P1585" s="74"/>
      <c r="Q1585" s="74"/>
      <c r="R1585" s="74"/>
      <c r="S1585" s="74"/>
      <c r="T1585" s="74"/>
      <c r="U1585" s="74"/>
      <c r="V1585" s="74"/>
      <c r="W1585" s="89"/>
    </row>
    <row r="1586" spans="1:23" s="7" customFormat="1" ht="20.25" customHeight="1" outlineLevel="2" x14ac:dyDescent="0.3">
      <c r="A1586" s="50">
        <f>A1583+1</f>
        <v>476</v>
      </c>
      <c r="B1586" s="51" t="s">
        <v>718</v>
      </c>
      <c r="C1586" s="50">
        <v>55833</v>
      </c>
      <c r="D1586" s="52">
        <f>SUM(F1586:W1586)</f>
        <v>0</v>
      </c>
      <c r="E1586" s="52">
        <f>SUM(F1586:V1586)</f>
        <v>0</v>
      </c>
      <c r="F1586" s="52">
        <v>0</v>
      </c>
      <c r="G1586" s="52">
        <v>0</v>
      </c>
      <c r="H1586" s="52">
        <v>0</v>
      </c>
      <c r="I1586" s="52">
        <v>0</v>
      </c>
      <c r="J1586" s="55">
        <v>0</v>
      </c>
      <c r="K1586" s="52">
        <v>0</v>
      </c>
      <c r="L1586" s="52">
        <v>0</v>
      </c>
      <c r="M1586" s="52">
        <v>0</v>
      </c>
      <c r="N1586" s="52">
        <v>0</v>
      </c>
      <c r="O1586" s="52">
        <v>0</v>
      </c>
      <c r="P1586" s="52">
        <v>0</v>
      </c>
      <c r="Q1586" s="52">
        <v>0</v>
      </c>
      <c r="R1586" s="52">
        <v>0</v>
      </c>
      <c r="S1586" s="52">
        <v>0</v>
      </c>
      <c r="T1586" s="56">
        <v>0</v>
      </c>
      <c r="U1586" s="56">
        <v>0</v>
      </c>
      <c r="V1586" s="56">
        <v>0</v>
      </c>
      <c r="W1586" s="52">
        <v>0</v>
      </c>
    </row>
    <row r="1587" spans="1:23" s="7" customFormat="1" ht="20.25" customHeight="1" outlineLevel="1" x14ac:dyDescent="0.3">
      <c r="A1587" s="61" t="s">
        <v>24</v>
      </c>
      <c r="B1587" s="57"/>
      <c r="C1587" s="62" t="s">
        <v>175</v>
      </c>
      <c r="D1587" s="63">
        <f>D1586</f>
        <v>0</v>
      </c>
      <c r="E1587" s="63">
        <f t="shared" ref="E1587:V1587" si="442">E1586</f>
        <v>0</v>
      </c>
      <c r="F1587" s="63">
        <f t="shared" si="442"/>
        <v>0</v>
      </c>
      <c r="G1587" s="63">
        <f t="shared" si="442"/>
        <v>0</v>
      </c>
      <c r="H1587" s="63">
        <f t="shared" si="442"/>
        <v>0</v>
      </c>
      <c r="I1587" s="63">
        <f t="shared" si="442"/>
        <v>0</v>
      </c>
      <c r="J1587" s="63">
        <f t="shared" si="442"/>
        <v>0</v>
      </c>
      <c r="K1587" s="63">
        <f t="shared" si="442"/>
        <v>0</v>
      </c>
      <c r="L1587" s="63">
        <f t="shared" si="442"/>
        <v>0</v>
      </c>
      <c r="M1587" s="63">
        <f t="shared" si="442"/>
        <v>0</v>
      </c>
      <c r="N1587" s="63">
        <f t="shared" si="442"/>
        <v>0</v>
      </c>
      <c r="O1587" s="63">
        <f t="shared" si="442"/>
        <v>0</v>
      </c>
      <c r="P1587" s="63">
        <f t="shared" si="442"/>
        <v>0</v>
      </c>
      <c r="Q1587" s="63">
        <f t="shared" si="442"/>
        <v>0</v>
      </c>
      <c r="R1587" s="63">
        <f t="shared" si="442"/>
        <v>0</v>
      </c>
      <c r="S1587" s="63">
        <f t="shared" si="442"/>
        <v>0</v>
      </c>
      <c r="T1587" s="63">
        <f t="shared" si="442"/>
        <v>0</v>
      </c>
      <c r="U1587" s="63">
        <f t="shared" si="442"/>
        <v>0</v>
      </c>
      <c r="V1587" s="63">
        <f t="shared" si="442"/>
        <v>0</v>
      </c>
      <c r="W1587" s="63">
        <f>W1579</f>
        <v>0</v>
      </c>
    </row>
    <row r="1588" spans="1:23" s="8" customFormat="1" ht="20.25" customHeight="1" outlineLevel="1" x14ac:dyDescent="0.3">
      <c r="B1588" s="73"/>
      <c r="C1588" s="73"/>
      <c r="D1588" s="73"/>
      <c r="E1588" s="73"/>
      <c r="F1588" s="74"/>
      <c r="G1588" s="74"/>
      <c r="H1588" s="74"/>
      <c r="I1588" s="74"/>
      <c r="J1588" s="74"/>
      <c r="K1588" s="73" t="s">
        <v>2051</v>
      </c>
      <c r="L1588" s="74"/>
      <c r="M1588" s="74"/>
      <c r="N1588" s="74"/>
      <c r="O1588" s="74"/>
      <c r="P1588" s="74"/>
      <c r="Q1588" s="74"/>
      <c r="R1588" s="74"/>
      <c r="S1588" s="74"/>
      <c r="T1588" s="74"/>
      <c r="U1588" s="74"/>
      <c r="V1588" s="74"/>
      <c r="W1588" s="89"/>
    </row>
    <row r="1589" spans="1:23" s="8" customFormat="1" ht="20.25" customHeight="1" outlineLevel="2" x14ac:dyDescent="0.3">
      <c r="A1589" s="50">
        <f>A1586+1</f>
        <v>477</v>
      </c>
      <c r="B1589" s="58" t="s">
        <v>720</v>
      </c>
      <c r="C1589" s="50">
        <v>44118</v>
      </c>
      <c r="D1589" s="52">
        <f>SUM(F1589:W1589)</f>
        <v>0</v>
      </c>
      <c r="E1589" s="52">
        <f>SUM(F1589:V1589)</f>
        <v>0</v>
      </c>
      <c r="F1589" s="52">
        <v>0</v>
      </c>
      <c r="G1589" s="52">
        <v>0</v>
      </c>
      <c r="H1589" s="52">
        <v>0</v>
      </c>
      <c r="I1589" s="52">
        <v>0</v>
      </c>
      <c r="J1589" s="55">
        <v>0</v>
      </c>
      <c r="K1589" s="52">
        <v>0</v>
      </c>
      <c r="L1589" s="52">
        <v>0</v>
      </c>
      <c r="M1589" s="52">
        <v>0</v>
      </c>
      <c r="N1589" s="52">
        <v>0</v>
      </c>
      <c r="O1589" s="52">
        <v>0</v>
      </c>
      <c r="P1589" s="52">
        <v>0</v>
      </c>
      <c r="Q1589" s="52">
        <v>0</v>
      </c>
      <c r="R1589" s="52">
        <v>0</v>
      </c>
      <c r="S1589" s="52">
        <v>0</v>
      </c>
      <c r="T1589" s="56">
        <v>0</v>
      </c>
      <c r="U1589" s="56">
        <v>0</v>
      </c>
      <c r="V1589" s="56">
        <v>0</v>
      </c>
      <c r="W1589" s="56">
        <v>0</v>
      </c>
    </row>
    <row r="1590" spans="1:23" s="7" customFormat="1" ht="20.25" customHeight="1" outlineLevel="3" x14ac:dyDescent="0.3">
      <c r="A1590" s="50">
        <f>A1589+1</f>
        <v>478</v>
      </c>
      <c r="B1590" s="58" t="s">
        <v>721</v>
      </c>
      <c r="C1590" s="50">
        <v>44119</v>
      </c>
      <c r="D1590" s="52">
        <f>SUM(F1590:W1590)</f>
        <v>0</v>
      </c>
      <c r="E1590" s="52">
        <f>SUM(F1590:V1590)</f>
        <v>0</v>
      </c>
      <c r="F1590" s="52">
        <v>0</v>
      </c>
      <c r="G1590" s="52">
        <v>0</v>
      </c>
      <c r="H1590" s="52">
        <v>0</v>
      </c>
      <c r="I1590" s="52">
        <v>0</v>
      </c>
      <c r="J1590" s="55">
        <v>0</v>
      </c>
      <c r="K1590" s="52">
        <v>0</v>
      </c>
      <c r="L1590" s="52">
        <v>0</v>
      </c>
      <c r="M1590" s="52">
        <v>0</v>
      </c>
      <c r="N1590" s="52">
        <v>0</v>
      </c>
      <c r="O1590" s="52">
        <v>0</v>
      </c>
      <c r="P1590" s="52">
        <v>0</v>
      </c>
      <c r="Q1590" s="52">
        <v>0</v>
      </c>
      <c r="R1590" s="52">
        <v>0</v>
      </c>
      <c r="S1590" s="52">
        <v>0</v>
      </c>
      <c r="T1590" s="56">
        <v>0</v>
      </c>
      <c r="U1590" s="56">
        <v>0</v>
      </c>
      <c r="V1590" s="56">
        <v>0</v>
      </c>
      <c r="W1590" s="56">
        <v>0</v>
      </c>
    </row>
    <row r="1591" spans="1:23" s="7" customFormat="1" ht="20.25" customHeight="1" outlineLevel="3" x14ac:dyDescent="0.3">
      <c r="A1591" s="61" t="s">
        <v>24</v>
      </c>
      <c r="B1591" s="57"/>
      <c r="C1591" s="62" t="s">
        <v>175</v>
      </c>
      <c r="D1591" s="63">
        <f>D1590</f>
        <v>0</v>
      </c>
      <c r="E1591" s="63">
        <f t="shared" ref="E1591:V1591" si="443">E1590</f>
        <v>0</v>
      </c>
      <c r="F1591" s="63">
        <f t="shared" si="443"/>
        <v>0</v>
      </c>
      <c r="G1591" s="63">
        <f t="shared" si="443"/>
        <v>0</v>
      </c>
      <c r="H1591" s="63">
        <f t="shared" si="443"/>
        <v>0</v>
      </c>
      <c r="I1591" s="63">
        <f t="shared" si="443"/>
        <v>0</v>
      </c>
      <c r="J1591" s="63">
        <f t="shared" si="443"/>
        <v>0</v>
      </c>
      <c r="K1591" s="63">
        <f t="shared" si="443"/>
        <v>0</v>
      </c>
      <c r="L1591" s="63">
        <f t="shared" si="443"/>
        <v>0</v>
      </c>
      <c r="M1591" s="63">
        <f t="shared" si="443"/>
        <v>0</v>
      </c>
      <c r="N1591" s="63">
        <f t="shared" si="443"/>
        <v>0</v>
      </c>
      <c r="O1591" s="63">
        <f t="shared" si="443"/>
        <v>0</v>
      </c>
      <c r="P1591" s="63">
        <f t="shared" si="443"/>
        <v>0</v>
      </c>
      <c r="Q1591" s="63">
        <f t="shared" si="443"/>
        <v>0</v>
      </c>
      <c r="R1591" s="63">
        <f t="shared" si="443"/>
        <v>0</v>
      </c>
      <c r="S1591" s="63">
        <f t="shared" si="443"/>
        <v>0</v>
      </c>
      <c r="T1591" s="63">
        <f t="shared" si="443"/>
        <v>0</v>
      </c>
      <c r="U1591" s="63">
        <f t="shared" si="443"/>
        <v>0</v>
      </c>
      <c r="V1591" s="63">
        <f t="shared" si="443"/>
        <v>0</v>
      </c>
      <c r="W1591" s="53">
        <v>0</v>
      </c>
    </row>
    <row r="1592" spans="1:23" s="7" customFormat="1" ht="20.25" customHeight="1" outlineLevel="2" x14ac:dyDescent="0.3">
      <c r="A1592" s="71" t="s">
        <v>36</v>
      </c>
      <c r="B1592" s="71"/>
      <c r="C1592" s="62" t="s">
        <v>175</v>
      </c>
      <c r="D1592" s="63">
        <f>D1579+D1584+D1587+D1591</f>
        <v>0</v>
      </c>
      <c r="E1592" s="63">
        <f t="shared" ref="E1592:W1592" si="444">E1579+E1584+E1587+E1591</f>
        <v>0</v>
      </c>
      <c r="F1592" s="63">
        <f t="shared" si="444"/>
        <v>0</v>
      </c>
      <c r="G1592" s="63">
        <f t="shared" si="444"/>
        <v>0</v>
      </c>
      <c r="H1592" s="63">
        <f t="shared" si="444"/>
        <v>0</v>
      </c>
      <c r="I1592" s="63">
        <f t="shared" si="444"/>
        <v>0</v>
      </c>
      <c r="J1592" s="63">
        <f t="shared" si="444"/>
        <v>0</v>
      </c>
      <c r="K1592" s="63">
        <f t="shared" si="444"/>
        <v>0</v>
      </c>
      <c r="L1592" s="63">
        <f t="shared" si="444"/>
        <v>0</v>
      </c>
      <c r="M1592" s="63">
        <f t="shared" si="444"/>
        <v>0</v>
      </c>
      <c r="N1592" s="63">
        <f t="shared" si="444"/>
        <v>0</v>
      </c>
      <c r="O1592" s="63">
        <f t="shared" si="444"/>
        <v>0</v>
      </c>
      <c r="P1592" s="63">
        <f t="shared" si="444"/>
        <v>0</v>
      </c>
      <c r="Q1592" s="63">
        <f t="shared" si="444"/>
        <v>0</v>
      </c>
      <c r="R1592" s="63">
        <f t="shared" si="444"/>
        <v>0</v>
      </c>
      <c r="S1592" s="63">
        <f t="shared" si="444"/>
        <v>0</v>
      </c>
      <c r="T1592" s="63">
        <f t="shared" si="444"/>
        <v>0</v>
      </c>
      <c r="U1592" s="63">
        <f t="shared" si="444"/>
        <v>0</v>
      </c>
      <c r="V1592" s="63">
        <f t="shared" si="444"/>
        <v>0</v>
      </c>
      <c r="W1592" s="63">
        <f t="shared" si="444"/>
        <v>0</v>
      </c>
    </row>
    <row r="1593" spans="1:23" s="8" customFormat="1" ht="20.25" customHeight="1" outlineLevel="2" x14ac:dyDescent="0.3">
      <c r="B1593" s="44"/>
      <c r="C1593" s="44"/>
      <c r="D1593" s="44"/>
      <c r="E1593" s="44"/>
      <c r="F1593" s="45"/>
      <c r="G1593" s="45"/>
      <c r="H1593" s="45"/>
      <c r="I1593" s="45"/>
      <c r="J1593" s="45"/>
      <c r="K1593" s="45" t="s">
        <v>1954</v>
      </c>
      <c r="L1593" s="45"/>
      <c r="M1593" s="45"/>
      <c r="N1593" s="45"/>
      <c r="O1593" s="45"/>
      <c r="P1593" s="45"/>
      <c r="Q1593" s="45"/>
      <c r="R1593" s="45"/>
      <c r="S1593" s="45"/>
      <c r="T1593" s="45"/>
      <c r="U1593" s="45"/>
      <c r="V1593" s="45"/>
      <c r="W1593" s="74"/>
    </row>
    <row r="1594" spans="1:23" s="7" customFormat="1" ht="20.25" customHeight="1" outlineLevel="3" x14ac:dyDescent="0.3">
      <c r="A1594" s="8"/>
      <c r="B1594" s="73"/>
      <c r="C1594" s="73"/>
      <c r="D1594" s="73"/>
      <c r="E1594" s="73"/>
      <c r="F1594" s="74"/>
      <c r="G1594" s="74"/>
      <c r="H1594" s="74"/>
      <c r="I1594" s="74"/>
      <c r="J1594" s="74"/>
      <c r="K1594" s="74" t="s">
        <v>1955</v>
      </c>
      <c r="L1594" s="74"/>
      <c r="M1594" s="74"/>
      <c r="N1594" s="74"/>
      <c r="O1594" s="74"/>
      <c r="P1594" s="74"/>
      <c r="Q1594" s="74"/>
      <c r="R1594" s="74"/>
      <c r="S1594" s="74"/>
      <c r="T1594" s="74"/>
      <c r="U1594" s="74"/>
      <c r="V1594" s="74"/>
      <c r="W1594" s="95"/>
    </row>
    <row r="1595" spans="1:23" s="7" customFormat="1" ht="20.25" customHeight="1" outlineLevel="3" x14ac:dyDescent="0.3">
      <c r="A1595" s="50">
        <f>A1590+1</f>
        <v>479</v>
      </c>
      <c r="B1595" s="51" t="s">
        <v>1133</v>
      </c>
      <c r="C1595" s="50">
        <v>44621</v>
      </c>
      <c r="D1595" s="52">
        <f>SUM(F1595:W1595)</f>
        <v>2063806</v>
      </c>
      <c r="E1595" s="52">
        <f>SUM(F1595:V1595)</f>
        <v>2033306.4</v>
      </c>
      <c r="F1595" s="53">
        <v>0</v>
      </c>
      <c r="G1595" s="53">
        <v>644821.19999999995</v>
      </c>
      <c r="H1595" s="53">
        <v>0</v>
      </c>
      <c r="I1595" s="53">
        <v>315739.2</v>
      </c>
      <c r="J1595" s="53">
        <v>623708.4</v>
      </c>
      <c r="K1595" s="53">
        <v>449037.6</v>
      </c>
      <c r="L1595" s="53">
        <v>0</v>
      </c>
      <c r="M1595" s="53">
        <v>0</v>
      </c>
      <c r="N1595" s="53">
        <v>0</v>
      </c>
      <c r="O1595" s="53">
        <v>0</v>
      </c>
      <c r="P1595" s="53">
        <v>0</v>
      </c>
      <c r="Q1595" s="53">
        <v>0</v>
      </c>
      <c r="R1595" s="53">
        <v>0</v>
      </c>
      <c r="S1595" s="53">
        <v>0</v>
      </c>
      <c r="T1595" s="53">
        <v>0</v>
      </c>
      <c r="U1595" s="53">
        <v>0</v>
      </c>
      <c r="V1595" s="53">
        <v>0</v>
      </c>
      <c r="W1595" s="56">
        <v>30499.599999999999</v>
      </c>
    </row>
    <row r="1596" spans="1:23" s="7" customFormat="1" ht="20.25" customHeight="1" outlineLevel="3" x14ac:dyDescent="0.3">
      <c r="A1596" s="50">
        <f t="shared" ref="A1596" si="445">A1595+1</f>
        <v>480</v>
      </c>
      <c r="B1596" s="51" t="s">
        <v>1134</v>
      </c>
      <c r="C1596" s="50">
        <v>44622</v>
      </c>
      <c r="D1596" s="52">
        <f>SUM(F1596:W1596)</f>
        <v>2194916.3899999997</v>
      </c>
      <c r="E1596" s="52">
        <f>SUM(F1596:V1596)</f>
        <v>2162479.1999999997</v>
      </c>
      <c r="F1596" s="53">
        <v>0</v>
      </c>
      <c r="G1596" s="53">
        <v>644815.19999999995</v>
      </c>
      <c r="H1596" s="53">
        <v>0</v>
      </c>
      <c r="I1596" s="53">
        <v>315739.2</v>
      </c>
      <c r="J1596" s="53">
        <v>623708.4</v>
      </c>
      <c r="K1596" s="53">
        <v>578216.4</v>
      </c>
      <c r="L1596" s="53">
        <v>0</v>
      </c>
      <c r="M1596" s="53">
        <v>0</v>
      </c>
      <c r="N1596" s="53">
        <v>0</v>
      </c>
      <c r="O1596" s="53">
        <v>0</v>
      </c>
      <c r="P1596" s="53">
        <v>0</v>
      </c>
      <c r="Q1596" s="53">
        <v>0</v>
      </c>
      <c r="R1596" s="53">
        <v>0</v>
      </c>
      <c r="S1596" s="53">
        <v>0</v>
      </c>
      <c r="T1596" s="53">
        <v>0</v>
      </c>
      <c r="U1596" s="53">
        <v>0</v>
      </c>
      <c r="V1596" s="53">
        <v>0</v>
      </c>
      <c r="W1596" s="53">
        <v>32437.19</v>
      </c>
    </row>
    <row r="1597" spans="1:23" s="7" customFormat="1" ht="20.25" customHeight="1" outlineLevel="4" x14ac:dyDescent="0.3">
      <c r="A1597" s="61" t="s">
        <v>24</v>
      </c>
      <c r="B1597" s="57"/>
      <c r="C1597" s="62" t="s">
        <v>175</v>
      </c>
      <c r="D1597" s="63">
        <f>SUM(D1595:D1596)</f>
        <v>4258722.3899999997</v>
      </c>
      <c r="E1597" s="63">
        <f t="shared" ref="E1597:W1597" si="446">SUM(E1595:E1596)</f>
        <v>4195785.5999999996</v>
      </c>
      <c r="F1597" s="63">
        <f t="shared" si="446"/>
        <v>0</v>
      </c>
      <c r="G1597" s="63">
        <f t="shared" si="446"/>
        <v>1289636.3999999999</v>
      </c>
      <c r="H1597" s="63">
        <f t="shared" si="446"/>
        <v>0</v>
      </c>
      <c r="I1597" s="63">
        <f t="shared" si="446"/>
        <v>631478.4</v>
      </c>
      <c r="J1597" s="63">
        <f t="shared" si="446"/>
        <v>1247416.8</v>
      </c>
      <c r="K1597" s="63">
        <f t="shared" si="446"/>
        <v>1027254</v>
      </c>
      <c r="L1597" s="63">
        <f t="shared" si="446"/>
        <v>0</v>
      </c>
      <c r="M1597" s="63">
        <f t="shared" si="446"/>
        <v>0</v>
      </c>
      <c r="N1597" s="63">
        <f t="shared" si="446"/>
        <v>0</v>
      </c>
      <c r="O1597" s="63">
        <f t="shared" si="446"/>
        <v>0</v>
      </c>
      <c r="P1597" s="63">
        <f t="shared" si="446"/>
        <v>0</v>
      </c>
      <c r="Q1597" s="63">
        <f t="shared" si="446"/>
        <v>0</v>
      </c>
      <c r="R1597" s="63">
        <f t="shared" si="446"/>
        <v>0</v>
      </c>
      <c r="S1597" s="63">
        <f t="shared" si="446"/>
        <v>0</v>
      </c>
      <c r="T1597" s="63">
        <f t="shared" si="446"/>
        <v>0</v>
      </c>
      <c r="U1597" s="63">
        <f t="shared" si="446"/>
        <v>0</v>
      </c>
      <c r="V1597" s="63">
        <f t="shared" si="446"/>
        <v>0</v>
      </c>
      <c r="W1597" s="63">
        <f t="shared" si="446"/>
        <v>62936.789999999994</v>
      </c>
    </row>
    <row r="1598" spans="1:23" s="7" customFormat="1" ht="20.25" customHeight="1" outlineLevel="3" x14ac:dyDescent="0.3">
      <c r="A1598" s="8"/>
      <c r="B1598" s="73"/>
      <c r="C1598" s="73"/>
      <c r="D1598" s="73"/>
      <c r="E1598" s="73"/>
      <c r="F1598" s="74"/>
      <c r="G1598" s="74"/>
      <c r="H1598" s="74"/>
      <c r="I1598" s="74"/>
      <c r="J1598" s="74"/>
      <c r="K1598" s="74" t="s">
        <v>1956</v>
      </c>
      <c r="L1598" s="74"/>
      <c r="M1598" s="74"/>
      <c r="N1598" s="74"/>
      <c r="O1598" s="74"/>
      <c r="P1598" s="74"/>
      <c r="Q1598" s="74"/>
      <c r="R1598" s="74"/>
      <c r="S1598" s="74"/>
      <c r="T1598" s="74"/>
      <c r="U1598" s="74"/>
      <c r="V1598" s="74"/>
      <c r="W1598" s="89"/>
    </row>
    <row r="1599" spans="1:23" s="7" customFormat="1" ht="20.25" customHeight="1" outlineLevel="4" x14ac:dyDescent="0.3">
      <c r="A1599" s="50">
        <f>A1596+1</f>
        <v>481</v>
      </c>
      <c r="B1599" s="51" t="s">
        <v>38</v>
      </c>
      <c r="C1599" s="50">
        <v>44334</v>
      </c>
      <c r="D1599" s="52">
        <f t="shared" ref="D1599:D1606" si="447">SUM(F1599:W1599)</f>
        <v>18015352.739999998</v>
      </c>
      <c r="E1599" s="52">
        <f t="shared" ref="E1599:E1606" si="448">SUM(F1599:V1599)</f>
        <v>17749116</v>
      </c>
      <c r="F1599" s="53">
        <v>0</v>
      </c>
      <c r="G1599" s="53">
        <v>9293420.4000000004</v>
      </c>
      <c r="H1599" s="53">
        <v>0</v>
      </c>
      <c r="I1599" s="53">
        <v>523508.4</v>
      </c>
      <c r="J1599" s="53">
        <v>1164303.6000000001</v>
      </c>
      <c r="K1599" s="53">
        <v>0</v>
      </c>
      <c r="L1599" s="53">
        <v>0</v>
      </c>
      <c r="M1599" s="53">
        <v>0</v>
      </c>
      <c r="N1599" s="53">
        <v>6767883.5999999996</v>
      </c>
      <c r="O1599" s="53">
        <v>0</v>
      </c>
      <c r="P1599" s="53">
        <v>0</v>
      </c>
      <c r="Q1599" s="53">
        <v>0</v>
      </c>
      <c r="R1599" s="53">
        <v>0</v>
      </c>
      <c r="S1599" s="53">
        <v>0</v>
      </c>
      <c r="T1599" s="53">
        <v>0</v>
      </c>
      <c r="U1599" s="53">
        <v>0</v>
      </c>
      <c r="V1599" s="53">
        <v>0</v>
      </c>
      <c r="W1599" s="56">
        <v>266236.74</v>
      </c>
    </row>
    <row r="1600" spans="1:23" s="7" customFormat="1" ht="20.25" customHeight="1" outlineLevel="4" x14ac:dyDescent="0.3">
      <c r="A1600" s="50">
        <f>A1599+1</f>
        <v>482</v>
      </c>
      <c r="B1600" s="51" t="s">
        <v>1138</v>
      </c>
      <c r="C1600" s="51">
        <v>44412</v>
      </c>
      <c r="D1600" s="52">
        <f t="shared" si="447"/>
        <v>0</v>
      </c>
      <c r="E1600" s="52">
        <f t="shared" si="448"/>
        <v>0</v>
      </c>
      <c r="F1600" s="52">
        <v>0</v>
      </c>
      <c r="G1600" s="54">
        <v>0</v>
      </c>
      <c r="H1600" s="52">
        <v>0</v>
      </c>
      <c r="I1600" s="52">
        <v>0</v>
      </c>
      <c r="J1600" s="55">
        <v>0</v>
      </c>
      <c r="K1600" s="52">
        <v>0</v>
      </c>
      <c r="L1600" s="52">
        <v>0</v>
      </c>
      <c r="M1600" s="52">
        <v>0</v>
      </c>
      <c r="N1600" s="52">
        <v>0</v>
      </c>
      <c r="O1600" s="52">
        <v>0</v>
      </c>
      <c r="P1600" s="52">
        <v>0</v>
      </c>
      <c r="Q1600" s="52">
        <v>0</v>
      </c>
      <c r="R1600" s="52">
        <v>0</v>
      </c>
      <c r="S1600" s="52">
        <v>0</v>
      </c>
      <c r="T1600" s="56">
        <v>0</v>
      </c>
      <c r="U1600" s="56">
        <v>0</v>
      </c>
      <c r="V1600" s="56">
        <v>0</v>
      </c>
      <c r="W1600" s="56">
        <v>0</v>
      </c>
    </row>
    <row r="1601" spans="1:23" s="7" customFormat="1" ht="20.25" customHeight="1" outlineLevel="4" x14ac:dyDescent="0.3">
      <c r="A1601" s="50">
        <f t="shared" ref="A1601:A1606" si="449">A1600+1</f>
        <v>483</v>
      </c>
      <c r="B1601" s="51" t="s">
        <v>74</v>
      </c>
      <c r="C1601" s="51">
        <v>44302</v>
      </c>
      <c r="D1601" s="52">
        <f t="shared" si="447"/>
        <v>5198634.6800000006</v>
      </c>
      <c r="E1601" s="52">
        <f t="shared" si="448"/>
        <v>5124437.2</v>
      </c>
      <c r="F1601" s="53">
        <v>0</v>
      </c>
      <c r="G1601" s="53">
        <v>3202384</v>
      </c>
      <c r="H1601" s="53">
        <v>0</v>
      </c>
      <c r="I1601" s="53">
        <v>703622.4</v>
      </c>
      <c r="J1601" s="53">
        <v>730684.8</v>
      </c>
      <c r="K1601" s="53">
        <v>309807.59999999998</v>
      </c>
      <c r="L1601" s="53">
        <v>0</v>
      </c>
      <c r="M1601" s="53">
        <v>0</v>
      </c>
      <c r="N1601" s="53">
        <v>0</v>
      </c>
      <c r="O1601" s="53">
        <v>0</v>
      </c>
      <c r="P1601" s="53">
        <v>0</v>
      </c>
      <c r="Q1601" s="53">
        <v>0</v>
      </c>
      <c r="R1601" s="53">
        <v>0</v>
      </c>
      <c r="S1601" s="53">
        <v>0</v>
      </c>
      <c r="T1601" s="53">
        <v>177938.4</v>
      </c>
      <c r="U1601" s="53">
        <v>0</v>
      </c>
      <c r="V1601" s="53">
        <v>0</v>
      </c>
      <c r="W1601" s="56">
        <v>74197.48</v>
      </c>
    </row>
    <row r="1602" spans="1:23" s="7" customFormat="1" ht="20.25" customHeight="1" outlineLevel="2" x14ac:dyDescent="0.3">
      <c r="A1602" s="50">
        <f t="shared" si="449"/>
        <v>484</v>
      </c>
      <c r="B1602" s="51" t="s">
        <v>1508</v>
      </c>
      <c r="C1602" s="51">
        <v>44510</v>
      </c>
      <c r="D1602" s="52">
        <f t="shared" si="447"/>
        <v>17818950.239999998</v>
      </c>
      <c r="E1602" s="52">
        <f t="shared" si="448"/>
        <v>17555616</v>
      </c>
      <c r="F1602" s="53">
        <v>0</v>
      </c>
      <c r="G1602" s="53">
        <v>3823705.2</v>
      </c>
      <c r="H1602" s="53">
        <v>0</v>
      </c>
      <c r="I1602" s="53">
        <v>0</v>
      </c>
      <c r="J1602" s="53">
        <v>0</v>
      </c>
      <c r="K1602" s="53">
        <v>1267954.8</v>
      </c>
      <c r="L1602" s="53">
        <v>0</v>
      </c>
      <c r="M1602" s="53">
        <v>0</v>
      </c>
      <c r="N1602" s="53">
        <v>12463956</v>
      </c>
      <c r="O1602" s="53">
        <v>0</v>
      </c>
      <c r="P1602" s="53">
        <v>0</v>
      </c>
      <c r="Q1602" s="53">
        <v>0</v>
      </c>
      <c r="R1602" s="53">
        <v>0</v>
      </c>
      <c r="S1602" s="53">
        <v>0</v>
      </c>
      <c r="T1602" s="53">
        <v>0</v>
      </c>
      <c r="U1602" s="53">
        <v>0</v>
      </c>
      <c r="V1602" s="53">
        <v>0</v>
      </c>
      <c r="W1602" s="52">
        <v>263334.24</v>
      </c>
    </row>
    <row r="1603" spans="1:23" s="7" customFormat="1" ht="20.25" customHeight="1" outlineLevel="1" x14ac:dyDescent="0.3">
      <c r="A1603" s="50">
        <f t="shared" si="449"/>
        <v>485</v>
      </c>
      <c r="B1603" s="51" t="s">
        <v>736</v>
      </c>
      <c r="C1603" s="50">
        <v>44585</v>
      </c>
      <c r="D1603" s="52">
        <f t="shared" si="447"/>
        <v>0</v>
      </c>
      <c r="E1603" s="52">
        <f t="shared" si="448"/>
        <v>0</v>
      </c>
      <c r="F1603" s="52">
        <v>0</v>
      </c>
      <c r="G1603" s="54">
        <v>0</v>
      </c>
      <c r="H1603" s="52">
        <v>0</v>
      </c>
      <c r="I1603" s="52">
        <v>0</v>
      </c>
      <c r="J1603" s="55">
        <v>0</v>
      </c>
      <c r="K1603" s="52">
        <v>0</v>
      </c>
      <c r="L1603" s="52">
        <v>0</v>
      </c>
      <c r="M1603" s="52">
        <v>0</v>
      </c>
      <c r="N1603" s="52">
        <v>0</v>
      </c>
      <c r="O1603" s="52">
        <v>0</v>
      </c>
      <c r="P1603" s="52">
        <v>0</v>
      </c>
      <c r="Q1603" s="52">
        <v>0</v>
      </c>
      <c r="R1603" s="52">
        <v>0</v>
      </c>
      <c r="S1603" s="52">
        <v>0</v>
      </c>
      <c r="T1603" s="56">
        <v>0</v>
      </c>
      <c r="U1603" s="56">
        <v>0</v>
      </c>
      <c r="V1603" s="56">
        <v>0</v>
      </c>
      <c r="W1603" s="52">
        <v>0</v>
      </c>
    </row>
    <row r="1604" spans="1:23" s="8" customFormat="1" ht="20.25" customHeight="1" outlineLevel="1" x14ac:dyDescent="0.3">
      <c r="A1604" s="50">
        <f t="shared" si="449"/>
        <v>486</v>
      </c>
      <c r="B1604" s="51" t="s">
        <v>1502</v>
      </c>
      <c r="C1604" s="50">
        <v>44422</v>
      </c>
      <c r="D1604" s="52">
        <f t="shared" si="447"/>
        <v>0</v>
      </c>
      <c r="E1604" s="52">
        <f t="shared" si="448"/>
        <v>0</v>
      </c>
      <c r="F1604" s="53">
        <v>0</v>
      </c>
      <c r="G1604" s="54">
        <v>0</v>
      </c>
      <c r="H1604" s="52">
        <v>0</v>
      </c>
      <c r="I1604" s="52">
        <v>0</v>
      </c>
      <c r="J1604" s="55">
        <v>0</v>
      </c>
      <c r="K1604" s="52">
        <v>0</v>
      </c>
      <c r="L1604" s="52">
        <v>0</v>
      </c>
      <c r="M1604" s="52">
        <v>0</v>
      </c>
      <c r="N1604" s="52">
        <v>0</v>
      </c>
      <c r="O1604" s="52">
        <v>0</v>
      </c>
      <c r="P1604" s="52">
        <v>0</v>
      </c>
      <c r="Q1604" s="52">
        <v>0</v>
      </c>
      <c r="R1604" s="52">
        <v>0</v>
      </c>
      <c r="S1604" s="52">
        <v>0</v>
      </c>
      <c r="T1604" s="56">
        <v>0</v>
      </c>
      <c r="U1604" s="56">
        <v>0</v>
      </c>
      <c r="V1604" s="56">
        <v>0</v>
      </c>
      <c r="W1604" s="52">
        <v>0</v>
      </c>
    </row>
    <row r="1605" spans="1:23" s="8" customFormat="1" ht="20.25" customHeight="1" outlineLevel="2" x14ac:dyDescent="0.3">
      <c r="A1605" s="50">
        <f t="shared" si="449"/>
        <v>487</v>
      </c>
      <c r="B1605" s="51" t="s">
        <v>1504</v>
      </c>
      <c r="C1605" s="50">
        <v>44410</v>
      </c>
      <c r="D1605" s="52">
        <f t="shared" si="447"/>
        <v>0</v>
      </c>
      <c r="E1605" s="52">
        <f t="shared" si="448"/>
        <v>0</v>
      </c>
      <c r="F1605" s="53">
        <v>0</v>
      </c>
      <c r="G1605" s="54">
        <v>0</v>
      </c>
      <c r="H1605" s="52">
        <v>0</v>
      </c>
      <c r="I1605" s="52">
        <v>0</v>
      </c>
      <c r="J1605" s="55">
        <v>0</v>
      </c>
      <c r="K1605" s="52">
        <v>0</v>
      </c>
      <c r="L1605" s="52">
        <v>0</v>
      </c>
      <c r="M1605" s="52">
        <v>0</v>
      </c>
      <c r="N1605" s="52">
        <v>0</v>
      </c>
      <c r="O1605" s="52">
        <v>0</v>
      </c>
      <c r="P1605" s="52">
        <v>0</v>
      </c>
      <c r="Q1605" s="52">
        <v>0</v>
      </c>
      <c r="R1605" s="52">
        <v>0</v>
      </c>
      <c r="S1605" s="52">
        <v>0</v>
      </c>
      <c r="T1605" s="56">
        <v>0</v>
      </c>
      <c r="U1605" s="56">
        <v>0</v>
      </c>
      <c r="V1605" s="56">
        <v>0</v>
      </c>
      <c r="W1605" s="52">
        <v>0</v>
      </c>
    </row>
    <row r="1606" spans="1:23" s="7" customFormat="1" ht="20.25" customHeight="1" outlineLevel="3" x14ac:dyDescent="0.3">
      <c r="A1606" s="50">
        <f t="shared" si="449"/>
        <v>488</v>
      </c>
      <c r="B1606" s="51" t="s">
        <v>1506</v>
      </c>
      <c r="C1606" s="50">
        <v>44468</v>
      </c>
      <c r="D1606" s="52">
        <f t="shared" si="447"/>
        <v>0</v>
      </c>
      <c r="E1606" s="52">
        <f t="shared" si="448"/>
        <v>0</v>
      </c>
      <c r="F1606" s="53">
        <v>0</v>
      </c>
      <c r="G1606" s="54">
        <v>0</v>
      </c>
      <c r="H1606" s="52">
        <v>0</v>
      </c>
      <c r="I1606" s="52">
        <v>0</v>
      </c>
      <c r="J1606" s="55">
        <v>0</v>
      </c>
      <c r="K1606" s="52">
        <v>0</v>
      </c>
      <c r="L1606" s="52">
        <v>0</v>
      </c>
      <c r="M1606" s="52">
        <v>0</v>
      </c>
      <c r="N1606" s="52">
        <v>0</v>
      </c>
      <c r="O1606" s="52">
        <v>0</v>
      </c>
      <c r="P1606" s="52">
        <v>0</v>
      </c>
      <c r="Q1606" s="52">
        <v>0</v>
      </c>
      <c r="R1606" s="52">
        <v>0</v>
      </c>
      <c r="S1606" s="52">
        <v>0</v>
      </c>
      <c r="T1606" s="56">
        <v>0</v>
      </c>
      <c r="U1606" s="56">
        <v>0</v>
      </c>
      <c r="V1606" s="56">
        <v>0</v>
      </c>
      <c r="W1606" s="56">
        <v>0</v>
      </c>
    </row>
    <row r="1607" spans="1:23" s="7" customFormat="1" ht="20.25" customHeight="1" outlineLevel="3" x14ac:dyDescent="0.3">
      <c r="A1607" s="61" t="s">
        <v>24</v>
      </c>
      <c r="B1607" s="57"/>
      <c r="C1607" s="62" t="s">
        <v>175</v>
      </c>
      <c r="D1607" s="63">
        <f>SUM(D1599:D1606)</f>
        <v>41032937.659999996</v>
      </c>
      <c r="E1607" s="63">
        <f t="shared" ref="E1607:T1607" si="450">SUM(E1599:E1606)</f>
        <v>40429169.200000003</v>
      </c>
      <c r="F1607" s="63">
        <f t="shared" si="450"/>
        <v>0</v>
      </c>
      <c r="G1607" s="63">
        <f t="shared" si="450"/>
        <v>16319509.600000001</v>
      </c>
      <c r="H1607" s="63">
        <f t="shared" si="450"/>
        <v>0</v>
      </c>
      <c r="I1607" s="63">
        <f t="shared" si="450"/>
        <v>1227130.8</v>
      </c>
      <c r="J1607" s="63">
        <f t="shared" si="450"/>
        <v>1894988.4000000001</v>
      </c>
      <c r="K1607" s="63">
        <f t="shared" si="450"/>
        <v>1577762.4</v>
      </c>
      <c r="L1607" s="63">
        <f t="shared" si="450"/>
        <v>0</v>
      </c>
      <c r="M1607" s="63">
        <f t="shared" si="450"/>
        <v>0</v>
      </c>
      <c r="N1607" s="63">
        <f t="shared" si="450"/>
        <v>19231839.600000001</v>
      </c>
      <c r="O1607" s="63">
        <f t="shared" si="450"/>
        <v>0</v>
      </c>
      <c r="P1607" s="63">
        <f t="shared" si="450"/>
        <v>0</v>
      </c>
      <c r="Q1607" s="63">
        <f t="shared" si="450"/>
        <v>0</v>
      </c>
      <c r="R1607" s="63">
        <f t="shared" si="450"/>
        <v>0</v>
      </c>
      <c r="S1607" s="63">
        <f t="shared" si="450"/>
        <v>0</v>
      </c>
      <c r="T1607" s="63">
        <f t="shared" si="450"/>
        <v>177938.4</v>
      </c>
      <c r="U1607" s="63">
        <f t="shared" ref="U1607" si="451">SUM(U1599:U1606)</f>
        <v>0</v>
      </c>
      <c r="V1607" s="63">
        <f t="shared" ref="V1607" si="452">SUM(V1599:V1606)</f>
        <v>0</v>
      </c>
      <c r="W1607" s="63">
        <f t="shared" ref="W1607" si="453">SUM(W1599:W1606)</f>
        <v>603768.46</v>
      </c>
    </row>
    <row r="1608" spans="1:23" s="7" customFormat="1" ht="20.25" customHeight="1" outlineLevel="3" x14ac:dyDescent="0.3">
      <c r="A1608" s="71" t="s">
        <v>36</v>
      </c>
      <c r="B1608" s="71"/>
      <c r="C1608" s="62" t="s">
        <v>175</v>
      </c>
      <c r="D1608" s="63">
        <f>D1597+D1607</f>
        <v>45291660.049999997</v>
      </c>
      <c r="E1608" s="63">
        <f t="shared" ref="E1608:W1608" si="454">E1597+E1607</f>
        <v>44624954.800000004</v>
      </c>
      <c r="F1608" s="63">
        <f t="shared" si="454"/>
        <v>0</v>
      </c>
      <c r="G1608" s="63">
        <f t="shared" si="454"/>
        <v>17609146</v>
      </c>
      <c r="H1608" s="63">
        <f t="shared" si="454"/>
        <v>0</v>
      </c>
      <c r="I1608" s="63">
        <f t="shared" si="454"/>
        <v>1858609.2000000002</v>
      </c>
      <c r="J1608" s="63">
        <f t="shared" si="454"/>
        <v>3142405.2</v>
      </c>
      <c r="K1608" s="63">
        <f t="shared" si="454"/>
        <v>2605016.4</v>
      </c>
      <c r="L1608" s="63">
        <f t="shared" si="454"/>
        <v>0</v>
      </c>
      <c r="M1608" s="63">
        <f t="shared" si="454"/>
        <v>0</v>
      </c>
      <c r="N1608" s="63">
        <f t="shared" si="454"/>
        <v>19231839.600000001</v>
      </c>
      <c r="O1608" s="63">
        <f t="shared" si="454"/>
        <v>0</v>
      </c>
      <c r="P1608" s="63">
        <f t="shared" si="454"/>
        <v>0</v>
      </c>
      <c r="Q1608" s="63">
        <f t="shared" si="454"/>
        <v>0</v>
      </c>
      <c r="R1608" s="63">
        <f t="shared" si="454"/>
        <v>0</v>
      </c>
      <c r="S1608" s="63">
        <f t="shared" si="454"/>
        <v>0</v>
      </c>
      <c r="T1608" s="63">
        <f t="shared" si="454"/>
        <v>177938.4</v>
      </c>
      <c r="U1608" s="63">
        <f t="shared" si="454"/>
        <v>0</v>
      </c>
      <c r="V1608" s="63">
        <f t="shared" si="454"/>
        <v>0</v>
      </c>
      <c r="W1608" s="63">
        <f t="shared" si="454"/>
        <v>666705.25</v>
      </c>
    </row>
    <row r="1609" spans="1:23" s="7" customFormat="1" ht="20.25" customHeight="1" outlineLevel="3" x14ac:dyDescent="0.3">
      <c r="A1609" s="8"/>
      <c r="B1609" s="44"/>
      <c r="C1609" s="44"/>
      <c r="D1609" s="44"/>
      <c r="E1609" s="44"/>
      <c r="F1609" s="45"/>
      <c r="G1609" s="45"/>
      <c r="H1609" s="45"/>
      <c r="I1609" s="45"/>
      <c r="J1609" s="45"/>
      <c r="K1609" s="45" t="s">
        <v>1957</v>
      </c>
      <c r="L1609" s="45"/>
      <c r="M1609" s="45"/>
      <c r="N1609" s="45"/>
      <c r="O1609" s="45"/>
      <c r="P1609" s="45"/>
      <c r="Q1609" s="45"/>
      <c r="R1609" s="45"/>
      <c r="S1609" s="45"/>
      <c r="T1609" s="45"/>
      <c r="U1609" s="45"/>
      <c r="V1609" s="45"/>
      <c r="W1609" s="89"/>
    </row>
    <row r="1610" spans="1:23" s="7" customFormat="1" ht="20.25" customHeight="1" outlineLevel="2" x14ac:dyDescent="0.3">
      <c r="A1610" s="8"/>
      <c r="B1610" s="73"/>
      <c r="C1610" s="73"/>
      <c r="D1610" s="73"/>
      <c r="E1610" s="73"/>
      <c r="F1610" s="74"/>
      <c r="G1610" s="74"/>
      <c r="H1610" s="74"/>
      <c r="I1610" s="74"/>
      <c r="J1610" s="74"/>
      <c r="K1610" s="74" t="s">
        <v>1958</v>
      </c>
      <c r="L1610" s="74"/>
      <c r="M1610" s="74"/>
      <c r="N1610" s="74"/>
      <c r="O1610" s="74"/>
      <c r="P1610" s="74"/>
      <c r="Q1610" s="74"/>
      <c r="R1610" s="74"/>
      <c r="S1610" s="74"/>
      <c r="T1610" s="74"/>
      <c r="U1610" s="74"/>
      <c r="V1610" s="74"/>
      <c r="W1610" s="82"/>
    </row>
    <row r="1611" spans="1:23" s="8" customFormat="1" ht="20.25" customHeight="1" outlineLevel="2" x14ac:dyDescent="0.3">
      <c r="A1611" s="50">
        <f>A1606+1</f>
        <v>489</v>
      </c>
      <c r="B1611" s="51" t="s">
        <v>742</v>
      </c>
      <c r="C1611" s="50">
        <v>44847</v>
      </c>
      <c r="D1611" s="52">
        <f>SUM(F1611:W1611)</f>
        <v>0</v>
      </c>
      <c r="E1611" s="52">
        <f>SUM(F1611:V1611)</f>
        <v>0</v>
      </c>
      <c r="F1611" s="52">
        <v>0</v>
      </c>
      <c r="G1611" s="52">
        <v>0</v>
      </c>
      <c r="H1611" s="52">
        <v>0</v>
      </c>
      <c r="I1611" s="52">
        <v>0</v>
      </c>
      <c r="J1611" s="55">
        <v>0</v>
      </c>
      <c r="K1611" s="52">
        <v>0</v>
      </c>
      <c r="L1611" s="52">
        <v>0</v>
      </c>
      <c r="M1611" s="52">
        <v>0</v>
      </c>
      <c r="N1611" s="52">
        <v>0</v>
      </c>
      <c r="O1611" s="52">
        <v>0</v>
      </c>
      <c r="P1611" s="52">
        <v>0</v>
      </c>
      <c r="Q1611" s="52">
        <v>0</v>
      </c>
      <c r="R1611" s="52">
        <v>0</v>
      </c>
      <c r="S1611" s="52">
        <v>0</v>
      </c>
      <c r="T1611" s="56">
        <v>0</v>
      </c>
      <c r="U1611" s="56">
        <v>0</v>
      </c>
      <c r="V1611" s="56">
        <v>0</v>
      </c>
      <c r="W1611" s="56">
        <v>0</v>
      </c>
    </row>
    <row r="1612" spans="1:23" s="7" customFormat="1" ht="20.25" customHeight="1" outlineLevel="3" x14ac:dyDescent="0.3">
      <c r="A1612" s="50">
        <f>A1611+1</f>
        <v>490</v>
      </c>
      <c r="B1612" s="51" t="s">
        <v>743</v>
      </c>
      <c r="C1612" s="50">
        <v>44842</v>
      </c>
      <c r="D1612" s="52">
        <f>SUM(F1612:W1612)</f>
        <v>0</v>
      </c>
      <c r="E1612" s="52">
        <f>SUM(F1612:V1612)</f>
        <v>0</v>
      </c>
      <c r="F1612" s="52">
        <v>0</v>
      </c>
      <c r="G1612" s="52">
        <v>0</v>
      </c>
      <c r="H1612" s="52">
        <v>0</v>
      </c>
      <c r="I1612" s="52">
        <v>0</v>
      </c>
      <c r="J1612" s="55">
        <v>0</v>
      </c>
      <c r="K1612" s="52">
        <v>0</v>
      </c>
      <c r="L1612" s="52">
        <v>0</v>
      </c>
      <c r="M1612" s="52">
        <v>0</v>
      </c>
      <c r="N1612" s="52">
        <v>0</v>
      </c>
      <c r="O1612" s="52">
        <v>0</v>
      </c>
      <c r="P1612" s="52">
        <v>0</v>
      </c>
      <c r="Q1612" s="52">
        <v>0</v>
      </c>
      <c r="R1612" s="52">
        <v>0</v>
      </c>
      <c r="S1612" s="52">
        <v>0</v>
      </c>
      <c r="T1612" s="56">
        <v>0</v>
      </c>
      <c r="U1612" s="56">
        <v>0</v>
      </c>
      <c r="V1612" s="56">
        <v>0</v>
      </c>
      <c r="W1612" s="56">
        <v>0</v>
      </c>
    </row>
    <row r="1613" spans="1:23" s="7" customFormat="1" ht="20.25" customHeight="1" outlineLevel="2" x14ac:dyDescent="0.3">
      <c r="A1613" s="50">
        <f t="shared" ref="A1613:A1614" si="455">A1612+1</f>
        <v>491</v>
      </c>
      <c r="B1613" s="51" t="s">
        <v>744</v>
      </c>
      <c r="C1613" s="50">
        <v>44843</v>
      </c>
      <c r="D1613" s="52">
        <f>SUM(F1613:W1613)</f>
        <v>0</v>
      </c>
      <c r="E1613" s="52">
        <f>SUM(F1613:V1613)</f>
        <v>0</v>
      </c>
      <c r="F1613" s="52">
        <v>0</v>
      </c>
      <c r="G1613" s="52">
        <v>0</v>
      </c>
      <c r="H1613" s="52">
        <v>0</v>
      </c>
      <c r="I1613" s="52">
        <v>0</v>
      </c>
      <c r="J1613" s="55">
        <v>0</v>
      </c>
      <c r="K1613" s="52">
        <v>0</v>
      </c>
      <c r="L1613" s="52">
        <v>0</v>
      </c>
      <c r="M1613" s="52">
        <v>0</v>
      </c>
      <c r="N1613" s="52">
        <v>0</v>
      </c>
      <c r="O1613" s="52">
        <v>0</v>
      </c>
      <c r="P1613" s="52">
        <v>0</v>
      </c>
      <c r="Q1613" s="52">
        <v>0</v>
      </c>
      <c r="R1613" s="52">
        <v>0</v>
      </c>
      <c r="S1613" s="52">
        <v>0</v>
      </c>
      <c r="T1613" s="56">
        <v>0</v>
      </c>
      <c r="U1613" s="56">
        <v>0</v>
      </c>
      <c r="V1613" s="56">
        <v>0</v>
      </c>
      <c r="W1613" s="52">
        <v>0</v>
      </c>
    </row>
    <row r="1614" spans="1:23" s="7" customFormat="1" ht="20.25" customHeight="1" outlineLevel="1" x14ac:dyDescent="0.3">
      <c r="A1614" s="50">
        <f t="shared" si="455"/>
        <v>492</v>
      </c>
      <c r="B1614" s="51" t="s">
        <v>745</v>
      </c>
      <c r="C1614" s="50">
        <v>44844</v>
      </c>
      <c r="D1614" s="52">
        <f>SUM(F1614:W1614)</f>
        <v>0</v>
      </c>
      <c r="E1614" s="52">
        <f>SUM(F1614:V1614)</f>
        <v>0</v>
      </c>
      <c r="F1614" s="52">
        <v>0</v>
      </c>
      <c r="G1614" s="52">
        <v>0</v>
      </c>
      <c r="H1614" s="52">
        <v>0</v>
      </c>
      <c r="I1614" s="52">
        <v>0</v>
      </c>
      <c r="J1614" s="55">
        <v>0</v>
      </c>
      <c r="K1614" s="52">
        <v>0</v>
      </c>
      <c r="L1614" s="52">
        <v>0</v>
      </c>
      <c r="M1614" s="52">
        <v>0</v>
      </c>
      <c r="N1614" s="52">
        <v>0</v>
      </c>
      <c r="O1614" s="52">
        <v>0</v>
      </c>
      <c r="P1614" s="52">
        <v>0</v>
      </c>
      <c r="Q1614" s="52">
        <v>0</v>
      </c>
      <c r="R1614" s="52">
        <v>0</v>
      </c>
      <c r="S1614" s="52">
        <v>0</v>
      </c>
      <c r="T1614" s="56">
        <v>0</v>
      </c>
      <c r="U1614" s="56">
        <v>0</v>
      </c>
      <c r="V1614" s="56">
        <v>0</v>
      </c>
      <c r="W1614" s="52">
        <v>0</v>
      </c>
    </row>
    <row r="1615" spans="1:23" s="8" customFormat="1" ht="20.25" customHeight="1" outlineLevel="1" x14ac:dyDescent="0.3">
      <c r="A1615" s="61" t="s">
        <v>24</v>
      </c>
      <c r="B1615" s="57"/>
      <c r="C1615" s="62" t="s">
        <v>175</v>
      </c>
      <c r="D1615" s="63">
        <f>SUM(D1611:D1614)</f>
        <v>0</v>
      </c>
      <c r="E1615" s="63">
        <f t="shared" ref="E1615:W1615" si="456">SUM(E1611:E1614)</f>
        <v>0</v>
      </c>
      <c r="F1615" s="63">
        <f t="shared" si="456"/>
        <v>0</v>
      </c>
      <c r="G1615" s="63">
        <f t="shared" si="456"/>
        <v>0</v>
      </c>
      <c r="H1615" s="63">
        <f t="shared" si="456"/>
        <v>0</v>
      </c>
      <c r="I1615" s="63">
        <f t="shared" si="456"/>
        <v>0</v>
      </c>
      <c r="J1615" s="63">
        <f t="shared" si="456"/>
        <v>0</v>
      </c>
      <c r="K1615" s="63">
        <f t="shared" si="456"/>
        <v>0</v>
      </c>
      <c r="L1615" s="63">
        <f t="shared" si="456"/>
        <v>0</v>
      </c>
      <c r="M1615" s="63">
        <f t="shared" si="456"/>
        <v>0</v>
      </c>
      <c r="N1615" s="63">
        <f t="shared" si="456"/>
        <v>0</v>
      </c>
      <c r="O1615" s="63">
        <f t="shared" si="456"/>
        <v>0</v>
      </c>
      <c r="P1615" s="63">
        <f t="shared" si="456"/>
        <v>0</v>
      </c>
      <c r="Q1615" s="63">
        <f t="shared" si="456"/>
        <v>0</v>
      </c>
      <c r="R1615" s="63">
        <f t="shared" si="456"/>
        <v>0</v>
      </c>
      <c r="S1615" s="63">
        <f t="shared" si="456"/>
        <v>0</v>
      </c>
      <c r="T1615" s="63">
        <f t="shared" si="456"/>
        <v>0</v>
      </c>
      <c r="U1615" s="63">
        <f t="shared" si="456"/>
        <v>0</v>
      </c>
      <c r="V1615" s="63">
        <f t="shared" si="456"/>
        <v>0</v>
      </c>
      <c r="W1615" s="63">
        <f t="shared" si="456"/>
        <v>0</v>
      </c>
    </row>
    <row r="1616" spans="1:23" s="8" customFormat="1" ht="20.25" customHeight="1" outlineLevel="2" x14ac:dyDescent="0.3">
      <c r="B1616" s="73"/>
      <c r="C1616" s="73"/>
      <c r="D1616" s="73"/>
      <c r="E1616" s="73"/>
      <c r="F1616" s="74"/>
      <c r="G1616" s="74"/>
      <c r="H1616" s="74"/>
      <c r="I1616" s="74"/>
      <c r="J1616" s="74"/>
      <c r="K1616" s="73" t="s">
        <v>1961</v>
      </c>
      <c r="L1616" s="74"/>
      <c r="M1616" s="74"/>
      <c r="N1616" s="74"/>
      <c r="O1616" s="74"/>
      <c r="P1616" s="74"/>
      <c r="Q1616" s="74"/>
      <c r="R1616" s="74"/>
      <c r="S1616" s="74"/>
      <c r="T1616" s="74"/>
      <c r="U1616" s="74"/>
      <c r="V1616" s="74"/>
      <c r="W1616" s="74"/>
    </row>
    <row r="1617" spans="1:23" s="7" customFormat="1" ht="20.25" customHeight="1" outlineLevel="3" x14ac:dyDescent="0.3">
      <c r="A1617" s="50">
        <f>A1614+1</f>
        <v>493</v>
      </c>
      <c r="B1617" s="58" t="s">
        <v>750</v>
      </c>
      <c r="C1617" s="50">
        <v>44747</v>
      </c>
      <c r="D1617" s="52">
        <f>SUM(F1617:W1617)</f>
        <v>0</v>
      </c>
      <c r="E1617" s="52">
        <f>SUM(F1617:V1617)</f>
        <v>0</v>
      </c>
      <c r="F1617" s="52">
        <v>0</v>
      </c>
      <c r="G1617" s="52">
        <v>0</v>
      </c>
      <c r="H1617" s="52">
        <v>0</v>
      </c>
      <c r="I1617" s="52">
        <v>0</v>
      </c>
      <c r="J1617" s="55">
        <v>0</v>
      </c>
      <c r="K1617" s="52">
        <v>0</v>
      </c>
      <c r="L1617" s="52">
        <v>0</v>
      </c>
      <c r="M1617" s="52">
        <v>0</v>
      </c>
      <c r="N1617" s="52">
        <v>0</v>
      </c>
      <c r="O1617" s="52">
        <v>0</v>
      </c>
      <c r="P1617" s="52">
        <v>0</v>
      </c>
      <c r="Q1617" s="52">
        <v>0</v>
      </c>
      <c r="R1617" s="52">
        <v>0</v>
      </c>
      <c r="S1617" s="52">
        <v>0</v>
      </c>
      <c r="T1617" s="56">
        <v>0</v>
      </c>
      <c r="U1617" s="56">
        <v>0</v>
      </c>
      <c r="V1617" s="56">
        <v>0</v>
      </c>
      <c r="W1617" s="56">
        <v>0</v>
      </c>
    </row>
    <row r="1618" spans="1:23" s="7" customFormat="1" ht="20.25" customHeight="1" outlineLevel="3" x14ac:dyDescent="0.3">
      <c r="A1618" s="61" t="s">
        <v>24</v>
      </c>
      <c r="B1618" s="57"/>
      <c r="C1618" s="62" t="s">
        <v>175</v>
      </c>
      <c r="D1618" s="63">
        <f>SUM(D1617)</f>
        <v>0</v>
      </c>
      <c r="E1618" s="63">
        <f t="shared" ref="E1618:W1618" si="457">SUM(E1617)</f>
        <v>0</v>
      </c>
      <c r="F1618" s="63">
        <f t="shared" si="457"/>
        <v>0</v>
      </c>
      <c r="G1618" s="63">
        <f t="shared" si="457"/>
        <v>0</v>
      </c>
      <c r="H1618" s="63">
        <f t="shared" si="457"/>
        <v>0</v>
      </c>
      <c r="I1618" s="63">
        <f t="shared" si="457"/>
        <v>0</v>
      </c>
      <c r="J1618" s="63">
        <f t="shared" si="457"/>
        <v>0</v>
      </c>
      <c r="K1618" s="63">
        <f t="shared" si="457"/>
        <v>0</v>
      </c>
      <c r="L1618" s="63">
        <f t="shared" si="457"/>
        <v>0</v>
      </c>
      <c r="M1618" s="63">
        <f t="shared" si="457"/>
        <v>0</v>
      </c>
      <c r="N1618" s="63">
        <f t="shared" si="457"/>
        <v>0</v>
      </c>
      <c r="O1618" s="63">
        <f t="shared" si="457"/>
        <v>0</v>
      </c>
      <c r="P1618" s="63">
        <f t="shared" si="457"/>
        <v>0</v>
      </c>
      <c r="Q1618" s="63">
        <f t="shared" si="457"/>
        <v>0</v>
      </c>
      <c r="R1618" s="63">
        <f t="shared" si="457"/>
        <v>0</v>
      </c>
      <c r="S1618" s="63">
        <f t="shared" si="457"/>
        <v>0</v>
      </c>
      <c r="T1618" s="63">
        <f t="shared" si="457"/>
        <v>0</v>
      </c>
      <c r="U1618" s="63">
        <f t="shared" si="457"/>
        <v>0</v>
      </c>
      <c r="V1618" s="63">
        <f t="shared" si="457"/>
        <v>0</v>
      </c>
      <c r="W1618" s="63">
        <f t="shared" si="457"/>
        <v>0</v>
      </c>
    </row>
    <row r="1619" spans="1:23" s="7" customFormat="1" ht="20.25" customHeight="1" outlineLevel="3" x14ac:dyDescent="0.3">
      <c r="A1619" s="71" t="s">
        <v>36</v>
      </c>
      <c r="B1619" s="71"/>
      <c r="C1619" s="62" t="s">
        <v>175</v>
      </c>
      <c r="D1619" s="63">
        <f t="shared" ref="D1619" si="458">D1615</f>
        <v>0</v>
      </c>
      <c r="E1619" s="63">
        <f t="shared" ref="E1619:W1619" si="459">E1615</f>
        <v>0</v>
      </c>
      <c r="F1619" s="63">
        <f t="shared" si="459"/>
        <v>0</v>
      </c>
      <c r="G1619" s="63">
        <f t="shared" si="459"/>
        <v>0</v>
      </c>
      <c r="H1619" s="63">
        <f t="shared" si="459"/>
        <v>0</v>
      </c>
      <c r="I1619" s="63">
        <f t="shared" si="459"/>
        <v>0</v>
      </c>
      <c r="J1619" s="63">
        <f t="shared" si="459"/>
        <v>0</v>
      </c>
      <c r="K1619" s="63">
        <f t="shared" si="459"/>
        <v>0</v>
      </c>
      <c r="L1619" s="63">
        <f t="shared" si="459"/>
        <v>0</v>
      </c>
      <c r="M1619" s="63">
        <f t="shared" si="459"/>
        <v>0</v>
      </c>
      <c r="N1619" s="63">
        <f t="shared" si="459"/>
        <v>0</v>
      </c>
      <c r="O1619" s="63">
        <f t="shared" si="459"/>
        <v>0</v>
      </c>
      <c r="P1619" s="63">
        <f t="shared" si="459"/>
        <v>0</v>
      </c>
      <c r="Q1619" s="63">
        <f t="shared" si="459"/>
        <v>0</v>
      </c>
      <c r="R1619" s="63">
        <f t="shared" si="459"/>
        <v>0</v>
      </c>
      <c r="S1619" s="63">
        <f t="shared" si="459"/>
        <v>0</v>
      </c>
      <c r="T1619" s="63">
        <f t="shared" si="459"/>
        <v>0</v>
      </c>
      <c r="U1619" s="63">
        <f t="shared" si="459"/>
        <v>0</v>
      </c>
      <c r="V1619" s="63">
        <f t="shared" si="459"/>
        <v>0</v>
      </c>
      <c r="W1619" s="63">
        <f t="shared" si="459"/>
        <v>0</v>
      </c>
    </row>
    <row r="1620" spans="1:23" s="7" customFormat="1" ht="20.25" customHeight="1" outlineLevel="3" x14ac:dyDescent="0.3">
      <c r="A1620" s="8"/>
      <c r="B1620" s="44"/>
      <c r="C1620" s="44"/>
      <c r="D1620" s="44"/>
      <c r="E1620" s="44"/>
      <c r="F1620" s="45"/>
      <c r="G1620" s="45"/>
      <c r="H1620" s="45"/>
      <c r="I1620" s="45"/>
      <c r="J1620" s="45"/>
      <c r="K1620" s="45" t="s">
        <v>1959</v>
      </c>
      <c r="L1620" s="45"/>
      <c r="M1620" s="45"/>
      <c r="N1620" s="45"/>
      <c r="O1620" s="45"/>
      <c r="P1620" s="45"/>
      <c r="Q1620" s="45"/>
      <c r="R1620" s="45"/>
      <c r="S1620" s="45"/>
      <c r="T1620" s="45"/>
      <c r="U1620" s="45"/>
      <c r="V1620" s="45"/>
      <c r="W1620" s="89"/>
    </row>
    <row r="1621" spans="1:23" s="7" customFormat="1" ht="20.25" customHeight="1" outlineLevel="3" x14ac:dyDescent="0.3">
      <c r="A1621" s="8"/>
      <c r="B1621" s="73"/>
      <c r="C1621" s="73"/>
      <c r="D1621" s="73"/>
      <c r="E1621" s="73"/>
      <c r="F1621" s="74"/>
      <c r="G1621" s="74"/>
      <c r="H1621" s="74"/>
      <c r="I1621" s="74"/>
      <c r="J1621" s="74"/>
      <c r="K1621" s="74" t="s">
        <v>1960</v>
      </c>
      <c r="L1621" s="74"/>
      <c r="M1621" s="74"/>
      <c r="N1621" s="74"/>
      <c r="O1621" s="74"/>
      <c r="P1621" s="74"/>
      <c r="Q1621" s="74"/>
      <c r="R1621" s="74"/>
      <c r="S1621" s="74"/>
      <c r="T1621" s="74"/>
      <c r="U1621" s="74"/>
      <c r="V1621" s="74"/>
      <c r="W1621" s="89"/>
    </row>
    <row r="1622" spans="1:23" s="7" customFormat="1" ht="20.25" customHeight="1" outlineLevel="3" x14ac:dyDescent="0.3">
      <c r="A1622" s="50">
        <f>A1617+1</f>
        <v>494</v>
      </c>
      <c r="B1622" s="51" t="s">
        <v>1148</v>
      </c>
      <c r="C1622" s="50">
        <v>44904</v>
      </c>
      <c r="D1622" s="52">
        <f t="shared" ref="D1622:D1631" si="460">SUM(F1622:W1622)</f>
        <v>3159707.6900000004</v>
      </c>
      <c r="E1622" s="52">
        <f t="shared" ref="E1622:E1631" si="461">SUM(F1622:V1622)</f>
        <v>3159707.6900000004</v>
      </c>
      <c r="F1622" s="52">
        <v>0</v>
      </c>
      <c r="G1622" s="52">
        <v>0</v>
      </c>
      <c r="H1622" s="52">
        <v>0</v>
      </c>
      <c r="I1622" s="52">
        <v>0</v>
      </c>
      <c r="J1622" s="55">
        <v>0</v>
      </c>
      <c r="K1622" s="52">
        <v>0</v>
      </c>
      <c r="L1622" s="52">
        <v>0</v>
      </c>
      <c r="M1622" s="52">
        <v>0</v>
      </c>
      <c r="N1622" s="52">
        <v>0</v>
      </c>
      <c r="O1622" s="52">
        <v>0</v>
      </c>
      <c r="P1622" s="52">
        <v>3104128.49</v>
      </c>
      <c r="Q1622" s="52">
        <v>0</v>
      </c>
      <c r="R1622" s="52">
        <v>0</v>
      </c>
      <c r="S1622" s="52">
        <v>0</v>
      </c>
      <c r="T1622" s="56">
        <v>55579.199999999997</v>
      </c>
      <c r="U1622" s="56">
        <v>0</v>
      </c>
      <c r="V1622" s="56">
        <v>0</v>
      </c>
      <c r="W1622" s="56">
        <v>0</v>
      </c>
    </row>
    <row r="1623" spans="1:23" s="7" customFormat="1" ht="20.25" customHeight="1" outlineLevel="3" x14ac:dyDescent="0.3">
      <c r="A1623" s="50">
        <f t="shared" ref="A1623:A1631" si="462">A1622+1</f>
        <v>495</v>
      </c>
      <c r="B1623" s="51" t="s">
        <v>1149</v>
      </c>
      <c r="C1623" s="50">
        <v>44905</v>
      </c>
      <c r="D1623" s="52">
        <f t="shared" si="460"/>
        <v>3173606.02</v>
      </c>
      <c r="E1623" s="52">
        <f t="shared" si="461"/>
        <v>3173606.02</v>
      </c>
      <c r="F1623" s="52">
        <v>0</v>
      </c>
      <c r="G1623" s="52">
        <v>0</v>
      </c>
      <c r="H1623" s="52">
        <v>0</v>
      </c>
      <c r="I1623" s="52">
        <v>0</v>
      </c>
      <c r="J1623" s="55">
        <v>0</v>
      </c>
      <c r="K1623" s="52">
        <v>0</v>
      </c>
      <c r="L1623" s="52">
        <v>0</v>
      </c>
      <c r="M1623" s="52">
        <v>0</v>
      </c>
      <c r="N1623" s="52">
        <v>0</v>
      </c>
      <c r="O1623" s="52">
        <v>0</v>
      </c>
      <c r="P1623" s="52">
        <v>3118371.22</v>
      </c>
      <c r="Q1623" s="52">
        <v>0</v>
      </c>
      <c r="R1623" s="52">
        <v>0</v>
      </c>
      <c r="S1623" s="52">
        <v>0</v>
      </c>
      <c r="T1623" s="56">
        <v>55234.8</v>
      </c>
      <c r="U1623" s="56">
        <v>0</v>
      </c>
      <c r="V1623" s="56">
        <v>0</v>
      </c>
      <c r="W1623" s="56">
        <v>0</v>
      </c>
    </row>
    <row r="1624" spans="1:23" s="7" customFormat="1" ht="20.25" customHeight="1" outlineLevel="3" x14ac:dyDescent="0.3">
      <c r="A1624" s="50">
        <f t="shared" si="462"/>
        <v>496</v>
      </c>
      <c r="B1624" s="51" t="s">
        <v>1161</v>
      </c>
      <c r="C1624" s="50">
        <v>44996</v>
      </c>
      <c r="D1624" s="52">
        <f t="shared" si="460"/>
        <v>0</v>
      </c>
      <c r="E1624" s="52">
        <f t="shared" si="461"/>
        <v>0</v>
      </c>
      <c r="F1624" s="52">
        <v>0</v>
      </c>
      <c r="G1624" s="52">
        <v>0</v>
      </c>
      <c r="H1624" s="52">
        <v>0</v>
      </c>
      <c r="I1624" s="52">
        <v>0</v>
      </c>
      <c r="J1624" s="55">
        <v>0</v>
      </c>
      <c r="K1624" s="52">
        <v>0</v>
      </c>
      <c r="L1624" s="52">
        <v>0</v>
      </c>
      <c r="M1624" s="52">
        <v>0</v>
      </c>
      <c r="N1624" s="52">
        <v>0</v>
      </c>
      <c r="O1624" s="52">
        <v>0</v>
      </c>
      <c r="P1624" s="52">
        <v>0</v>
      </c>
      <c r="Q1624" s="52">
        <v>0</v>
      </c>
      <c r="R1624" s="52">
        <v>0</v>
      </c>
      <c r="S1624" s="52">
        <v>0</v>
      </c>
      <c r="T1624" s="56">
        <v>0</v>
      </c>
      <c r="U1624" s="56">
        <v>0</v>
      </c>
      <c r="V1624" s="56">
        <v>0</v>
      </c>
      <c r="W1624" s="56">
        <v>0</v>
      </c>
    </row>
    <row r="1625" spans="1:23" s="7" customFormat="1" ht="20.25" customHeight="1" outlineLevel="3" x14ac:dyDescent="0.3">
      <c r="A1625" s="50">
        <f t="shared" si="462"/>
        <v>497</v>
      </c>
      <c r="B1625" s="51" t="s">
        <v>1512</v>
      </c>
      <c r="C1625" s="50">
        <v>45011</v>
      </c>
      <c r="D1625" s="52">
        <f t="shared" si="460"/>
        <v>0</v>
      </c>
      <c r="E1625" s="52">
        <f t="shared" si="461"/>
        <v>0</v>
      </c>
      <c r="F1625" s="52">
        <v>0</v>
      </c>
      <c r="G1625" s="52">
        <v>0</v>
      </c>
      <c r="H1625" s="52">
        <v>0</v>
      </c>
      <c r="I1625" s="52">
        <v>0</v>
      </c>
      <c r="J1625" s="55">
        <v>0</v>
      </c>
      <c r="K1625" s="52">
        <v>0</v>
      </c>
      <c r="L1625" s="52">
        <v>0</v>
      </c>
      <c r="M1625" s="52">
        <v>0</v>
      </c>
      <c r="N1625" s="52">
        <v>0</v>
      </c>
      <c r="O1625" s="52">
        <v>0</v>
      </c>
      <c r="P1625" s="52">
        <v>0</v>
      </c>
      <c r="Q1625" s="52">
        <v>0</v>
      </c>
      <c r="R1625" s="52">
        <v>0</v>
      </c>
      <c r="S1625" s="52">
        <v>0</v>
      </c>
      <c r="T1625" s="56">
        <v>0</v>
      </c>
      <c r="U1625" s="56">
        <v>0</v>
      </c>
      <c r="V1625" s="56">
        <v>0</v>
      </c>
      <c r="W1625" s="56">
        <v>0</v>
      </c>
    </row>
    <row r="1626" spans="1:23" s="7" customFormat="1" ht="20.25" customHeight="1" outlineLevel="3" x14ac:dyDescent="0.3">
      <c r="A1626" s="50">
        <f t="shared" si="462"/>
        <v>498</v>
      </c>
      <c r="B1626" s="51" t="s">
        <v>1513</v>
      </c>
      <c r="C1626" s="50">
        <v>45012</v>
      </c>
      <c r="D1626" s="52">
        <f t="shared" si="460"/>
        <v>0</v>
      </c>
      <c r="E1626" s="52">
        <f t="shared" si="461"/>
        <v>0</v>
      </c>
      <c r="F1626" s="52">
        <v>0</v>
      </c>
      <c r="G1626" s="52">
        <v>0</v>
      </c>
      <c r="H1626" s="52">
        <v>0</v>
      </c>
      <c r="I1626" s="52">
        <v>0</v>
      </c>
      <c r="J1626" s="55">
        <v>0</v>
      </c>
      <c r="K1626" s="52">
        <v>0</v>
      </c>
      <c r="L1626" s="52">
        <v>0</v>
      </c>
      <c r="M1626" s="52">
        <v>0</v>
      </c>
      <c r="N1626" s="52">
        <v>0</v>
      </c>
      <c r="O1626" s="52">
        <v>0</v>
      </c>
      <c r="P1626" s="52">
        <v>0</v>
      </c>
      <c r="Q1626" s="52">
        <v>0</v>
      </c>
      <c r="R1626" s="52">
        <v>0</v>
      </c>
      <c r="S1626" s="52">
        <v>0</v>
      </c>
      <c r="T1626" s="56">
        <v>0</v>
      </c>
      <c r="U1626" s="56">
        <v>0</v>
      </c>
      <c r="V1626" s="56">
        <v>0</v>
      </c>
      <c r="W1626" s="56">
        <v>0</v>
      </c>
    </row>
    <row r="1627" spans="1:23" s="7" customFormat="1" ht="20.25" customHeight="1" outlineLevel="2" x14ac:dyDescent="0.3">
      <c r="A1627" s="50">
        <f t="shared" si="462"/>
        <v>499</v>
      </c>
      <c r="B1627" s="51" t="s">
        <v>1514</v>
      </c>
      <c r="C1627" s="50">
        <v>45020</v>
      </c>
      <c r="D1627" s="52">
        <f t="shared" si="460"/>
        <v>0</v>
      </c>
      <c r="E1627" s="52">
        <f t="shared" si="461"/>
        <v>0</v>
      </c>
      <c r="F1627" s="52">
        <v>0</v>
      </c>
      <c r="G1627" s="52">
        <v>0</v>
      </c>
      <c r="H1627" s="52">
        <v>0</v>
      </c>
      <c r="I1627" s="52">
        <v>0</v>
      </c>
      <c r="J1627" s="55">
        <v>0</v>
      </c>
      <c r="K1627" s="52">
        <v>0</v>
      </c>
      <c r="L1627" s="52">
        <v>0</v>
      </c>
      <c r="M1627" s="52">
        <v>0</v>
      </c>
      <c r="N1627" s="52">
        <v>0</v>
      </c>
      <c r="O1627" s="52">
        <v>0</v>
      </c>
      <c r="P1627" s="52">
        <v>0</v>
      </c>
      <c r="Q1627" s="52">
        <v>0</v>
      </c>
      <c r="R1627" s="52">
        <v>0</v>
      </c>
      <c r="S1627" s="52">
        <v>0</v>
      </c>
      <c r="T1627" s="56">
        <v>0</v>
      </c>
      <c r="U1627" s="56">
        <v>0</v>
      </c>
      <c r="V1627" s="56">
        <v>0</v>
      </c>
      <c r="W1627" s="52">
        <v>0</v>
      </c>
    </row>
    <row r="1628" spans="1:23" s="7" customFormat="1" ht="20.25" customHeight="1" outlineLevel="1" x14ac:dyDescent="0.3">
      <c r="A1628" s="50">
        <f t="shared" si="462"/>
        <v>500</v>
      </c>
      <c r="B1628" s="51" t="s">
        <v>1515</v>
      </c>
      <c r="C1628" s="50">
        <v>45021</v>
      </c>
      <c r="D1628" s="52">
        <f t="shared" si="460"/>
        <v>0</v>
      </c>
      <c r="E1628" s="52">
        <f t="shared" si="461"/>
        <v>0</v>
      </c>
      <c r="F1628" s="52">
        <v>0</v>
      </c>
      <c r="G1628" s="52">
        <v>0</v>
      </c>
      <c r="H1628" s="52">
        <v>0</v>
      </c>
      <c r="I1628" s="52">
        <v>0</v>
      </c>
      <c r="J1628" s="55">
        <v>0</v>
      </c>
      <c r="K1628" s="52">
        <v>0</v>
      </c>
      <c r="L1628" s="52">
        <v>0</v>
      </c>
      <c r="M1628" s="52">
        <v>0</v>
      </c>
      <c r="N1628" s="52">
        <v>0</v>
      </c>
      <c r="O1628" s="52">
        <v>0</v>
      </c>
      <c r="P1628" s="52">
        <v>0</v>
      </c>
      <c r="Q1628" s="52">
        <v>0</v>
      </c>
      <c r="R1628" s="52">
        <v>0</v>
      </c>
      <c r="S1628" s="52">
        <v>0</v>
      </c>
      <c r="T1628" s="56">
        <v>0</v>
      </c>
      <c r="U1628" s="56">
        <v>0</v>
      </c>
      <c r="V1628" s="56">
        <v>0</v>
      </c>
      <c r="W1628" s="52">
        <v>0</v>
      </c>
    </row>
    <row r="1629" spans="1:23" s="8" customFormat="1" ht="20.25" customHeight="1" outlineLevel="1" x14ac:dyDescent="0.3">
      <c r="A1629" s="50">
        <f t="shared" si="462"/>
        <v>501</v>
      </c>
      <c r="B1629" s="51" t="s">
        <v>1516</v>
      </c>
      <c r="C1629" s="50">
        <v>45022</v>
      </c>
      <c r="D1629" s="52">
        <f t="shared" si="460"/>
        <v>0</v>
      </c>
      <c r="E1629" s="52">
        <f t="shared" si="461"/>
        <v>0</v>
      </c>
      <c r="F1629" s="52">
        <v>0</v>
      </c>
      <c r="G1629" s="52">
        <v>0</v>
      </c>
      <c r="H1629" s="52">
        <v>0</v>
      </c>
      <c r="I1629" s="52">
        <v>0</v>
      </c>
      <c r="J1629" s="55">
        <v>0</v>
      </c>
      <c r="K1629" s="52">
        <v>0</v>
      </c>
      <c r="L1629" s="52">
        <v>0</v>
      </c>
      <c r="M1629" s="52">
        <v>0</v>
      </c>
      <c r="N1629" s="52">
        <v>0</v>
      </c>
      <c r="O1629" s="52">
        <v>0</v>
      </c>
      <c r="P1629" s="52">
        <v>0</v>
      </c>
      <c r="Q1629" s="52">
        <v>0</v>
      </c>
      <c r="R1629" s="52">
        <v>0</v>
      </c>
      <c r="S1629" s="52">
        <v>0</v>
      </c>
      <c r="T1629" s="56">
        <v>0</v>
      </c>
      <c r="U1629" s="56">
        <v>0</v>
      </c>
      <c r="V1629" s="56">
        <v>0</v>
      </c>
      <c r="W1629" s="52">
        <v>0</v>
      </c>
    </row>
    <row r="1630" spans="1:23" s="8" customFormat="1" ht="20.25" customHeight="1" outlineLevel="2" x14ac:dyDescent="0.3">
      <c r="A1630" s="50">
        <f t="shared" si="462"/>
        <v>502</v>
      </c>
      <c r="B1630" s="51" t="s">
        <v>1517</v>
      </c>
      <c r="C1630" s="50">
        <v>45031</v>
      </c>
      <c r="D1630" s="52">
        <f t="shared" si="460"/>
        <v>0</v>
      </c>
      <c r="E1630" s="52">
        <f t="shared" si="461"/>
        <v>0</v>
      </c>
      <c r="F1630" s="52">
        <v>0</v>
      </c>
      <c r="G1630" s="52">
        <v>0</v>
      </c>
      <c r="H1630" s="52">
        <v>0</v>
      </c>
      <c r="I1630" s="52">
        <v>0</v>
      </c>
      <c r="J1630" s="55">
        <v>0</v>
      </c>
      <c r="K1630" s="52">
        <v>0</v>
      </c>
      <c r="L1630" s="52">
        <v>0</v>
      </c>
      <c r="M1630" s="52">
        <v>0</v>
      </c>
      <c r="N1630" s="52">
        <v>0</v>
      </c>
      <c r="O1630" s="52">
        <v>0</v>
      </c>
      <c r="P1630" s="52">
        <v>0</v>
      </c>
      <c r="Q1630" s="52">
        <v>0</v>
      </c>
      <c r="R1630" s="52">
        <v>0</v>
      </c>
      <c r="S1630" s="52">
        <v>0</v>
      </c>
      <c r="T1630" s="56">
        <v>0</v>
      </c>
      <c r="U1630" s="56">
        <v>0</v>
      </c>
      <c r="V1630" s="56">
        <v>0</v>
      </c>
      <c r="W1630" s="52">
        <v>0</v>
      </c>
    </row>
    <row r="1631" spans="1:23" s="7" customFormat="1" ht="20.25" customHeight="1" outlineLevel="3" x14ac:dyDescent="0.3">
      <c r="A1631" s="50">
        <f t="shared" si="462"/>
        <v>503</v>
      </c>
      <c r="B1631" s="51" t="s">
        <v>1518</v>
      </c>
      <c r="C1631" s="50">
        <v>45032</v>
      </c>
      <c r="D1631" s="52">
        <f t="shared" si="460"/>
        <v>0</v>
      </c>
      <c r="E1631" s="52">
        <f t="shared" si="461"/>
        <v>0</v>
      </c>
      <c r="F1631" s="52">
        <v>0</v>
      </c>
      <c r="G1631" s="52">
        <v>0</v>
      </c>
      <c r="H1631" s="52">
        <v>0</v>
      </c>
      <c r="I1631" s="52">
        <v>0</v>
      </c>
      <c r="J1631" s="55">
        <v>0</v>
      </c>
      <c r="K1631" s="52">
        <v>0</v>
      </c>
      <c r="L1631" s="52">
        <v>0</v>
      </c>
      <c r="M1631" s="52">
        <v>0</v>
      </c>
      <c r="N1631" s="52">
        <v>0</v>
      </c>
      <c r="O1631" s="52">
        <v>0</v>
      </c>
      <c r="P1631" s="52">
        <v>0</v>
      </c>
      <c r="Q1631" s="52">
        <v>0</v>
      </c>
      <c r="R1631" s="52">
        <v>0</v>
      </c>
      <c r="S1631" s="52">
        <v>0</v>
      </c>
      <c r="T1631" s="56">
        <v>0</v>
      </c>
      <c r="U1631" s="56">
        <v>0</v>
      </c>
      <c r="V1631" s="56">
        <v>0</v>
      </c>
      <c r="W1631" s="56">
        <v>0</v>
      </c>
    </row>
    <row r="1632" spans="1:23" s="7" customFormat="1" ht="20.25" customHeight="1" outlineLevel="3" x14ac:dyDescent="0.3">
      <c r="A1632" s="61" t="s">
        <v>24</v>
      </c>
      <c r="B1632" s="57"/>
      <c r="C1632" s="62" t="s">
        <v>175</v>
      </c>
      <c r="D1632" s="63">
        <f>SUM(D1622:D1631)</f>
        <v>6333313.7100000009</v>
      </c>
      <c r="E1632" s="63">
        <f t="shared" ref="E1632:W1632" si="463">SUM(E1622:E1631)</f>
        <v>6333313.7100000009</v>
      </c>
      <c r="F1632" s="63">
        <f t="shared" si="463"/>
        <v>0</v>
      </c>
      <c r="G1632" s="63">
        <f t="shared" si="463"/>
        <v>0</v>
      </c>
      <c r="H1632" s="63">
        <f t="shared" si="463"/>
        <v>0</v>
      </c>
      <c r="I1632" s="63">
        <f t="shared" si="463"/>
        <v>0</v>
      </c>
      <c r="J1632" s="63">
        <f t="shared" si="463"/>
        <v>0</v>
      </c>
      <c r="K1632" s="63">
        <f t="shared" si="463"/>
        <v>0</v>
      </c>
      <c r="L1632" s="63">
        <f t="shared" si="463"/>
        <v>0</v>
      </c>
      <c r="M1632" s="63">
        <f t="shared" si="463"/>
        <v>0</v>
      </c>
      <c r="N1632" s="63">
        <f t="shared" si="463"/>
        <v>0</v>
      </c>
      <c r="O1632" s="63">
        <f t="shared" si="463"/>
        <v>0</v>
      </c>
      <c r="P1632" s="63">
        <f t="shared" si="463"/>
        <v>6222499.7100000009</v>
      </c>
      <c r="Q1632" s="63">
        <f t="shared" si="463"/>
        <v>0</v>
      </c>
      <c r="R1632" s="63">
        <f t="shared" si="463"/>
        <v>0</v>
      </c>
      <c r="S1632" s="63">
        <f t="shared" si="463"/>
        <v>0</v>
      </c>
      <c r="T1632" s="63">
        <f t="shared" si="463"/>
        <v>110814</v>
      </c>
      <c r="U1632" s="63">
        <f t="shared" si="463"/>
        <v>0</v>
      </c>
      <c r="V1632" s="63">
        <f t="shared" si="463"/>
        <v>0</v>
      </c>
      <c r="W1632" s="63">
        <f t="shared" si="463"/>
        <v>0</v>
      </c>
    </row>
    <row r="1633" spans="1:23" s="7" customFormat="1" ht="20.25" customHeight="1" outlineLevel="3" x14ac:dyDescent="0.3">
      <c r="A1633" s="71" t="s">
        <v>36</v>
      </c>
      <c r="B1633" s="71"/>
      <c r="C1633" s="62" t="s">
        <v>175</v>
      </c>
      <c r="D1633" s="63">
        <f>D1632</f>
        <v>6333313.7100000009</v>
      </c>
      <c r="E1633" s="63">
        <f t="shared" ref="E1633:W1633" si="464">E1632</f>
        <v>6333313.7100000009</v>
      </c>
      <c r="F1633" s="63">
        <f t="shared" si="464"/>
        <v>0</v>
      </c>
      <c r="G1633" s="63">
        <f t="shared" si="464"/>
        <v>0</v>
      </c>
      <c r="H1633" s="63">
        <f t="shared" si="464"/>
        <v>0</v>
      </c>
      <c r="I1633" s="63">
        <f t="shared" si="464"/>
        <v>0</v>
      </c>
      <c r="J1633" s="63">
        <f t="shared" si="464"/>
        <v>0</v>
      </c>
      <c r="K1633" s="63">
        <f t="shared" si="464"/>
        <v>0</v>
      </c>
      <c r="L1633" s="63">
        <f t="shared" si="464"/>
        <v>0</v>
      </c>
      <c r="M1633" s="63">
        <f t="shared" si="464"/>
        <v>0</v>
      </c>
      <c r="N1633" s="63">
        <f t="shared" si="464"/>
        <v>0</v>
      </c>
      <c r="O1633" s="63">
        <f t="shared" si="464"/>
        <v>0</v>
      </c>
      <c r="P1633" s="63">
        <f t="shared" si="464"/>
        <v>6222499.7100000009</v>
      </c>
      <c r="Q1633" s="63">
        <f t="shared" si="464"/>
        <v>0</v>
      </c>
      <c r="R1633" s="63">
        <f t="shared" si="464"/>
        <v>0</v>
      </c>
      <c r="S1633" s="63">
        <f t="shared" si="464"/>
        <v>0</v>
      </c>
      <c r="T1633" s="63">
        <f t="shared" si="464"/>
        <v>110814</v>
      </c>
      <c r="U1633" s="63">
        <f t="shared" si="464"/>
        <v>0</v>
      </c>
      <c r="V1633" s="63">
        <f t="shared" si="464"/>
        <v>0</v>
      </c>
      <c r="W1633" s="63">
        <f t="shared" si="464"/>
        <v>0</v>
      </c>
    </row>
    <row r="1634" spans="1:23" s="7" customFormat="1" ht="20.25" customHeight="1" outlineLevel="3" x14ac:dyDescent="0.3">
      <c r="A1634" s="8"/>
      <c r="B1634" s="44"/>
      <c r="C1634" s="44"/>
      <c r="D1634" s="44"/>
      <c r="E1634" s="44"/>
      <c r="F1634" s="45"/>
      <c r="G1634" s="45"/>
      <c r="H1634" s="45"/>
      <c r="I1634" s="45"/>
      <c r="J1634" s="45"/>
      <c r="K1634" s="45" t="s">
        <v>1962</v>
      </c>
      <c r="L1634" s="45"/>
      <c r="M1634" s="45"/>
      <c r="N1634" s="45"/>
      <c r="O1634" s="45"/>
      <c r="P1634" s="45"/>
      <c r="Q1634" s="45"/>
      <c r="R1634" s="45"/>
      <c r="S1634" s="45"/>
      <c r="T1634" s="45"/>
      <c r="U1634" s="45"/>
      <c r="V1634" s="45"/>
      <c r="W1634" s="89"/>
    </row>
    <row r="1635" spans="1:23" s="7" customFormat="1" ht="20.25" customHeight="1" outlineLevel="2" x14ac:dyDescent="0.3">
      <c r="A1635" s="8"/>
      <c r="B1635" s="73"/>
      <c r="C1635" s="73"/>
      <c r="D1635" s="73"/>
      <c r="E1635" s="73"/>
      <c r="F1635" s="74"/>
      <c r="G1635" s="74"/>
      <c r="H1635" s="74"/>
      <c r="I1635" s="74"/>
      <c r="J1635" s="74"/>
      <c r="K1635" s="74" t="s">
        <v>1963</v>
      </c>
      <c r="L1635" s="74"/>
      <c r="M1635" s="74"/>
      <c r="N1635" s="74"/>
      <c r="O1635" s="74"/>
      <c r="P1635" s="74"/>
      <c r="Q1635" s="74"/>
      <c r="R1635" s="74"/>
      <c r="S1635" s="74"/>
      <c r="T1635" s="74"/>
      <c r="U1635" s="74"/>
      <c r="V1635" s="74"/>
      <c r="W1635" s="82"/>
    </row>
    <row r="1636" spans="1:23" s="7" customFormat="1" ht="20.25" customHeight="1" outlineLevel="1" x14ac:dyDescent="0.3">
      <c r="A1636" s="50">
        <f>A1631+1</f>
        <v>504</v>
      </c>
      <c r="B1636" s="51" t="s">
        <v>1162</v>
      </c>
      <c r="C1636" s="50">
        <v>45244</v>
      </c>
      <c r="D1636" s="52">
        <f>SUM(F1636:W1636)</f>
        <v>0</v>
      </c>
      <c r="E1636" s="52">
        <f>SUM(F1636:V1636)</f>
        <v>0</v>
      </c>
      <c r="F1636" s="52">
        <v>0</v>
      </c>
      <c r="G1636" s="52">
        <v>0</v>
      </c>
      <c r="H1636" s="52">
        <v>0</v>
      </c>
      <c r="I1636" s="52">
        <v>0</v>
      </c>
      <c r="J1636" s="55">
        <v>0</v>
      </c>
      <c r="K1636" s="52">
        <v>0</v>
      </c>
      <c r="L1636" s="52">
        <v>0</v>
      </c>
      <c r="M1636" s="52">
        <v>0</v>
      </c>
      <c r="N1636" s="52">
        <v>0</v>
      </c>
      <c r="O1636" s="52">
        <v>0</v>
      </c>
      <c r="P1636" s="52">
        <v>0</v>
      </c>
      <c r="Q1636" s="52">
        <v>0</v>
      </c>
      <c r="R1636" s="52">
        <v>0</v>
      </c>
      <c r="S1636" s="52">
        <v>0</v>
      </c>
      <c r="T1636" s="56">
        <v>0</v>
      </c>
      <c r="U1636" s="56">
        <v>0</v>
      </c>
      <c r="V1636" s="56">
        <v>0</v>
      </c>
      <c r="W1636" s="56">
        <v>0</v>
      </c>
    </row>
    <row r="1637" spans="1:23" s="18" customFormat="1" ht="20.25" customHeight="1" x14ac:dyDescent="0.3">
      <c r="A1637" s="50">
        <f t="shared" ref="A1637:A1639" si="465">A1636+1</f>
        <v>505</v>
      </c>
      <c r="B1637" s="51" t="s">
        <v>1163</v>
      </c>
      <c r="C1637" s="50">
        <v>45246</v>
      </c>
      <c r="D1637" s="52">
        <f>SUM(F1637:W1637)</f>
        <v>0</v>
      </c>
      <c r="E1637" s="52">
        <f>SUM(F1637:V1637)</f>
        <v>0</v>
      </c>
      <c r="F1637" s="52">
        <v>0</v>
      </c>
      <c r="G1637" s="52">
        <v>0</v>
      </c>
      <c r="H1637" s="52">
        <v>0</v>
      </c>
      <c r="I1637" s="52">
        <v>0</v>
      </c>
      <c r="J1637" s="55">
        <v>0</v>
      </c>
      <c r="K1637" s="52">
        <v>0</v>
      </c>
      <c r="L1637" s="52">
        <v>0</v>
      </c>
      <c r="M1637" s="52">
        <v>0</v>
      </c>
      <c r="N1637" s="52">
        <v>0</v>
      </c>
      <c r="O1637" s="52">
        <v>0</v>
      </c>
      <c r="P1637" s="52">
        <v>0</v>
      </c>
      <c r="Q1637" s="52">
        <v>0</v>
      </c>
      <c r="R1637" s="52">
        <v>0</v>
      </c>
      <c r="S1637" s="52">
        <v>0</v>
      </c>
      <c r="T1637" s="56">
        <v>0</v>
      </c>
      <c r="U1637" s="56">
        <v>0</v>
      </c>
      <c r="V1637" s="56">
        <v>0</v>
      </c>
      <c r="W1637" s="56">
        <v>0</v>
      </c>
    </row>
    <row r="1638" spans="1:23" s="13" customFormat="1" ht="23.25" customHeight="1" x14ac:dyDescent="0.3">
      <c r="A1638" s="50">
        <f t="shared" si="465"/>
        <v>506</v>
      </c>
      <c r="B1638" s="51" t="s">
        <v>1164</v>
      </c>
      <c r="C1638" s="50">
        <v>45247</v>
      </c>
      <c r="D1638" s="52">
        <f>SUM(F1638:W1638)</f>
        <v>0</v>
      </c>
      <c r="E1638" s="52">
        <f>SUM(F1638:V1638)</f>
        <v>0</v>
      </c>
      <c r="F1638" s="52">
        <v>0</v>
      </c>
      <c r="G1638" s="52">
        <v>0</v>
      </c>
      <c r="H1638" s="52">
        <v>0</v>
      </c>
      <c r="I1638" s="52">
        <v>0</v>
      </c>
      <c r="J1638" s="55">
        <v>0</v>
      </c>
      <c r="K1638" s="52">
        <v>0</v>
      </c>
      <c r="L1638" s="52">
        <v>0</v>
      </c>
      <c r="M1638" s="52">
        <v>0</v>
      </c>
      <c r="N1638" s="52">
        <v>0</v>
      </c>
      <c r="O1638" s="52">
        <v>0</v>
      </c>
      <c r="P1638" s="52">
        <v>0</v>
      </c>
      <c r="Q1638" s="52">
        <v>0</v>
      </c>
      <c r="R1638" s="52">
        <v>0</v>
      </c>
      <c r="S1638" s="52">
        <v>0</v>
      </c>
      <c r="T1638" s="56">
        <v>0</v>
      </c>
      <c r="U1638" s="56">
        <v>0</v>
      </c>
      <c r="V1638" s="56">
        <v>0</v>
      </c>
      <c r="W1638" s="56">
        <v>0</v>
      </c>
    </row>
    <row r="1639" spans="1:23" s="14" customFormat="1" ht="23.25" customHeight="1" outlineLevel="1" x14ac:dyDescent="0.3">
      <c r="A1639" s="50">
        <f t="shared" si="465"/>
        <v>507</v>
      </c>
      <c r="B1639" s="51" t="s">
        <v>1165</v>
      </c>
      <c r="C1639" s="50">
        <v>45248</v>
      </c>
      <c r="D1639" s="52">
        <f>SUM(F1639:W1639)</f>
        <v>0</v>
      </c>
      <c r="E1639" s="52">
        <f>SUM(F1639:V1639)</f>
        <v>0</v>
      </c>
      <c r="F1639" s="52">
        <v>0</v>
      </c>
      <c r="G1639" s="52">
        <v>0</v>
      </c>
      <c r="H1639" s="52">
        <v>0</v>
      </c>
      <c r="I1639" s="52">
        <v>0</v>
      </c>
      <c r="J1639" s="55">
        <v>0</v>
      </c>
      <c r="K1639" s="52">
        <v>0</v>
      </c>
      <c r="L1639" s="52">
        <v>0</v>
      </c>
      <c r="M1639" s="52">
        <v>0</v>
      </c>
      <c r="N1639" s="52">
        <v>0</v>
      </c>
      <c r="O1639" s="52">
        <v>0</v>
      </c>
      <c r="P1639" s="52">
        <v>0</v>
      </c>
      <c r="Q1639" s="52">
        <v>0</v>
      </c>
      <c r="R1639" s="52">
        <v>0</v>
      </c>
      <c r="S1639" s="52">
        <v>0</v>
      </c>
      <c r="T1639" s="56">
        <v>0</v>
      </c>
      <c r="U1639" s="56">
        <v>0</v>
      </c>
      <c r="V1639" s="56">
        <v>0</v>
      </c>
      <c r="W1639" s="56">
        <v>0</v>
      </c>
    </row>
    <row r="1640" spans="1:23" s="7" customFormat="1" ht="23.25" customHeight="1" outlineLevel="2" x14ac:dyDescent="0.3">
      <c r="A1640" s="61" t="s">
        <v>24</v>
      </c>
      <c r="B1640" s="57"/>
      <c r="C1640" s="62" t="s">
        <v>175</v>
      </c>
      <c r="D1640" s="63">
        <f>SUM(D1636:D1639)</f>
        <v>0</v>
      </c>
      <c r="E1640" s="63">
        <f t="shared" ref="E1640:W1640" si="466">SUM(E1636:E1639)</f>
        <v>0</v>
      </c>
      <c r="F1640" s="63">
        <f t="shared" si="466"/>
        <v>0</v>
      </c>
      <c r="G1640" s="63">
        <f t="shared" si="466"/>
        <v>0</v>
      </c>
      <c r="H1640" s="63">
        <f t="shared" si="466"/>
        <v>0</v>
      </c>
      <c r="I1640" s="63">
        <f t="shared" si="466"/>
        <v>0</v>
      </c>
      <c r="J1640" s="63">
        <f t="shared" si="466"/>
        <v>0</v>
      </c>
      <c r="K1640" s="63">
        <f t="shared" si="466"/>
        <v>0</v>
      </c>
      <c r="L1640" s="63">
        <f t="shared" si="466"/>
        <v>0</v>
      </c>
      <c r="M1640" s="63">
        <f t="shared" si="466"/>
        <v>0</v>
      </c>
      <c r="N1640" s="63">
        <f t="shared" si="466"/>
        <v>0</v>
      </c>
      <c r="O1640" s="63">
        <f t="shared" si="466"/>
        <v>0</v>
      </c>
      <c r="P1640" s="63">
        <f t="shared" si="466"/>
        <v>0</v>
      </c>
      <c r="Q1640" s="63">
        <f t="shared" si="466"/>
        <v>0</v>
      </c>
      <c r="R1640" s="63">
        <f t="shared" si="466"/>
        <v>0</v>
      </c>
      <c r="S1640" s="63">
        <f t="shared" si="466"/>
        <v>0</v>
      </c>
      <c r="T1640" s="63">
        <f t="shared" si="466"/>
        <v>0</v>
      </c>
      <c r="U1640" s="63">
        <f t="shared" si="466"/>
        <v>0</v>
      </c>
      <c r="V1640" s="63">
        <f t="shared" si="466"/>
        <v>0</v>
      </c>
      <c r="W1640" s="63">
        <f t="shared" si="466"/>
        <v>0</v>
      </c>
    </row>
    <row r="1641" spans="1:23" s="7" customFormat="1" ht="23.25" customHeight="1" outlineLevel="2" x14ac:dyDescent="0.3">
      <c r="A1641" s="71" t="s">
        <v>36</v>
      </c>
      <c r="B1641" s="71"/>
      <c r="C1641" s="62" t="s">
        <v>175</v>
      </c>
      <c r="D1641" s="63">
        <f>SUM(D1640:W1640)</f>
        <v>0</v>
      </c>
      <c r="E1641" s="63">
        <f t="shared" ref="E1641:V1641" si="467">E1640</f>
        <v>0</v>
      </c>
      <c r="F1641" s="63">
        <f t="shared" si="467"/>
        <v>0</v>
      </c>
      <c r="G1641" s="63">
        <f t="shared" si="467"/>
        <v>0</v>
      </c>
      <c r="H1641" s="63">
        <f t="shared" si="467"/>
        <v>0</v>
      </c>
      <c r="I1641" s="63">
        <f t="shared" si="467"/>
        <v>0</v>
      </c>
      <c r="J1641" s="63">
        <f t="shared" si="467"/>
        <v>0</v>
      </c>
      <c r="K1641" s="63">
        <f t="shared" si="467"/>
        <v>0</v>
      </c>
      <c r="L1641" s="63">
        <f t="shared" si="467"/>
        <v>0</v>
      </c>
      <c r="M1641" s="63">
        <f t="shared" si="467"/>
        <v>0</v>
      </c>
      <c r="N1641" s="63">
        <f t="shared" si="467"/>
        <v>0</v>
      </c>
      <c r="O1641" s="63">
        <f t="shared" si="467"/>
        <v>0</v>
      </c>
      <c r="P1641" s="63">
        <f t="shared" si="467"/>
        <v>0</v>
      </c>
      <c r="Q1641" s="63">
        <f t="shared" si="467"/>
        <v>0</v>
      </c>
      <c r="R1641" s="63">
        <f t="shared" si="467"/>
        <v>0</v>
      </c>
      <c r="S1641" s="63">
        <f t="shared" si="467"/>
        <v>0</v>
      </c>
      <c r="T1641" s="63">
        <f t="shared" si="467"/>
        <v>0</v>
      </c>
      <c r="U1641" s="63">
        <f t="shared" si="467"/>
        <v>0</v>
      </c>
      <c r="V1641" s="63">
        <f t="shared" si="467"/>
        <v>0</v>
      </c>
      <c r="W1641" s="56">
        <v>0</v>
      </c>
    </row>
    <row r="1642" spans="1:23" s="7" customFormat="1" ht="23.25" customHeight="1" outlineLevel="2" x14ac:dyDescent="0.3">
      <c r="A1642" s="71" t="s">
        <v>86</v>
      </c>
      <c r="B1642" s="71"/>
      <c r="C1642" s="62"/>
      <c r="D1642" s="63">
        <f>D1093+D1118+D1342+D1350+D1366+D1378+D1384+D1403+D1424+D1438+D1455+D1461+D1468+D1477+D1497+D1512+D1539+D1547+D1558+D1574+D1592+D1608+D1619+D1633+D1641</f>
        <v>337721017.75395</v>
      </c>
      <c r="E1642" s="63">
        <f t="shared" ref="E1642:W1642" si="468">E1093+E1118+E1342+E1350+E1366+E1378+E1384+E1403+E1424+E1438+E1455+E1461+E1468+E1477+E1497+E1512+E1539+E1547+E1558+E1574+E1592+E1608+E1619+E1633+E1641</f>
        <v>332909466.36999995</v>
      </c>
      <c r="F1642" s="63">
        <f t="shared" si="468"/>
        <v>26893106.440000001</v>
      </c>
      <c r="G1642" s="63">
        <f t="shared" si="468"/>
        <v>71787723.900000006</v>
      </c>
      <c r="H1642" s="63">
        <f t="shared" si="468"/>
        <v>0</v>
      </c>
      <c r="I1642" s="63">
        <f t="shared" si="468"/>
        <v>11196332.870000001</v>
      </c>
      <c r="J1642" s="63">
        <f t="shared" si="468"/>
        <v>15574900.73</v>
      </c>
      <c r="K1642" s="63">
        <f t="shared" si="468"/>
        <v>16549110.510000002</v>
      </c>
      <c r="L1642" s="63">
        <f t="shared" si="468"/>
        <v>0</v>
      </c>
      <c r="M1642" s="63">
        <f t="shared" si="468"/>
        <v>0</v>
      </c>
      <c r="N1642" s="63">
        <f t="shared" si="468"/>
        <v>108140042.80000001</v>
      </c>
      <c r="O1642" s="63">
        <f t="shared" si="468"/>
        <v>3917331.02</v>
      </c>
      <c r="P1642" s="63">
        <f t="shared" si="468"/>
        <v>72934042.989999995</v>
      </c>
      <c r="Q1642" s="63">
        <f t="shared" si="468"/>
        <v>0</v>
      </c>
      <c r="R1642" s="63">
        <f t="shared" si="468"/>
        <v>0</v>
      </c>
      <c r="S1642" s="63">
        <f t="shared" si="468"/>
        <v>0</v>
      </c>
      <c r="T1642" s="63">
        <f t="shared" si="468"/>
        <v>4224320.6199999992</v>
      </c>
      <c r="U1642" s="63">
        <f t="shared" si="468"/>
        <v>485448</v>
      </c>
      <c r="V1642" s="63">
        <f t="shared" si="468"/>
        <v>1207106.49</v>
      </c>
      <c r="W1642" s="63">
        <f t="shared" si="468"/>
        <v>4811551.3839499997</v>
      </c>
    </row>
    <row r="1643" spans="1:23" s="7" customFormat="1" ht="23.25" customHeight="1" outlineLevel="2" x14ac:dyDescent="0.3">
      <c r="A1643" s="44"/>
      <c r="B1643" s="44"/>
      <c r="C1643" s="44"/>
      <c r="D1643" s="44"/>
      <c r="E1643" s="44"/>
      <c r="F1643" s="45"/>
      <c r="G1643" s="45"/>
      <c r="H1643" s="45"/>
      <c r="I1643" s="45"/>
      <c r="J1643" s="45"/>
      <c r="K1643" s="44" t="s">
        <v>82</v>
      </c>
      <c r="L1643" s="45"/>
      <c r="M1643" s="45"/>
      <c r="N1643" s="45"/>
      <c r="O1643" s="45"/>
      <c r="P1643" s="45"/>
      <c r="Q1643" s="45"/>
      <c r="R1643" s="45"/>
      <c r="S1643" s="45"/>
      <c r="T1643" s="45"/>
      <c r="U1643" s="45"/>
      <c r="V1643" s="45"/>
      <c r="W1643" s="89"/>
    </row>
    <row r="1644" spans="1:23" s="7" customFormat="1" ht="23.25" customHeight="1" outlineLevel="2" x14ac:dyDescent="0.3">
      <c r="A1644" s="14"/>
      <c r="B1644" s="47"/>
      <c r="C1644" s="47"/>
      <c r="D1644" s="47"/>
      <c r="E1644" s="47"/>
      <c r="F1644" s="48"/>
      <c r="G1644" s="48"/>
      <c r="H1644" s="48"/>
      <c r="I1644" s="48"/>
      <c r="J1644" s="48"/>
      <c r="K1644" s="48" t="s">
        <v>1851</v>
      </c>
      <c r="L1644" s="48"/>
      <c r="M1644" s="48"/>
      <c r="N1644" s="48"/>
      <c r="O1644" s="48"/>
      <c r="P1644" s="48"/>
      <c r="Q1644" s="48"/>
      <c r="R1644" s="48"/>
      <c r="S1644" s="48"/>
      <c r="T1644" s="48"/>
      <c r="U1644" s="48"/>
      <c r="V1644" s="48"/>
      <c r="W1644" s="89"/>
    </row>
    <row r="1645" spans="1:23" s="7" customFormat="1" ht="23.25" customHeight="1" outlineLevel="2" x14ac:dyDescent="0.3">
      <c r="A1645" s="50">
        <v>1</v>
      </c>
      <c r="B1645" s="51" t="s">
        <v>1167</v>
      </c>
      <c r="C1645" s="50">
        <v>39585</v>
      </c>
      <c r="D1645" s="52">
        <f t="shared" ref="D1645:D1676" si="469">SUM(F1645:W1645)</f>
        <v>0</v>
      </c>
      <c r="E1645" s="52">
        <f t="shared" ref="E1645:E1676" si="470">SUM(F1645:V1645)</f>
        <v>0</v>
      </c>
      <c r="F1645" s="53">
        <v>0</v>
      </c>
      <c r="G1645" s="54">
        <v>0</v>
      </c>
      <c r="H1645" s="52">
        <v>0</v>
      </c>
      <c r="I1645" s="52">
        <v>0</v>
      </c>
      <c r="J1645" s="55">
        <v>0</v>
      </c>
      <c r="K1645" s="52">
        <v>0</v>
      </c>
      <c r="L1645" s="52">
        <v>0</v>
      </c>
      <c r="M1645" s="52">
        <v>0</v>
      </c>
      <c r="N1645" s="52">
        <v>0</v>
      </c>
      <c r="O1645" s="52">
        <v>0</v>
      </c>
      <c r="P1645" s="52">
        <v>0</v>
      </c>
      <c r="Q1645" s="52">
        <v>0</v>
      </c>
      <c r="R1645" s="52">
        <v>0</v>
      </c>
      <c r="S1645" s="52">
        <v>0</v>
      </c>
      <c r="T1645" s="56">
        <v>0</v>
      </c>
      <c r="U1645" s="56">
        <v>0</v>
      </c>
      <c r="V1645" s="56">
        <v>0</v>
      </c>
      <c r="W1645" s="56">
        <v>0</v>
      </c>
    </row>
    <row r="1646" spans="1:23" s="7" customFormat="1" ht="23.25" customHeight="1" outlineLevel="2" x14ac:dyDescent="0.3">
      <c r="A1646" s="50">
        <f t="shared" ref="A1646:A1709" si="471">A1645+1</f>
        <v>2</v>
      </c>
      <c r="B1646" s="51" t="s">
        <v>1168</v>
      </c>
      <c r="C1646" s="50">
        <v>40614</v>
      </c>
      <c r="D1646" s="52">
        <f t="shared" si="469"/>
        <v>0</v>
      </c>
      <c r="E1646" s="52">
        <f t="shared" si="470"/>
        <v>0</v>
      </c>
      <c r="F1646" s="53">
        <v>0</v>
      </c>
      <c r="G1646" s="54">
        <v>0</v>
      </c>
      <c r="H1646" s="52">
        <v>0</v>
      </c>
      <c r="I1646" s="52">
        <v>0</v>
      </c>
      <c r="J1646" s="55">
        <v>0</v>
      </c>
      <c r="K1646" s="52">
        <v>0</v>
      </c>
      <c r="L1646" s="52">
        <v>0</v>
      </c>
      <c r="M1646" s="52">
        <v>0</v>
      </c>
      <c r="N1646" s="52">
        <v>0</v>
      </c>
      <c r="O1646" s="52">
        <v>0</v>
      </c>
      <c r="P1646" s="52">
        <v>0</v>
      </c>
      <c r="Q1646" s="52">
        <v>0</v>
      </c>
      <c r="R1646" s="52">
        <v>0</v>
      </c>
      <c r="S1646" s="52">
        <v>0</v>
      </c>
      <c r="T1646" s="56">
        <v>0</v>
      </c>
      <c r="U1646" s="56">
        <v>0</v>
      </c>
      <c r="V1646" s="56">
        <v>0</v>
      </c>
      <c r="W1646" s="56">
        <v>0</v>
      </c>
    </row>
    <row r="1647" spans="1:23" s="7" customFormat="1" ht="23.25" customHeight="1" outlineLevel="2" x14ac:dyDescent="0.3">
      <c r="A1647" s="50">
        <f t="shared" si="471"/>
        <v>3</v>
      </c>
      <c r="B1647" s="51" t="s">
        <v>1169</v>
      </c>
      <c r="C1647" s="50">
        <v>40647</v>
      </c>
      <c r="D1647" s="52">
        <f t="shared" si="469"/>
        <v>0</v>
      </c>
      <c r="E1647" s="52">
        <f t="shared" si="470"/>
        <v>0</v>
      </c>
      <c r="F1647" s="52">
        <v>0</v>
      </c>
      <c r="G1647" s="54">
        <v>0</v>
      </c>
      <c r="H1647" s="52">
        <v>0</v>
      </c>
      <c r="I1647" s="52">
        <v>0</v>
      </c>
      <c r="J1647" s="55">
        <v>0</v>
      </c>
      <c r="K1647" s="52">
        <v>0</v>
      </c>
      <c r="L1647" s="52">
        <v>0</v>
      </c>
      <c r="M1647" s="52">
        <v>0</v>
      </c>
      <c r="N1647" s="52">
        <v>0</v>
      </c>
      <c r="O1647" s="52">
        <v>0</v>
      </c>
      <c r="P1647" s="52">
        <v>0</v>
      </c>
      <c r="Q1647" s="52">
        <v>0</v>
      </c>
      <c r="R1647" s="52">
        <v>0</v>
      </c>
      <c r="S1647" s="52">
        <v>0</v>
      </c>
      <c r="T1647" s="56">
        <v>0</v>
      </c>
      <c r="U1647" s="56">
        <v>0</v>
      </c>
      <c r="V1647" s="56">
        <v>0</v>
      </c>
      <c r="W1647" s="56">
        <v>0</v>
      </c>
    </row>
    <row r="1648" spans="1:23" s="7" customFormat="1" ht="23.25" customHeight="1" outlineLevel="2" x14ac:dyDescent="0.3">
      <c r="A1648" s="50">
        <f t="shared" si="471"/>
        <v>4</v>
      </c>
      <c r="B1648" s="57" t="s">
        <v>1640</v>
      </c>
      <c r="C1648" s="50">
        <v>39635</v>
      </c>
      <c r="D1648" s="52">
        <f t="shared" si="469"/>
        <v>0</v>
      </c>
      <c r="E1648" s="52">
        <f t="shared" si="470"/>
        <v>0</v>
      </c>
      <c r="F1648" s="53">
        <v>0</v>
      </c>
      <c r="G1648" s="54">
        <v>0</v>
      </c>
      <c r="H1648" s="52">
        <v>0</v>
      </c>
      <c r="I1648" s="52">
        <v>0</v>
      </c>
      <c r="J1648" s="55">
        <v>0</v>
      </c>
      <c r="K1648" s="52">
        <v>0</v>
      </c>
      <c r="L1648" s="52">
        <v>0</v>
      </c>
      <c r="M1648" s="52">
        <v>0</v>
      </c>
      <c r="N1648" s="52">
        <v>0</v>
      </c>
      <c r="O1648" s="52">
        <v>0</v>
      </c>
      <c r="P1648" s="52">
        <v>0</v>
      </c>
      <c r="Q1648" s="52">
        <v>0</v>
      </c>
      <c r="R1648" s="52">
        <v>0</v>
      </c>
      <c r="S1648" s="52">
        <v>0</v>
      </c>
      <c r="T1648" s="56">
        <v>0</v>
      </c>
      <c r="U1648" s="56">
        <v>0</v>
      </c>
      <c r="V1648" s="56">
        <v>0</v>
      </c>
      <c r="W1648" s="56">
        <v>0</v>
      </c>
    </row>
    <row r="1649" spans="1:23" s="7" customFormat="1" ht="23.25" customHeight="1" outlineLevel="2" x14ac:dyDescent="0.3">
      <c r="A1649" s="50">
        <f t="shared" si="471"/>
        <v>5</v>
      </c>
      <c r="B1649" s="51" t="s">
        <v>1170</v>
      </c>
      <c r="C1649" s="50">
        <v>39650</v>
      </c>
      <c r="D1649" s="52">
        <f t="shared" si="469"/>
        <v>0</v>
      </c>
      <c r="E1649" s="52">
        <f t="shared" si="470"/>
        <v>0</v>
      </c>
      <c r="F1649" s="53">
        <v>0</v>
      </c>
      <c r="G1649" s="54">
        <v>0</v>
      </c>
      <c r="H1649" s="52">
        <v>0</v>
      </c>
      <c r="I1649" s="52">
        <v>0</v>
      </c>
      <c r="J1649" s="55">
        <v>0</v>
      </c>
      <c r="K1649" s="52">
        <v>0</v>
      </c>
      <c r="L1649" s="52">
        <v>0</v>
      </c>
      <c r="M1649" s="52">
        <v>0</v>
      </c>
      <c r="N1649" s="52">
        <v>0</v>
      </c>
      <c r="O1649" s="52">
        <v>0</v>
      </c>
      <c r="P1649" s="52">
        <v>0</v>
      </c>
      <c r="Q1649" s="52">
        <v>0</v>
      </c>
      <c r="R1649" s="52">
        <v>0</v>
      </c>
      <c r="S1649" s="52">
        <v>0</v>
      </c>
      <c r="T1649" s="56">
        <v>0</v>
      </c>
      <c r="U1649" s="56">
        <v>0</v>
      </c>
      <c r="V1649" s="56">
        <v>0</v>
      </c>
      <c r="W1649" s="56">
        <v>0</v>
      </c>
    </row>
    <row r="1650" spans="1:23" s="7" customFormat="1" ht="20.25" customHeight="1" outlineLevel="2" x14ac:dyDescent="0.3">
      <c r="A1650" s="50">
        <f t="shared" si="471"/>
        <v>6</v>
      </c>
      <c r="B1650" s="51" t="s">
        <v>1171</v>
      </c>
      <c r="C1650" s="50">
        <v>39651</v>
      </c>
      <c r="D1650" s="52">
        <f t="shared" si="469"/>
        <v>0</v>
      </c>
      <c r="E1650" s="52">
        <f t="shared" si="470"/>
        <v>0</v>
      </c>
      <c r="F1650" s="53">
        <v>0</v>
      </c>
      <c r="G1650" s="54">
        <v>0</v>
      </c>
      <c r="H1650" s="52">
        <v>0</v>
      </c>
      <c r="I1650" s="52">
        <v>0</v>
      </c>
      <c r="J1650" s="55">
        <v>0</v>
      </c>
      <c r="K1650" s="52">
        <v>0</v>
      </c>
      <c r="L1650" s="52">
        <v>0</v>
      </c>
      <c r="M1650" s="52">
        <v>0</v>
      </c>
      <c r="N1650" s="52">
        <v>0</v>
      </c>
      <c r="O1650" s="52">
        <v>0</v>
      </c>
      <c r="P1650" s="52">
        <v>0</v>
      </c>
      <c r="Q1650" s="52">
        <v>0</v>
      </c>
      <c r="R1650" s="52">
        <v>0</v>
      </c>
      <c r="S1650" s="52">
        <v>0</v>
      </c>
      <c r="T1650" s="56">
        <v>0</v>
      </c>
      <c r="U1650" s="56">
        <v>0</v>
      </c>
      <c r="V1650" s="56">
        <v>0</v>
      </c>
      <c r="W1650" s="56">
        <v>0</v>
      </c>
    </row>
    <row r="1651" spans="1:23" s="7" customFormat="1" ht="20.25" customHeight="1" outlineLevel="2" x14ac:dyDescent="0.3">
      <c r="A1651" s="50">
        <f t="shared" si="471"/>
        <v>7</v>
      </c>
      <c r="B1651" s="51" t="s">
        <v>1172</v>
      </c>
      <c r="C1651" s="50">
        <v>39657</v>
      </c>
      <c r="D1651" s="52">
        <f t="shared" si="469"/>
        <v>0</v>
      </c>
      <c r="E1651" s="52">
        <f t="shared" si="470"/>
        <v>0</v>
      </c>
      <c r="F1651" s="52">
        <v>0</v>
      </c>
      <c r="G1651" s="54">
        <v>0</v>
      </c>
      <c r="H1651" s="52">
        <v>0</v>
      </c>
      <c r="I1651" s="52">
        <v>0</v>
      </c>
      <c r="J1651" s="55">
        <v>0</v>
      </c>
      <c r="K1651" s="52">
        <v>0</v>
      </c>
      <c r="L1651" s="52">
        <v>0</v>
      </c>
      <c r="M1651" s="52">
        <v>0</v>
      </c>
      <c r="N1651" s="52">
        <v>0</v>
      </c>
      <c r="O1651" s="52">
        <v>0</v>
      </c>
      <c r="P1651" s="52">
        <v>0</v>
      </c>
      <c r="Q1651" s="52">
        <v>0</v>
      </c>
      <c r="R1651" s="52">
        <v>0</v>
      </c>
      <c r="S1651" s="52">
        <v>0</v>
      </c>
      <c r="T1651" s="56">
        <v>0</v>
      </c>
      <c r="U1651" s="56">
        <v>0</v>
      </c>
      <c r="V1651" s="56">
        <v>0</v>
      </c>
      <c r="W1651" s="56">
        <v>0</v>
      </c>
    </row>
    <row r="1652" spans="1:23" s="7" customFormat="1" ht="20.25" customHeight="1" outlineLevel="2" x14ac:dyDescent="0.3">
      <c r="A1652" s="50">
        <f t="shared" si="471"/>
        <v>8</v>
      </c>
      <c r="B1652" s="51" t="s">
        <v>1173</v>
      </c>
      <c r="C1652" s="50">
        <v>39659</v>
      </c>
      <c r="D1652" s="52">
        <f t="shared" si="469"/>
        <v>0</v>
      </c>
      <c r="E1652" s="52">
        <f t="shared" si="470"/>
        <v>0</v>
      </c>
      <c r="F1652" s="53">
        <v>0</v>
      </c>
      <c r="G1652" s="54">
        <v>0</v>
      </c>
      <c r="H1652" s="52">
        <v>0</v>
      </c>
      <c r="I1652" s="52">
        <v>0</v>
      </c>
      <c r="J1652" s="55">
        <v>0</v>
      </c>
      <c r="K1652" s="52">
        <v>0</v>
      </c>
      <c r="L1652" s="52">
        <v>0</v>
      </c>
      <c r="M1652" s="52">
        <v>0</v>
      </c>
      <c r="N1652" s="52">
        <v>0</v>
      </c>
      <c r="O1652" s="52">
        <v>0</v>
      </c>
      <c r="P1652" s="52">
        <v>0</v>
      </c>
      <c r="Q1652" s="52">
        <v>0</v>
      </c>
      <c r="R1652" s="52">
        <v>0</v>
      </c>
      <c r="S1652" s="52">
        <v>0</v>
      </c>
      <c r="T1652" s="56">
        <v>0</v>
      </c>
      <c r="U1652" s="56">
        <v>0</v>
      </c>
      <c r="V1652" s="56">
        <v>0</v>
      </c>
      <c r="W1652" s="56">
        <v>0</v>
      </c>
    </row>
    <row r="1653" spans="1:23" s="7" customFormat="1" ht="20.25" customHeight="1" outlineLevel="2" x14ac:dyDescent="0.3">
      <c r="A1653" s="50">
        <f t="shared" si="471"/>
        <v>9</v>
      </c>
      <c r="B1653" s="58" t="s">
        <v>1174</v>
      </c>
      <c r="C1653" s="50">
        <v>40098</v>
      </c>
      <c r="D1653" s="52">
        <f t="shared" si="469"/>
        <v>0</v>
      </c>
      <c r="E1653" s="52">
        <f t="shared" si="470"/>
        <v>0</v>
      </c>
      <c r="F1653" s="53">
        <v>0</v>
      </c>
      <c r="G1653" s="54">
        <v>0</v>
      </c>
      <c r="H1653" s="52">
        <v>0</v>
      </c>
      <c r="I1653" s="52">
        <v>0</v>
      </c>
      <c r="J1653" s="55">
        <v>0</v>
      </c>
      <c r="K1653" s="52">
        <v>0</v>
      </c>
      <c r="L1653" s="52">
        <v>0</v>
      </c>
      <c r="M1653" s="52">
        <v>0</v>
      </c>
      <c r="N1653" s="52">
        <v>0</v>
      </c>
      <c r="O1653" s="52">
        <v>0</v>
      </c>
      <c r="P1653" s="52">
        <v>0</v>
      </c>
      <c r="Q1653" s="52">
        <v>0</v>
      </c>
      <c r="R1653" s="52">
        <v>0</v>
      </c>
      <c r="S1653" s="52">
        <v>0</v>
      </c>
      <c r="T1653" s="56">
        <v>0</v>
      </c>
      <c r="U1653" s="56">
        <v>0</v>
      </c>
      <c r="V1653" s="56">
        <v>0</v>
      </c>
      <c r="W1653" s="56">
        <v>0</v>
      </c>
    </row>
    <row r="1654" spans="1:23" s="7" customFormat="1" ht="20.25" customHeight="1" outlineLevel="2" x14ac:dyDescent="0.3">
      <c r="A1654" s="50">
        <f t="shared" si="471"/>
        <v>10</v>
      </c>
      <c r="B1654" s="59" t="s">
        <v>1175</v>
      </c>
      <c r="C1654" s="50">
        <v>40085</v>
      </c>
      <c r="D1654" s="52">
        <f t="shared" si="469"/>
        <v>0</v>
      </c>
      <c r="E1654" s="52">
        <f t="shared" si="470"/>
        <v>0</v>
      </c>
      <c r="F1654" s="53">
        <v>0</v>
      </c>
      <c r="G1654" s="54">
        <v>0</v>
      </c>
      <c r="H1654" s="52">
        <v>0</v>
      </c>
      <c r="I1654" s="52">
        <v>0</v>
      </c>
      <c r="J1654" s="55">
        <v>0</v>
      </c>
      <c r="K1654" s="52">
        <v>0</v>
      </c>
      <c r="L1654" s="52">
        <v>0</v>
      </c>
      <c r="M1654" s="52">
        <v>0</v>
      </c>
      <c r="N1654" s="52">
        <v>0</v>
      </c>
      <c r="O1654" s="52">
        <v>0</v>
      </c>
      <c r="P1654" s="52">
        <v>0</v>
      </c>
      <c r="Q1654" s="52">
        <v>0</v>
      </c>
      <c r="R1654" s="52">
        <v>0</v>
      </c>
      <c r="S1654" s="52">
        <v>0</v>
      </c>
      <c r="T1654" s="56">
        <v>0</v>
      </c>
      <c r="U1654" s="56">
        <v>0</v>
      </c>
      <c r="V1654" s="56">
        <v>0</v>
      </c>
      <c r="W1654" s="56">
        <v>0</v>
      </c>
    </row>
    <row r="1655" spans="1:23" s="7" customFormat="1" ht="20.25" customHeight="1" outlineLevel="2" x14ac:dyDescent="0.3">
      <c r="A1655" s="50">
        <f t="shared" si="471"/>
        <v>11</v>
      </c>
      <c r="B1655" s="58" t="s">
        <v>1176</v>
      </c>
      <c r="C1655" s="50">
        <v>40138</v>
      </c>
      <c r="D1655" s="52">
        <f t="shared" si="469"/>
        <v>0</v>
      </c>
      <c r="E1655" s="52">
        <f t="shared" si="470"/>
        <v>0</v>
      </c>
      <c r="F1655" s="53">
        <v>0</v>
      </c>
      <c r="G1655" s="54">
        <v>0</v>
      </c>
      <c r="H1655" s="52">
        <v>0</v>
      </c>
      <c r="I1655" s="52">
        <v>0</v>
      </c>
      <c r="J1655" s="55">
        <v>0</v>
      </c>
      <c r="K1655" s="52">
        <v>0</v>
      </c>
      <c r="L1655" s="52">
        <v>0</v>
      </c>
      <c r="M1655" s="52">
        <v>0</v>
      </c>
      <c r="N1655" s="52">
        <v>0</v>
      </c>
      <c r="O1655" s="52">
        <v>0</v>
      </c>
      <c r="P1655" s="52">
        <v>0</v>
      </c>
      <c r="Q1655" s="52">
        <v>0</v>
      </c>
      <c r="R1655" s="52">
        <v>0</v>
      </c>
      <c r="S1655" s="52">
        <v>0</v>
      </c>
      <c r="T1655" s="56">
        <v>0</v>
      </c>
      <c r="U1655" s="56">
        <v>0</v>
      </c>
      <c r="V1655" s="56">
        <v>0</v>
      </c>
      <c r="W1655" s="56">
        <v>0</v>
      </c>
    </row>
    <row r="1656" spans="1:23" s="7" customFormat="1" ht="20.25" customHeight="1" outlineLevel="2" x14ac:dyDescent="0.3">
      <c r="A1656" s="50">
        <f t="shared" si="471"/>
        <v>12</v>
      </c>
      <c r="B1656" s="51" t="s">
        <v>1177</v>
      </c>
      <c r="C1656" s="50">
        <v>40385</v>
      </c>
      <c r="D1656" s="52">
        <f t="shared" si="469"/>
        <v>0</v>
      </c>
      <c r="E1656" s="52">
        <f t="shared" si="470"/>
        <v>0</v>
      </c>
      <c r="F1656" s="53">
        <v>0</v>
      </c>
      <c r="G1656" s="54">
        <v>0</v>
      </c>
      <c r="H1656" s="52">
        <v>0</v>
      </c>
      <c r="I1656" s="52">
        <v>0</v>
      </c>
      <c r="J1656" s="55">
        <v>0</v>
      </c>
      <c r="K1656" s="52">
        <v>0</v>
      </c>
      <c r="L1656" s="52">
        <v>0</v>
      </c>
      <c r="M1656" s="52">
        <v>0</v>
      </c>
      <c r="N1656" s="52">
        <v>0</v>
      </c>
      <c r="O1656" s="52">
        <v>0</v>
      </c>
      <c r="P1656" s="52">
        <v>0</v>
      </c>
      <c r="Q1656" s="52">
        <v>0</v>
      </c>
      <c r="R1656" s="52">
        <v>0</v>
      </c>
      <c r="S1656" s="52">
        <v>0</v>
      </c>
      <c r="T1656" s="56">
        <v>0</v>
      </c>
      <c r="U1656" s="56">
        <v>0</v>
      </c>
      <c r="V1656" s="56">
        <v>0</v>
      </c>
      <c r="W1656" s="56">
        <v>0</v>
      </c>
    </row>
    <row r="1657" spans="1:23" s="7" customFormat="1" ht="20.25" customHeight="1" outlineLevel="2" x14ac:dyDescent="0.3">
      <c r="A1657" s="50">
        <f t="shared" si="471"/>
        <v>13</v>
      </c>
      <c r="B1657" s="51" t="s">
        <v>1178</v>
      </c>
      <c r="C1657" s="50">
        <v>40550</v>
      </c>
      <c r="D1657" s="52">
        <f t="shared" si="469"/>
        <v>0</v>
      </c>
      <c r="E1657" s="52">
        <f t="shared" si="470"/>
        <v>0</v>
      </c>
      <c r="F1657" s="53">
        <v>0</v>
      </c>
      <c r="G1657" s="54">
        <v>0</v>
      </c>
      <c r="H1657" s="52">
        <v>0</v>
      </c>
      <c r="I1657" s="52">
        <v>0</v>
      </c>
      <c r="J1657" s="55">
        <v>0</v>
      </c>
      <c r="K1657" s="52">
        <v>0</v>
      </c>
      <c r="L1657" s="52">
        <v>0</v>
      </c>
      <c r="M1657" s="52">
        <v>0</v>
      </c>
      <c r="N1657" s="52">
        <v>0</v>
      </c>
      <c r="O1657" s="52">
        <v>0</v>
      </c>
      <c r="P1657" s="52">
        <v>0</v>
      </c>
      <c r="Q1657" s="52">
        <v>0</v>
      </c>
      <c r="R1657" s="52">
        <v>0</v>
      </c>
      <c r="S1657" s="52">
        <v>0</v>
      </c>
      <c r="T1657" s="56">
        <v>0</v>
      </c>
      <c r="U1657" s="56">
        <v>0</v>
      </c>
      <c r="V1657" s="56">
        <v>0</v>
      </c>
      <c r="W1657" s="56">
        <v>0</v>
      </c>
    </row>
    <row r="1658" spans="1:23" s="7" customFormat="1" ht="20.25" customHeight="1" outlineLevel="2" x14ac:dyDescent="0.3">
      <c r="A1658" s="50">
        <f t="shared" si="471"/>
        <v>14</v>
      </c>
      <c r="B1658" s="58" t="s">
        <v>1179</v>
      </c>
      <c r="C1658" s="50">
        <v>40656</v>
      </c>
      <c r="D1658" s="52">
        <f t="shared" si="469"/>
        <v>0</v>
      </c>
      <c r="E1658" s="52">
        <f t="shared" si="470"/>
        <v>0</v>
      </c>
      <c r="F1658" s="53">
        <v>0</v>
      </c>
      <c r="G1658" s="54">
        <v>0</v>
      </c>
      <c r="H1658" s="52">
        <v>0</v>
      </c>
      <c r="I1658" s="52">
        <v>0</v>
      </c>
      <c r="J1658" s="55">
        <v>0</v>
      </c>
      <c r="K1658" s="52">
        <v>0</v>
      </c>
      <c r="L1658" s="52">
        <v>0</v>
      </c>
      <c r="M1658" s="52">
        <v>0</v>
      </c>
      <c r="N1658" s="52">
        <v>0</v>
      </c>
      <c r="O1658" s="52">
        <v>0</v>
      </c>
      <c r="P1658" s="52">
        <v>0</v>
      </c>
      <c r="Q1658" s="52">
        <v>0</v>
      </c>
      <c r="R1658" s="52">
        <v>0</v>
      </c>
      <c r="S1658" s="52">
        <v>0</v>
      </c>
      <c r="T1658" s="56">
        <v>0</v>
      </c>
      <c r="U1658" s="56">
        <v>0</v>
      </c>
      <c r="V1658" s="56">
        <v>0</v>
      </c>
      <c r="W1658" s="56">
        <v>0</v>
      </c>
    </row>
    <row r="1659" spans="1:23" s="7" customFormat="1" ht="20.25" customHeight="1" outlineLevel="2" x14ac:dyDescent="0.3">
      <c r="A1659" s="50">
        <f t="shared" si="471"/>
        <v>15</v>
      </c>
      <c r="B1659" s="58" t="s">
        <v>1180</v>
      </c>
      <c r="C1659" s="50">
        <v>40659</v>
      </c>
      <c r="D1659" s="52">
        <f t="shared" si="469"/>
        <v>0</v>
      </c>
      <c r="E1659" s="52">
        <f t="shared" si="470"/>
        <v>0</v>
      </c>
      <c r="F1659" s="53">
        <v>0</v>
      </c>
      <c r="G1659" s="54">
        <v>0</v>
      </c>
      <c r="H1659" s="52">
        <v>0</v>
      </c>
      <c r="I1659" s="52">
        <v>0</v>
      </c>
      <c r="J1659" s="55">
        <v>0</v>
      </c>
      <c r="K1659" s="52">
        <v>0</v>
      </c>
      <c r="L1659" s="52">
        <v>0</v>
      </c>
      <c r="M1659" s="52">
        <v>0</v>
      </c>
      <c r="N1659" s="52">
        <v>0</v>
      </c>
      <c r="O1659" s="52">
        <v>0</v>
      </c>
      <c r="P1659" s="52">
        <v>0</v>
      </c>
      <c r="Q1659" s="52">
        <v>0</v>
      </c>
      <c r="R1659" s="52">
        <v>0</v>
      </c>
      <c r="S1659" s="52">
        <v>0</v>
      </c>
      <c r="T1659" s="56">
        <v>0</v>
      </c>
      <c r="U1659" s="56">
        <v>0</v>
      </c>
      <c r="V1659" s="56">
        <v>0</v>
      </c>
      <c r="W1659" s="56">
        <v>0</v>
      </c>
    </row>
    <row r="1660" spans="1:23" s="7" customFormat="1" ht="20.25" customHeight="1" outlineLevel="2" x14ac:dyDescent="0.3">
      <c r="A1660" s="50">
        <f t="shared" si="471"/>
        <v>16</v>
      </c>
      <c r="B1660" s="58" t="s">
        <v>1181</v>
      </c>
      <c r="C1660" s="50">
        <v>40662</v>
      </c>
      <c r="D1660" s="52">
        <f t="shared" si="469"/>
        <v>0</v>
      </c>
      <c r="E1660" s="52">
        <f t="shared" si="470"/>
        <v>0</v>
      </c>
      <c r="F1660" s="53">
        <v>0</v>
      </c>
      <c r="G1660" s="54">
        <v>0</v>
      </c>
      <c r="H1660" s="52">
        <v>0</v>
      </c>
      <c r="I1660" s="52">
        <v>0</v>
      </c>
      <c r="J1660" s="55">
        <v>0</v>
      </c>
      <c r="K1660" s="52">
        <v>0</v>
      </c>
      <c r="L1660" s="52">
        <v>0</v>
      </c>
      <c r="M1660" s="52">
        <v>0</v>
      </c>
      <c r="N1660" s="52">
        <v>0</v>
      </c>
      <c r="O1660" s="52">
        <v>0</v>
      </c>
      <c r="P1660" s="52">
        <v>0</v>
      </c>
      <c r="Q1660" s="52">
        <v>0</v>
      </c>
      <c r="R1660" s="52">
        <v>0</v>
      </c>
      <c r="S1660" s="52">
        <v>0</v>
      </c>
      <c r="T1660" s="56">
        <v>0</v>
      </c>
      <c r="U1660" s="56">
        <v>0</v>
      </c>
      <c r="V1660" s="56">
        <v>0</v>
      </c>
      <c r="W1660" s="56">
        <v>0</v>
      </c>
    </row>
    <row r="1661" spans="1:23" s="7" customFormat="1" ht="20.25" customHeight="1" outlineLevel="2" x14ac:dyDescent="0.3">
      <c r="A1661" s="50">
        <f t="shared" si="471"/>
        <v>17</v>
      </c>
      <c r="B1661" s="58" t="s">
        <v>1182</v>
      </c>
      <c r="C1661" s="50">
        <v>40663</v>
      </c>
      <c r="D1661" s="52">
        <f t="shared" si="469"/>
        <v>0</v>
      </c>
      <c r="E1661" s="52">
        <f t="shared" si="470"/>
        <v>0</v>
      </c>
      <c r="F1661" s="53">
        <v>0</v>
      </c>
      <c r="G1661" s="54">
        <v>0</v>
      </c>
      <c r="H1661" s="52">
        <v>0</v>
      </c>
      <c r="I1661" s="52">
        <v>0</v>
      </c>
      <c r="J1661" s="55">
        <v>0</v>
      </c>
      <c r="K1661" s="52">
        <v>0</v>
      </c>
      <c r="L1661" s="52">
        <v>0</v>
      </c>
      <c r="M1661" s="52">
        <v>0</v>
      </c>
      <c r="N1661" s="52">
        <v>0</v>
      </c>
      <c r="O1661" s="52">
        <v>0</v>
      </c>
      <c r="P1661" s="52">
        <v>0</v>
      </c>
      <c r="Q1661" s="52">
        <v>0</v>
      </c>
      <c r="R1661" s="52">
        <v>0</v>
      </c>
      <c r="S1661" s="52">
        <v>0</v>
      </c>
      <c r="T1661" s="56">
        <v>0</v>
      </c>
      <c r="U1661" s="56">
        <v>0</v>
      </c>
      <c r="V1661" s="56">
        <v>0</v>
      </c>
      <c r="W1661" s="56">
        <v>0</v>
      </c>
    </row>
    <row r="1662" spans="1:23" s="15" customFormat="1" ht="23.25" customHeight="1" outlineLevel="2" x14ac:dyDescent="0.3">
      <c r="A1662" s="50">
        <f t="shared" si="471"/>
        <v>18</v>
      </c>
      <c r="B1662" s="58" t="s">
        <v>1183</v>
      </c>
      <c r="C1662" s="50">
        <v>40664</v>
      </c>
      <c r="D1662" s="52">
        <f t="shared" si="469"/>
        <v>0</v>
      </c>
      <c r="E1662" s="52">
        <f t="shared" si="470"/>
        <v>0</v>
      </c>
      <c r="F1662" s="53">
        <v>0</v>
      </c>
      <c r="G1662" s="54">
        <v>0</v>
      </c>
      <c r="H1662" s="52">
        <v>0</v>
      </c>
      <c r="I1662" s="52">
        <v>0</v>
      </c>
      <c r="J1662" s="55">
        <v>0</v>
      </c>
      <c r="K1662" s="52">
        <v>0</v>
      </c>
      <c r="L1662" s="52">
        <v>0</v>
      </c>
      <c r="M1662" s="52">
        <v>0</v>
      </c>
      <c r="N1662" s="52">
        <v>0</v>
      </c>
      <c r="O1662" s="52">
        <v>0</v>
      </c>
      <c r="P1662" s="52">
        <v>0</v>
      </c>
      <c r="Q1662" s="52">
        <v>0</v>
      </c>
      <c r="R1662" s="52">
        <v>0</v>
      </c>
      <c r="S1662" s="52">
        <v>0</v>
      </c>
      <c r="T1662" s="56">
        <v>0</v>
      </c>
      <c r="U1662" s="56">
        <v>0</v>
      </c>
      <c r="V1662" s="56">
        <v>0</v>
      </c>
      <c r="W1662" s="56">
        <v>0</v>
      </c>
    </row>
    <row r="1663" spans="1:23" s="7" customFormat="1" ht="23.25" customHeight="1" outlineLevel="2" x14ac:dyDescent="0.3">
      <c r="A1663" s="50">
        <f t="shared" si="471"/>
        <v>19</v>
      </c>
      <c r="B1663" s="58" t="s">
        <v>1184</v>
      </c>
      <c r="C1663" s="50">
        <v>40665</v>
      </c>
      <c r="D1663" s="52">
        <f t="shared" si="469"/>
        <v>0</v>
      </c>
      <c r="E1663" s="52">
        <f t="shared" si="470"/>
        <v>0</v>
      </c>
      <c r="F1663" s="53">
        <v>0</v>
      </c>
      <c r="G1663" s="54">
        <v>0</v>
      </c>
      <c r="H1663" s="52">
        <v>0</v>
      </c>
      <c r="I1663" s="52">
        <v>0</v>
      </c>
      <c r="J1663" s="55">
        <v>0</v>
      </c>
      <c r="K1663" s="52">
        <v>0</v>
      </c>
      <c r="L1663" s="52">
        <v>0</v>
      </c>
      <c r="M1663" s="52">
        <v>0</v>
      </c>
      <c r="N1663" s="52">
        <v>0</v>
      </c>
      <c r="O1663" s="52">
        <v>0</v>
      </c>
      <c r="P1663" s="52">
        <v>0</v>
      </c>
      <c r="Q1663" s="52">
        <v>0</v>
      </c>
      <c r="R1663" s="52">
        <v>0</v>
      </c>
      <c r="S1663" s="52">
        <v>0</v>
      </c>
      <c r="T1663" s="56">
        <v>0</v>
      </c>
      <c r="U1663" s="56">
        <v>0</v>
      </c>
      <c r="V1663" s="56">
        <v>0</v>
      </c>
      <c r="W1663" s="56">
        <v>0</v>
      </c>
    </row>
    <row r="1664" spans="1:23" s="7" customFormat="1" ht="20.25" customHeight="1" outlineLevel="2" x14ac:dyDescent="0.3">
      <c r="A1664" s="50">
        <f t="shared" si="471"/>
        <v>20</v>
      </c>
      <c r="B1664" s="58" t="s">
        <v>1185</v>
      </c>
      <c r="C1664" s="50">
        <v>40666</v>
      </c>
      <c r="D1664" s="52">
        <f t="shared" si="469"/>
        <v>0</v>
      </c>
      <c r="E1664" s="52">
        <f t="shared" si="470"/>
        <v>0</v>
      </c>
      <c r="F1664" s="53">
        <v>0</v>
      </c>
      <c r="G1664" s="54">
        <v>0</v>
      </c>
      <c r="H1664" s="52">
        <v>0</v>
      </c>
      <c r="I1664" s="52">
        <v>0</v>
      </c>
      <c r="J1664" s="55">
        <v>0</v>
      </c>
      <c r="K1664" s="52">
        <v>0</v>
      </c>
      <c r="L1664" s="52">
        <v>0</v>
      </c>
      <c r="M1664" s="52">
        <v>0</v>
      </c>
      <c r="N1664" s="52">
        <v>0</v>
      </c>
      <c r="O1664" s="52">
        <v>0</v>
      </c>
      <c r="P1664" s="52">
        <v>0</v>
      </c>
      <c r="Q1664" s="52">
        <v>0</v>
      </c>
      <c r="R1664" s="52">
        <v>0</v>
      </c>
      <c r="S1664" s="52">
        <v>0</v>
      </c>
      <c r="T1664" s="56">
        <v>0</v>
      </c>
      <c r="U1664" s="56">
        <v>0</v>
      </c>
      <c r="V1664" s="56">
        <v>0</v>
      </c>
      <c r="W1664" s="56">
        <v>0</v>
      </c>
    </row>
    <row r="1665" spans="1:23" s="15" customFormat="1" ht="23.25" customHeight="1" outlineLevel="2" x14ac:dyDescent="0.3">
      <c r="A1665" s="50">
        <f t="shared" si="471"/>
        <v>21</v>
      </c>
      <c r="B1665" s="58" t="s">
        <v>1186</v>
      </c>
      <c r="C1665" s="50">
        <v>40667</v>
      </c>
      <c r="D1665" s="52">
        <f t="shared" si="469"/>
        <v>0</v>
      </c>
      <c r="E1665" s="52">
        <f t="shared" si="470"/>
        <v>0</v>
      </c>
      <c r="F1665" s="53">
        <v>0</v>
      </c>
      <c r="G1665" s="54">
        <v>0</v>
      </c>
      <c r="H1665" s="52">
        <v>0</v>
      </c>
      <c r="I1665" s="52">
        <v>0</v>
      </c>
      <c r="J1665" s="55">
        <v>0</v>
      </c>
      <c r="K1665" s="52">
        <v>0</v>
      </c>
      <c r="L1665" s="52">
        <v>0</v>
      </c>
      <c r="M1665" s="52">
        <v>0</v>
      </c>
      <c r="N1665" s="52">
        <v>0</v>
      </c>
      <c r="O1665" s="52">
        <v>0</v>
      </c>
      <c r="P1665" s="52">
        <v>0</v>
      </c>
      <c r="Q1665" s="52">
        <v>0</v>
      </c>
      <c r="R1665" s="52">
        <v>0</v>
      </c>
      <c r="S1665" s="52">
        <v>0</v>
      </c>
      <c r="T1665" s="56">
        <v>0</v>
      </c>
      <c r="U1665" s="56">
        <v>0</v>
      </c>
      <c r="V1665" s="56">
        <v>0</v>
      </c>
      <c r="W1665" s="56">
        <v>0</v>
      </c>
    </row>
    <row r="1666" spans="1:23" s="7" customFormat="1" ht="23.25" customHeight="1" outlineLevel="2" x14ac:dyDescent="0.3">
      <c r="A1666" s="50">
        <f t="shared" si="471"/>
        <v>22</v>
      </c>
      <c r="B1666" s="58" t="s">
        <v>1187</v>
      </c>
      <c r="C1666" s="50">
        <v>40652</v>
      </c>
      <c r="D1666" s="52">
        <f t="shared" si="469"/>
        <v>0</v>
      </c>
      <c r="E1666" s="52">
        <f t="shared" si="470"/>
        <v>0</v>
      </c>
      <c r="F1666" s="53">
        <v>0</v>
      </c>
      <c r="G1666" s="54">
        <v>0</v>
      </c>
      <c r="H1666" s="52">
        <v>0</v>
      </c>
      <c r="I1666" s="52">
        <v>0</v>
      </c>
      <c r="J1666" s="55">
        <v>0</v>
      </c>
      <c r="K1666" s="52">
        <v>0</v>
      </c>
      <c r="L1666" s="52">
        <v>0</v>
      </c>
      <c r="M1666" s="52">
        <v>0</v>
      </c>
      <c r="N1666" s="52">
        <v>0</v>
      </c>
      <c r="O1666" s="52">
        <v>0</v>
      </c>
      <c r="P1666" s="52">
        <v>0</v>
      </c>
      <c r="Q1666" s="52">
        <v>0</v>
      </c>
      <c r="R1666" s="52">
        <v>0</v>
      </c>
      <c r="S1666" s="52">
        <v>0</v>
      </c>
      <c r="T1666" s="56">
        <v>0</v>
      </c>
      <c r="U1666" s="56">
        <v>0</v>
      </c>
      <c r="V1666" s="56">
        <v>0</v>
      </c>
      <c r="W1666" s="56">
        <v>0</v>
      </c>
    </row>
    <row r="1667" spans="1:23" s="7" customFormat="1" ht="23.25" customHeight="1" outlineLevel="2" x14ac:dyDescent="0.3">
      <c r="A1667" s="50">
        <f t="shared" si="471"/>
        <v>23</v>
      </c>
      <c r="B1667" s="58" t="s">
        <v>1188</v>
      </c>
      <c r="C1667" s="50">
        <v>40654</v>
      </c>
      <c r="D1667" s="52">
        <f t="shared" si="469"/>
        <v>0</v>
      </c>
      <c r="E1667" s="52">
        <f t="shared" si="470"/>
        <v>0</v>
      </c>
      <c r="F1667" s="53">
        <v>0</v>
      </c>
      <c r="G1667" s="54">
        <v>0</v>
      </c>
      <c r="H1667" s="52">
        <v>0</v>
      </c>
      <c r="I1667" s="52">
        <v>0</v>
      </c>
      <c r="J1667" s="55">
        <v>0</v>
      </c>
      <c r="K1667" s="52">
        <v>0</v>
      </c>
      <c r="L1667" s="52">
        <v>0</v>
      </c>
      <c r="M1667" s="52">
        <v>0</v>
      </c>
      <c r="N1667" s="52">
        <v>0</v>
      </c>
      <c r="O1667" s="52">
        <v>0</v>
      </c>
      <c r="P1667" s="52">
        <v>0</v>
      </c>
      <c r="Q1667" s="52">
        <v>0</v>
      </c>
      <c r="R1667" s="52">
        <v>0</v>
      </c>
      <c r="S1667" s="52">
        <v>0</v>
      </c>
      <c r="T1667" s="56">
        <v>0</v>
      </c>
      <c r="U1667" s="56">
        <v>0</v>
      </c>
      <c r="V1667" s="56">
        <v>0</v>
      </c>
      <c r="W1667" s="56">
        <v>0</v>
      </c>
    </row>
    <row r="1668" spans="1:23" s="7" customFormat="1" ht="33" customHeight="1" outlineLevel="2" x14ac:dyDescent="0.3">
      <c r="A1668" s="50">
        <f t="shared" si="471"/>
        <v>24</v>
      </c>
      <c r="B1668" s="51" t="s">
        <v>1189</v>
      </c>
      <c r="C1668" s="50">
        <v>40695</v>
      </c>
      <c r="D1668" s="52">
        <f t="shared" si="469"/>
        <v>0</v>
      </c>
      <c r="E1668" s="52">
        <f t="shared" si="470"/>
        <v>0</v>
      </c>
      <c r="F1668" s="53">
        <v>0</v>
      </c>
      <c r="G1668" s="54">
        <v>0</v>
      </c>
      <c r="H1668" s="52">
        <v>0</v>
      </c>
      <c r="I1668" s="52">
        <v>0</v>
      </c>
      <c r="J1668" s="55">
        <v>0</v>
      </c>
      <c r="K1668" s="52">
        <v>0</v>
      </c>
      <c r="L1668" s="52">
        <v>0</v>
      </c>
      <c r="M1668" s="52">
        <v>0</v>
      </c>
      <c r="N1668" s="52">
        <v>0</v>
      </c>
      <c r="O1668" s="52">
        <v>0</v>
      </c>
      <c r="P1668" s="52">
        <v>0</v>
      </c>
      <c r="Q1668" s="52">
        <v>0</v>
      </c>
      <c r="R1668" s="52">
        <v>0</v>
      </c>
      <c r="S1668" s="52">
        <v>0</v>
      </c>
      <c r="T1668" s="56">
        <v>0</v>
      </c>
      <c r="U1668" s="56">
        <v>0</v>
      </c>
      <c r="V1668" s="56">
        <v>0</v>
      </c>
      <c r="W1668" s="56">
        <v>0</v>
      </c>
    </row>
    <row r="1669" spans="1:23" s="7" customFormat="1" ht="20.25" customHeight="1" outlineLevel="2" x14ac:dyDescent="0.3">
      <c r="A1669" s="50">
        <f t="shared" si="471"/>
        <v>25</v>
      </c>
      <c r="B1669" s="58" t="s">
        <v>1190</v>
      </c>
      <c r="C1669" s="50">
        <v>40686</v>
      </c>
      <c r="D1669" s="52">
        <f t="shared" si="469"/>
        <v>0</v>
      </c>
      <c r="E1669" s="52">
        <f t="shared" si="470"/>
        <v>0</v>
      </c>
      <c r="F1669" s="53">
        <v>0</v>
      </c>
      <c r="G1669" s="54">
        <v>0</v>
      </c>
      <c r="H1669" s="52">
        <v>0</v>
      </c>
      <c r="I1669" s="52">
        <v>0</v>
      </c>
      <c r="J1669" s="55">
        <v>0</v>
      </c>
      <c r="K1669" s="52">
        <v>0</v>
      </c>
      <c r="L1669" s="52">
        <v>0</v>
      </c>
      <c r="M1669" s="52">
        <v>0</v>
      </c>
      <c r="N1669" s="52">
        <v>0</v>
      </c>
      <c r="O1669" s="52">
        <v>0</v>
      </c>
      <c r="P1669" s="52">
        <v>0</v>
      </c>
      <c r="Q1669" s="52">
        <v>0</v>
      </c>
      <c r="R1669" s="52">
        <v>0</v>
      </c>
      <c r="S1669" s="52">
        <v>0</v>
      </c>
      <c r="T1669" s="56">
        <v>0</v>
      </c>
      <c r="U1669" s="56">
        <v>0</v>
      </c>
      <c r="V1669" s="56">
        <v>0</v>
      </c>
      <c r="W1669" s="56">
        <v>0</v>
      </c>
    </row>
    <row r="1670" spans="1:23" s="7" customFormat="1" ht="23.25" customHeight="1" outlineLevel="2" x14ac:dyDescent="0.3">
      <c r="A1670" s="50">
        <f t="shared" si="471"/>
        <v>26</v>
      </c>
      <c r="B1670" s="51" t="s">
        <v>1191</v>
      </c>
      <c r="C1670" s="50">
        <v>40687</v>
      </c>
      <c r="D1670" s="52">
        <f t="shared" si="469"/>
        <v>0</v>
      </c>
      <c r="E1670" s="52">
        <f t="shared" si="470"/>
        <v>0</v>
      </c>
      <c r="F1670" s="53">
        <v>0</v>
      </c>
      <c r="G1670" s="54">
        <v>0</v>
      </c>
      <c r="H1670" s="52">
        <v>0</v>
      </c>
      <c r="I1670" s="52">
        <v>0</v>
      </c>
      <c r="J1670" s="55">
        <v>0</v>
      </c>
      <c r="K1670" s="52">
        <v>0</v>
      </c>
      <c r="L1670" s="52">
        <v>0</v>
      </c>
      <c r="M1670" s="52">
        <v>0</v>
      </c>
      <c r="N1670" s="52">
        <v>0</v>
      </c>
      <c r="O1670" s="52">
        <v>0</v>
      </c>
      <c r="P1670" s="52">
        <v>0</v>
      </c>
      <c r="Q1670" s="52">
        <v>0</v>
      </c>
      <c r="R1670" s="52">
        <v>0</v>
      </c>
      <c r="S1670" s="52">
        <v>0</v>
      </c>
      <c r="T1670" s="56">
        <v>0</v>
      </c>
      <c r="U1670" s="56">
        <v>0</v>
      </c>
      <c r="V1670" s="56">
        <v>0</v>
      </c>
      <c r="W1670" s="56">
        <v>0</v>
      </c>
    </row>
    <row r="1671" spans="1:23" s="7" customFormat="1" ht="20.25" customHeight="1" outlineLevel="2" x14ac:dyDescent="0.3">
      <c r="A1671" s="50">
        <f t="shared" si="471"/>
        <v>27</v>
      </c>
      <c r="B1671" s="51" t="s">
        <v>1192</v>
      </c>
      <c r="C1671" s="50">
        <v>40694</v>
      </c>
      <c r="D1671" s="52">
        <f t="shared" si="469"/>
        <v>0</v>
      </c>
      <c r="E1671" s="52">
        <f t="shared" si="470"/>
        <v>0</v>
      </c>
      <c r="F1671" s="53">
        <v>0</v>
      </c>
      <c r="G1671" s="54">
        <v>0</v>
      </c>
      <c r="H1671" s="52">
        <v>0</v>
      </c>
      <c r="I1671" s="52">
        <v>0</v>
      </c>
      <c r="J1671" s="55">
        <v>0</v>
      </c>
      <c r="K1671" s="52">
        <v>0</v>
      </c>
      <c r="L1671" s="52">
        <v>0</v>
      </c>
      <c r="M1671" s="52">
        <v>0</v>
      </c>
      <c r="N1671" s="52">
        <v>0</v>
      </c>
      <c r="O1671" s="52">
        <v>0</v>
      </c>
      <c r="P1671" s="52">
        <v>0</v>
      </c>
      <c r="Q1671" s="52">
        <v>0</v>
      </c>
      <c r="R1671" s="52">
        <v>0</v>
      </c>
      <c r="S1671" s="52">
        <v>0</v>
      </c>
      <c r="T1671" s="56">
        <v>0</v>
      </c>
      <c r="U1671" s="56">
        <v>0</v>
      </c>
      <c r="V1671" s="56">
        <v>0</v>
      </c>
      <c r="W1671" s="56">
        <v>0</v>
      </c>
    </row>
    <row r="1672" spans="1:23" s="7" customFormat="1" ht="20.25" customHeight="1" outlineLevel="2" x14ac:dyDescent="0.3">
      <c r="A1672" s="50">
        <f t="shared" si="471"/>
        <v>28</v>
      </c>
      <c r="B1672" s="51" t="s">
        <v>1193</v>
      </c>
      <c r="C1672" s="50">
        <v>40697</v>
      </c>
      <c r="D1672" s="52">
        <f t="shared" si="469"/>
        <v>0</v>
      </c>
      <c r="E1672" s="52">
        <f t="shared" si="470"/>
        <v>0</v>
      </c>
      <c r="F1672" s="53">
        <v>0</v>
      </c>
      <c r="G1672" s="54">
        <v>0</v>
      </c>
      <c r="H1672" s="52">
        <v>0</v>
      </c>
      <c r="I1672" s="52">
        <v>0</v>
      </c>
      <c r="J1672" s="55">
        <v>0</v>
      </c>
      <c r="K1672" s="52">
        <v>0</v>
      </c>
      <c r="L1672" s="52">
        <v>0</v>
      </c>
      <c r="M1672" s="52">
        <v>0</v>
      </c>
      <c r="N1672" s="52">
        <v>0</v>
      </c>
      <c r="O1672" s="52">
        <v>0</v>
      </c>
      <c r="P1672" s="52">
        <v>0</v>
      </c>
      <c r="Q1672" s="52">
        <v>0</v>
      </c>
      <c r="R1672" s="52">
        <v>0</v>
      </c>
      <c r="S1672" s="52">
        <v>0</v>
      </c>
      <c r="T1672" s="56">
        <v>0</v>
      </c>
      <c r="U1672" s="56">
        <v>0</v>
      </c>
      <c r="V1672" s="56">
        <v>0</v>
      </c>
      <c r="W1672" s="56">
        <v>0</v>
      </c>
    </row>
    <row r="1673" spans="1:23" s="7" customFormat="1" ht="20.25" customHeight="1" outlineLevel="2" x14ac:dyDescent="0.3">
      <c r="A1673" s="50">
        <f t="shared" si="471"/>
        <v>29</v>
      </c>
      <c r="B1673" s="51" t="s">
        <v>1194</v>
      </c>
      <c r="C1673" s="50">
        <v>40707</v>
      </c>
      <c r="D1673" s="52">
        <f t="shared" si="469"/>
        <v>0</v>
      </c>
      <c r="E1673" s="52">
        <f t="shared" si="470"/>
        <v>0</v>
      </c>
      <c r="F1673" s="53">
        <v>0</v>
      </c>
      <c r="G1673" s="54">
        <v>0</v>
      </c>
      <c r="H1673" s="52">
        <v>0</v>
      </c>
      <c r="I1673" s="52">
        <v>0</v>
      </c>
      <c r="J1673" s="55">
        <v>0</v>
      </c>
      <c r="K1673" s="52">
        <v>0</v>
      </c>
      <c r="L1673" s="52">
        <v>0</v>
      </c>
      <c r="M1673" s="52">
        <v>0</v>
      </c>
      <c r="N1673" s="52">
        <v>0</v>
      </c>
      <c r="O1673" s="52">
        <v>0</v>
      </c>
      <c r="P1673" s="52">
        <v>0</v>
      </c>
      <c r="Q1673" s="52">
        <v>0</v>
      </c>
      <c r="R1673" s="52">
        <v>0</v>
      </c>
      <c r="S1673" s="52">
        <v>0</v>
      </c>
      <c r="T1673" s="56">
        <v>0</v>
      </c>
      <c r="U1673" s="56">
        <v>0</v>
      </c>
      <c r="V1673" s="56">
        <v>0</v>
      </c>
      <c r="W1673" s="56">
        <v>0</v>
      </c>
    </row>
    <row r="1674" spans="1:23" s="7" customFormat="1" ht="20.25" customHeight="1" outlineLevel="2" x14ac:dyDescent="0.3">
      <c r="A1674" s="50">
        <f t="shared" si="471"/>
        <v>30</v>
      </c>
      <c r="B1674" s="58" t="s">
        <v>1195</v>
      </c>
      <c r="C1674" s="50">
        <v>40700</v>
      </c>
      <c r="D1674" s="52">
        <f t="shared" si="469"/>
        <v>0</v>
      </c>
      <c r="E1674" s="52">
        <f t="shared" si="470"/>
        <v>0</v>
      </c>
      <c r="F1674" s="53">
        <v>0</v>
      </c>
      <c r="G1674" s="54">
        <v>0</v>
      </c>
      <c r="H1674" s="52">
        <v>0</v>
      </c>
      <c r="I1674" s="52">
        <v>0</v>
      </c>
      <c r="J1674" s="55">
        <v>0</v>
      </c>
      <c r="K1674" s="52">
        <v>0</v>
      </c>
      <c r="L1674" s="52">
        <v>0</v>
      </c>
      <c r="M1674" s="52">
        <v>0</v>
      </c>
      <c r="N1674" s="52">
        <v>0</v>
      </c>
      <c r="O1674" s="52">
        <v>0</v>
      </c>
      <c r="P1674" s="52">
        <v>0</v>
      </c>
      <c r="Q1674" s="52">
        <v>0</v>
      </c>
      <c r="R1674" s="52">
        <v>0</v>
      </c>
      <c r="S1674" s="52">
        <v>0</v>
      </c>
      <c r="T1674" s="56">
        <v>0</v>
      </c>
      <c r="U1674" s="56">
        <v>0</v>
      </c>
      <c r="V1674" s="56">
        <v>0</v>
      </c>
      <c r="W1674" s="56">
        <v>0</v>
      </c>
    </row>
    <row r="1675" spans="1:23" s="7" customFormat="1" ht="20.25" customHeight="1" outlineLevel="2" x14ac:dyDescent="0.3">
      <c r="A1675" s="50">
        <f t="shared" si="471"/>
        <v>31</v>
      </c>
      <c r="B1675" s="51" t="s">
        <v>1196</v>
      </c>
      <c r="C1675" s="50">
        <v>40704</v>
      </c>
      <c r="D1675" s="52">
        <f t="shared" si="469"/>
        <v>0</v>
      </c>
      <c r="E1675" s="52">
        <f t="shared" si="470"/>
        <v>0</v>
      </c>
      <c r="F1675" s="53">
        <v>0</v>
      </c>
      <c r="G1675" s="54">
        <v>0</v>
      </c>
      <c r="H1675" s="52">
        <v>0</v>
      </c>
      <c r="I1675" s="52">
        <v>0</v>
      </c>
      <c r="J1675" s="55">
        <v>0</v>
      </c>
      <c r="K1675" s="52">
        <v>0</v>
      </c>
      <c r="L1675" s="52">
        <v>0</v>
      </c>
      <c r="M1675" s="52">
        <v>0</v>
      </c>
      <c r="N1675" s="52">
        <v>0</v>
      </c>
      <c r="O1675" s="52">
        <v>0</v>
      </c>
      <c r="P1675" s="52">
        <v>0</v>
      </c>
      <c r="Q1675" s="52">
        <v>0</v>
      </c>
      <c r="R1675" s="52">
        <v>0</v>
      </c>
      <c r="S1675" s="52">
        <v>0</v>
      </c>
      <c r="T1675" s="56">
        <v>0</v>
      </c>
      <c r="U1675" s="56">
        <v>0</v>
      </c>
      <c r="V1675" s="56">
        <v>0</v>
      </c>
      <c r="W1675" s="56">
        <v>0</v>
      </c>
    </row>
    <row r="1676" spans="1:23" s="7" customFormat="1" ht="20.25" customHeight="1" outlineLevel="2" x14ac:dyDescent="0.3">
      <c r="A1676" s="50">
        <f t="shared" si="471"/>
        <v>32</v>
      </c>
      <c r="B1676" s="51" t="s">
        <v>1197</v>
      </c>
      <c r="C1676" s="50">
        <v>40705</v>
      </c>
      <c r="D1676" s="52">
        <f t="shared" si="469"/>
        <v>0</v>
      </c>
      <c r="E1676" s="52">
        <f t="shared" si="470"/>
        <v>0</v>
      </c>
      <c r="F1676" s="53">
        <v>0</v>
      </c>
      <c r="G1676" s="54">
        <v>0</v>
      </c>
      <c r="H1676" s="52">
        <v>0</v>
      </c>
      <c r="I1676" s="52">
        <v>0</v>
      </c>
      <c r="J1676" s="55">
        <v>0</v>
      </c>
      <c r="K1676" s="52">
        <v>0</v>
      </c>
      <c r="L1676" s="52">
        <v>0</v>
      </c>
      <c r="M1676" s="52">
        <v>0</v>
      </c>
      <c r="N1676" s="52">
        <v>0</v>
      </c>
      <c r="O1676" s="52">
        <v>0</v>
      </c>
      <c r="P1676" s="52">
        <v>0</v>
      </c>
      <c r="Q1676" s="52">
        <v>0</v>
      </c>
      <c r="R1676" s="52">
        <v>0</v>
      </c>
      <c r="S1676" s="52">
        <v>0</v>
      </c>
      <c r="T1676" s="56">
        <v>0</v>
      </c>
      <c r="U1676" s="56">
        <v>0</v>
      </c>
      <c r="V1676" s="56">
        <v>0</v>
      </c>
      <c r="W1676" s="56">
        <v>0</v>
      </c>
    </row>
    <row r="1677" spans="1:23" s="7" customFormat="1" ht="20.25" customHeight="1" outlineLevel="2" x14ac:dyDescent="0.3">
      <c r="A1677" s="50">
        <f t="shared" si="471"/>
        <v>33</v>
      </c>
      <c r="B1677" s="51" t="s">
        <v>1198</v>
      </c>
      <c r="C1677" s="50">
        <v>40706</v>
      </c>
      <c r="D1677" s="52">
        <f t="shared" ref="D1677:D1708" si="472">SUM(F1677:W1677)</f>
        <v>0</v>
      </c>
      <c r="E1677" s="52">
        <f t="shared" ref="E1677:E1708" si="473">SUM(F1677:V1677)</f>
        <v>0</v>
      </c>
      <c r="F1677" s="53">
        <v>0</v>
      </c>
      <c r="G1677" s="54">
        <v>0</v>
      </c>
      <c r="H1677" s="52">
        <v>0</v>
      </c>
      <c r="I1677" s="52">
        <v>0</v>
      </c>
      <c r="J1677" s="55">
        <v>0</v>
      </c>
      <c r="K1677" s="52">
        <v>0</v>
      </c>
      <c r="L1677" s="52">
        <v>0</v>
      </c>
      <c r="M1677" s="52">
        <v>0</v>
      </c>
      <c r="N1677" s="52">
        <v>0</v>
      </c>
      <c r="O1677" s="52">
        <v>0</v>
      </c>
      <c r="P1677" s="52">
        <v>0</v>
      </c>
      <c r="Q1677" s="52">
        <v>0</v>
      </c>
      <c r="R1677" s="52">
        <v>0</v>
      </c>
      <c r="S1677" s="52">
        <v>0</v>
      </c>
      <c r="T1677" s="56">
        <v>0</v>
      </c>
      <c r="U1677" s="56">
        <v>0</v>
      </c>
      <c r="V1677" s="56">
        <v>0</v>
      </c>
      <c r="W1677" s="56">
        <v>0</v>
      </c>
    </row>
    <row r="1678" spans="1:23" s="7" customFormat="1" ht="20.25" customHeight="1" outlineLevel="2" x14ac:dyDescent="0.3">
      <c r="A1678" s="50">
        <f t="shared" si="471"/>
        <v>34</v>
      </c>
      <c r="B1678" s="51" t="s">
        <v>1199</v>
      </c>
      <c r="C1678" s="50">
        <v>40727</v>
      </c>
      <c r="D1678" s="52">
        <f t="shared" si="472"/>
        <v>0</v>
      </c>
      <c r="E1678" s="52">
        <f t="shared" si="473"/>
        <v>0</v>
      </c>
      <c r="F1678" s="53">
        <v>0</v>
      </c>
      <c r="G1678" s="54">
        <v>0</v>
      </c>
      <c r="H1678" s="52">
        <v>0</v>
      </c>
      <c r="I1678" s="52">
        <v>0</v>
      </c>
      <c r="J1678" s="55">
        <v>0</v>
      </c>
      <c r="K1678" s="52">
        <v>0</v>
      </c>
      <c r="L1678" s="52">
        <v>0</v>
      </c>
      <c r="M1678" s="52">
        <v>0</v>
      </c>
      <c r="N1678" s="52">
        <v>0</v>
      </c>
      <c r="O1678" s="52">
        <v>0</v>
      </c>
      <c r="P1678" s="52">
        <v>0</v>
      </c>
      <c r="Q1678" s="52">
        <v>0</v>
      </c>
      <c r="R1678" s="52">
        <v>0</v>
      </c>
      <c r="S1678" s="52">
        <v>0</v>
      </c>
      <c r="T1678" s="56">
        <v>0</v>
      </c>
      <c r="U1678" s="56">
        <v>0</v>
      </c>
      <c r="V1678" s="56">
        <v>0</v>
      </c>
      <c r="W1678" s="56">
        <v>0</v>
      </c>
    </row>
    <row r="1679" spans="1:23" s="7" customFormat="1" ht="20.25" customHeight="1" outlineLevel="2" x14ac:dyDescent="0.3">
      <c r="A1679" s="50">
        <f t="shared" si="471"/>
        <v>35</v>
      </c>
      <c r="B1679" s="51" t="s">
        <v>1200</v>
      </c>
      <c r="C1679" s="50">
        <v>40719</v>
      </c>
      <c r="D1679" s="52">
        <f t="shared" si="472"/>
        <v>0</v>
      </c>
      <c r="E1679" s="52">
        <f t="shared" si="473"/>
        <v>0</v>
      </c>
      <c r="F1679" s="53">
        <v>0</v>
      </c>
      <c r="G1679" s="54">
        <v>0</v>
      </c>
      <c r="H1679" s="52">
        <v>0</v>
      </c>
      <c r="I1679" s="52">
        <v>0</v>
      </c>
      <c r="J1679" s="55">
        <v>0</v>
      </c>
      <c r="K1679" s="52">
        <v>0</v>
      </c>
      <c r="L1679" s="52">
        <v>0</v>
      </c>
      <c r="M1679" s="52">
        <v>0</v>
      </c>
      <c r="N1679" s="52">
        <v>0</v>
      </c>
      <c r="O1679" s="52">
        <v>0</v>
      </c>
      <c r="P1679" s="52">
        <v>0</v>
      </c>
      <c r="Q1679" s="52">
        <v>0</v>
      </c>
      <c r="R1679" s="52">
        <v>0</v>
      </c>
      <c r="S1679" s="52">
        <v>0</v>
      </c>
      <c r="T1679" s="56">
        <v>0</v>
      </c>
      <c r="U1679" s="56">
        <v>0</v>
      </c>
      <c r="V1679" s="56">
        <v>0</v>
      </c>
      <c r="W1679" s="56">
        <v>0</v>
      </c>
    </row>
    <row r="1680" spans="1:23" s="7" customFormat="1" ht="20.25" customHeight="1" outlineLevel="2" x14ac:dyDescent="0.3">
      <c r="A1680" s="50">
        <f t="shared" si="471"/>
        <v>36</v>
      </c>
      <c r="B1680" s="51" t="s">
        <v>1201</v>
      </c>
      <c r="C1680" s="50">
        <v>40748</v>
      </c>
      <c r="D1680" s="52">
        <f t="shared" si="472"/>
        <v>0</v>
      </c>
      <c r="E1680" s="52">
        <f t="shared" si="473"/>
        <v>0</v>
      </c>
      <c r="F1680" s="53">
        <v>0</v>
      </c>
      <c r="G1680" s="54">
        <v>0</v>
      </c>
      <c r="H1680" s="52">
        <v>0</v>
      </c>
      <c r="I1680" s="52">
        <v>0</v>
      </c>
      <c r="J1680" s="55">
        <v>0</v>
      </c>
      <c r="K1680" s="52">
        <v>0</v>
      </c>
      <c r="L1680" s="52">
        <v>0</v>
      </c>
      <c r="M1680" s="52">
        <v>0</v>
      </c>
      <c r="N1680" s="52">
        <v>0</v>
      </c>
      <c r="O1680" s="52">
        <v>0</v>
      </c>
      <c r="P1680" s="52">
        <v>0</v>
      </c>
      <c r="Q1680" s="52">
        <v>0</v>
      </c>
      <c r="R1680" s="52">
        <v>0</v>
      </c>
      <c r="S1680" s="52">
        <v>0</v>
      </c>
      <c r="T1680" s="56">
        <v>0</v>
      </c>
      <c r="U1680" s="56">
        <v>0</v>
      </c>
      <c r="V1680" s="56">
        <v>0</v>
      </c>
      <c r="W1680" s="56">
        <v>0</v>
      </c>
    </row>
    <row r="1681" spans="1:23" s="7" customFormat="1" ht="20.25" customHeight="1" outlineLevel="2" x14ac:dyDescent="0.3">
      <c r="A1681" s="50">
        <f t="shared" si="471"/>
        <v>37</v>
      </c>
      <c r="B1681" s="51" t="s">
        <v>1202</v>
      </c>
      <c r="C1681" s="50">
        <v>40754</v>
      </c>
      <c r="D1681" s="52">
        <f t="shared" si="472"/>
        <v>0</v>
      </c>
      <c r="E1681" s="52">
        <f t="shared" si="473"/>
        <v>0</v>
      </c>
      <c r="F1681" s="53">
        <v>0</v>
      </c>
      <c r="G1681" s="54">
        <v>0</v>
      </c>
      <c r="H1681" s="52">
        <v>0</v>
      </c>
      <c r="I1681" s="52">
        <v>0</v>
      </c>
      <c r="J1681" s="55">
        <v>0</v>
      </c>
      <c r="K1681" s="52">
        <v>0</v>
      </c>
      <c r="L1681" s="52">
        <v>0</v>
      </c>
      <c r="M1681" s="52">
        <v>0</v>
      </c>
      <c r="N1681" s="52">
        <v>0</v>
      </c>
      <c r="O1681" s="52">
        <v>0</v>
      </c>
      <c r="P1681" s="52">
        <v>0</v>
      </c>
      <c r="Q1681" s="52">
        <v>0</v>
      </c>
      <c r="R1681" s="52">
        <v>0</v>
      </c>
      <c r="S1681" s="52">
        <v>0</v>
      </c>
      <c r="T1681" s="56">
        <v>0</v>
      </c>
      <c r="U1681" s="56">
        <v>0</v>
      </c>
      <c r="V1681" s="56">
        <v>0</v>
      </c>
      <c r="W1681" s="56">
        <v>0</v>
      </c>
    </row>
    <row r="1682" spans="1:23" s="7" customFormat="1" ht="20.25" customHeight="1" outlineLevel="2" x14ac:dyDescent="0.3">
      <c r="A1682" s="50">
        <f t="shared" si="471"/>
        <v>38</v>
      </c>
      <c r="B1682" s="51" t="s">
        <v>1203</v>
      </c>
      <c r="C1682" s="50">
        <v>40780</v>
      </c>
      <c r="D1682" s="52">
        <f t="shared" si="472"/>
        <v>0</v>
      </c>
      <c r="E1682" s="52">
        <f t="shared" si="473"/>
        <v>0</v>
      </c>
      <c r="F1682" s="53">
        <v>0</v>
      </c>
      <c r="G1682" s="54">
        <v>0</v>
      </c>
      <c r="H1682" s="52">
        <v>0</v>
      </c>
      <c r="I1682" s="52">
        <v>0</v>
      </c>
      <c r="J1682" s="55">
        <v>0</v>
      </c>
      <c r="K1682" s="52">
        <v>0</v>
      </c>
      <c r="L1682" s="52">
        <v>0</v>
      </c>
      <c r="M1682" s="52">
        <v>0</v>
      </c>
      <c r="N1682" s="52">
        <v>0</v>
      </c>
      <c r="O1682" s="52">
        <v>0</v>
      </c>
      <c r="P1682" s="52">
        <v>0</v>
      </c>
      <c r="Q1682" s="52">
        <v>0</v>
      </c>
      <c r="R1682" s="52">
        <v>0</v>
      </c>
      <c r="S1682" s="52">
        <v>0</v>
      </c>
      <c r="T1682" s="56">
        <v>0</v>
      </c>
      <c r="U1682" s="56">
        <v>0</v>
      </c>
      <c r="V1682" s="56">
        <v>0</v>
      </c>
      <c r="W1682" s="56">
        <v>0</v>
      </c>
    </row>
    <row r="1683" spans="1:23" s="7" customFormat="1" ht="20.25" customHeight="1" outlineLevel="2" x14ac:dyDescent="0.3">
      <c r="A1683" s="50">
        <f t="shared" si="471"/>
        <v>39</v>
      </c>
      <c r="B1683" s="51" t="s">
        <v>1204</v>
      </c>
      <c r="C1683" s="50">
        <v>40771</v>
      </c>
      <c r="D1683" s="52">
        <f t="shared" si="472"/>
        <v>0</v>
      </c>
      <c r="E1683" s="52">
        <f t="shared" si="473"/>
        <v>0</v>
      </c>
      <c r="F1683" s="53">
        <v>0</v>
      </c>
      <c r="G1683" s="54">
        <v>0</v>
      </c>
      <c r="H1683" s="52">
        <v>0</v>
      </c>
      <c r="I1683" s="52">
        <v>0</v>
      </c>
      <c r="J1683" s="55">
        <v>0</v>
      </c>
      <c r="K1683" s="52">
        <v>0</v>
      </c>
      <c r="L1683" s="52">
        <v>0</v>
      </c>
      <c r="M1683" s="52">
        <v>0</v>
      </c>
      <c r="N1683" s="52">
        <v>0</v>
      </c>
      <c r="O1683" s="52">
        <v>0</v>
      </c>
      <c r="P1683" s="52">
        <v>0</v>
      </c>
      <c r="Q1683" s="52">
        <v>0</v>
      </c>
      <c r="R1683" s="52">
        <v>0</v>
      </c>
      <c r="S1683" s="52">
        <v>0</v>
      </c>
      <c r="T1683" s="56">
        <v>0</v>
      </c>
      <c r="U1683" s="56">
        <v>0</v>
      </c>
      <c r="V1683" s="56">
        <v>0</v>
      </c>
      <c r="W1683" s="56">
        <v>0</v>
      </c>
    </row>
    <row r="1684" spans="1:23" s="7" customFormat="1" ht="20.25" customHeight="1" outlineLevel="2" x14ac:dyDescent="0.3">
      <c r="A1684" s="50">
        <f t="shared" si="471"/>
        <v>40</v>
      </c>
      <c r="B1684" s="51" t="s">
        <v>1205</v>
      </c>
      <c r="C1684" s="50">
        <v>40793</v>
      </c>
      <c r="D1684" s="52">
        <f t="shared" si="472"/>
        <v>0</v>
      </c>
      <c r="E1684" s="52">
        <f t="shared" si="473"/>
        <v>0</v>
      </c>
      <c r="F1684" s="52">
        <v>0</v>
      </c>
      <c r="G1684" s="54">
        <v>0</v>
      </c>
      <c r="H1684" s="52">
        <v>0</v>
      </c>
      <c r="I1684" s="52">
        <v>0</v>
      </c>
      <c r="J1684" s="55">
        <v>0</v>
      </c>
      <c r="K1684" s="52">
        <v>0</v>
      </c>
      <c r="L1684" s="52">
        <v>0</v>
      </c>
      <c r="M1684" s="52">
        <v>0</v>
      </c>
      <c r="N1684" s="52">
        <v>0</v>
      </c>
      <c r="O1684" s="52">
        <v>0</v>
      </c>
      <c r="P1684" s="52">
        <v>0</v>
      </c>
      <c r="Q1684" s="52">
        <v>0</v>
      </c>
      <c r="R1684" s="52">
        <v>0</v>
      </c>
      <c r="S1684" s="52">
        <v>0</v>
      </c>
      <c r="T1684" s="56">
        <v>0</v>
      </c>
      <c r="U1684" s="56">
        <v>0</v>
      </c>
      <c r="V1684" s="56">
        <v>0</v>
      </c>
      <c r="W1684" s="56">
        <v>0</v>
      </c>
    </row>
    <row r="1685" spans="1:23" s="7" customFormat="1" ht="20.25" customHeight="1" outlineLevel="2" x14ac:dyDescent="0.3">
      <c r="A1685" s="50">
        <f t="shared" si="471"/>
        <v>41</v>
      </c>
      <c r="B1685" s="58" t="s">
        <v>1206</v>
      </c>
      <c r="C1685" s="50">
        <v>40796</v>
      </c>
      <c r="D1685" s="52">
        <f t="shared" si="472"/>
        <v>0</v>
      </c>
      <c r="E1685" s="52">
        <f t="shared" si="473"/>
        <v>0</v>
      </c>
      <c r="F1685" s="53">
        <v>0</v>
      </c>
      <c r="G1685" s="54">
        <v>0</v>
      </c>
      <c r="H1685" s="52">
        <v>0</v>
      </c>
      <c r="I1685" s="52">
        <v>0</v>
      </c>
      <c r="J1685" s="55">
        <v>0</v>
      </c>
      <c r="K1685" s="52">
        <v>0</v>
      </c>
      <c r="L1685" s="52">
        <v>0</v>
      </c>
      <c r="M1685" s="52">
        <v>0</v>
      </c>
      <c r="N1685" s="52">
        <v>0</v>
      </c>
      <c r="O1685" s="52">
        <v>0</v>
      </c>
      <c r="P1685" s="52">
        <v>0</v>
      </c>
      <c r="Q1685" s="52">
        <v>0</v>
      </c>
      <c r="R1685" s="52">
        <v>0</v>
      </c>
      <c r="S1685" s="52">
        <v>0</v>
      </c>
      <c r="T1685" s="56">
        <v>0</v>
      </c>
      <c r="U1685" s="56">
        <v>0</v>
      </c>
      <c r="V1685" s="56">
        <v>0</v>
      </c>
      <c r="W1685" s="56">
        <v>0</v>
      </c>
    </row>
    <row r="1686" spans="1:23" s="7" customFormat="1" ht="20.25" customHeight="1" outlineLevel="2" x14ac:dyDescent="0.3">
      <c r="A1686" s="50">
        <f t="shared" si="471"/>
        <v>42</v>
      </c>
      <c r="B1686" s="58" t="s">
        <v>1207</v>
      </c>
      <c r="C1686" s="50">
        <v>40788</v>
      </c>
      <c r="D1686" s="52">
        <f t="shared" si="472"/>
        <v>0</v>
      </c>
      <c r="E1686" s="52">
        <f t="shared" si="473"/>
        <v>0</v>
      </c>
      <c r="F1686" s="53">
        <v>0</v>
      </c>
      <c r="G1686" s="54">
        <v>0</v>
      </c>
      <c r="H1686" s="52">
        <v>0</v>
      </c>
      <c r="I1686" s="52">
        <v>0</v>
      </c>
      <c r="J1686" s="55">
        <v>0</v>
      </c>
      <c r="K1686" s="52">
        <v>0</v>
      </c>
      <c r="L1686" s="52">
        <v>0</v>
      </c>
      <c r="M1686" s="52">
        <v>0</v>
      </c>
      <c r="N1686" s="52">
        <v>0</v>
      </c>
      <c r="O1686" s="52">
        <v>0</v>
      </c>
      <c r="P1686" s="52">
        <v>0</v>
      </c>
      <c r="Q1686" s="52">
        <v>0</v>
      </c>
      <c r="R1686" s="52">
        <v>0</v>
      </c>
      <c r="S1686" s="52">
        <v>0</v>
      </c>
      <c r="T1686" s="56">
        <v>0</v>
      </c>
      <c r="U1686" s="56">
        <v>0</v>
      </c>
      <c r="V1686" s="56">
        <v>0</v>
      </c>
      <c r="W1686" s="56">
        <v>0</v>
      </c>
    </row>
    <row r="1687" spans="1:23" s="7" customFormat="1" ht="20.25" customHeight="1" outlineLevel="2" x14ac:dyDescent="0.3">
      <c r="A1687" s="50">
        <f t="shared" si="471"/>
        <v>43</v>
      </c>
      <c r="B1687" s="58" t="s">
        <v>1208</v>
      </c>
      <c r="C1687" s="50">
        <v>40789</v>
      </c>
      <c r="D1687" s="52">
        <f t="shared" si="472"/>
        <v>0</v>
      </c>
      <c r="E1687" s="52">
        <f t="shared" si="473"/>
        <v>0</v>
      </c>
      <c r="F1687" s="53">
        <v>0</v>
      </c>
      <c r="G1687" s="54">
        <v>0</v>
      </c>
      <c r="H1687" s="52">
        <v>0</v>
      </c>
      <c r="I1687" s="52">
        <v>0</v>
      </c>
      <c r="J1687" s="55">
        <v>0</v>
      </c>
      <c r="K1687" s="52">
        <v>0</v>
      </c>
      <c r="L1687" s="52">
        <v>0</v>
      </c>
      <c r="M1687" s="52">
        <v>0</v>
      </c>
      <c r="N1687" s="52">
        <v>0</v>
      </c>
      <c r="O1687" s="52">
        <v>0</v>
      </c>
      <c r="P1687" s="52">
        <v>0</v>
      </c>
      <c r="Q1687" s="52">
        <v>0</v>
      </c>
      <c r="R1687" s="52">
        <v>0</v>
      </c>
      <c r="S1687" s="52">
        <v>0</v>
      </c>
      <c r="T1687" s="56">
        <v>0</v>
      </c>
      <c r="U1687" s="56">
        <v>0</v>
      </c>
      <c r="V1687" s="56">
        <v>0</v>
      </c>
      <c r="W1687" s="56">
        <v>0</v>
      </c>
    </row>
    <row r="1688" spans="1:23" s="7" customFormat="1" ht="20.25" customHeight="1" outlineLevel="2" x14ac:dyDescent="0.3">
      <c r="A1688" s="50">
        <f t="shared" si="471"/>
        <v>44</v>
      </c>
      <c r="B1688" s="58" t="s">
        <v>1209</v>
      </c>
      <c r="C1688" s="50">
        <v>40813</v>
      </c>
      <c r="D1688" s="52">
        <f t="shared" si="472"/>
        <v>0</v>
      </c>
      <c r="E1688" s="52">
        <f t="shared" si="473"/>
        <v>0</v>
      </c>
      <c r="F1688" s="53">
        <v>0</v>
      </c>
      <c r="G1688" s="54">
        <v>0</v>
      </c>
      <c r="H1688" s="52">
        <v>0</v>
      </c>
      <c r="I1688" s="52">
        <v>0</v>
      </c>
      <c r="J1688" s="55">
        <v>0</v>
      </c>
      <c r="K1688" s="52">
        <v>0</v>
      </c>
      <c r="L1688" s="52">
        <v>0</v>
      </c>
      <c r="M1688" s="52">
        <v>0</v>
      </c>
      <c r="N1688" s="52">
        <v>0</v>
      </c>
      <c r="O1688" s="52">
        <v>0</v>
      </c>
      <c r="P1688" s="52">
        <v>0</v>
      </c>
      <c r="Q1688" s="52">
        <v>0</v>
      </c>
      <c r="R1688" s="52">
        <v>0</v>
      </c>
      <c r="S1688" s="52">
        <v>0</v>
      </c>
      <c r="T1688" s="56">
        <v>0</v>
      </c>
      <c r="U1688" s="56">
        <v>0</v>
      </c>
      <c r="V1688" s="56">
        <v>0</v>
      </c>
      <c r="W1688" s="56">
        <v>0</v>
      </c>
    </row>
    <row r="1689" spans="1:23" s="7" customFormat="1" ht="20.25" customHeight="1" outlineLevel="2" x14ac:dyDescent="0.3">
      <c r="A1689" s="50">
        <f t="shared" si="471"/>
        <v>45</v>
      </c>
      <c r="B1689" s="58" t="s">
        <v>1210</v>
      </c>
      <c r="C1689" s="50">
        <v>39387</v>
      </c>
      <c r="D1689" s="52">
        <f t="shared" si="472"/>
        <v>0</v>
      </c>
      <c r="E1689" s="52">
        <f t="shared" si="473"/>
        <v>0</v>
      </c>
      <c r="F1689" s="53">
        <v>0</v>
      </c>
      <c r="G1689" s="54">
        <v>0</v>
      </c>
      <c r="H1689" s="52">
        <v>0</v>
      </c>
      <c r="I1689" s="52">
        <v>0</v>
      </c>
      <c r="J1689" s="55">
        <v>0</v>
      </c>
      <c r="K1689" s="52">
        <v>0</v>
      </c>
      <c r="L1689" s="52">
        <v>0</v>
      </c>
      <c r="M1689" s="52">
        <v>0</v>
      </c>
      <c r="N1689" s="52">
        <v>0</v>
      </c>
      <c r="O1689" s="52">
        <v>0</v>
      </c>
      <c r="P1689" s="52">
        <v>0</v>
      </c>
      <c r="Q1689" s="52">
        <v>0</v>
      </c>
      <c r="R1689" s="52">
        <v>0</v>
      </c>
      <c r="S1689" s="52">
        <v>0</v>
      </c>
      <c r="T1689" s="56">
        <v>0</v>
      </c>
      <c r="U1689" s="56">
        <v>0</v>
      </c>
      <c r="V1689" s="56">
        <v>0</v>
      </c>
      <c r="W1689" s="56">
        <v>0</v>
      </c>
    </row>
    <row r="1690" spans="1:23" s="7" customFormat="1" ht="20.25" customHeight="1" outlineLevel="2" x14ac:dyDescent="0.3">
      <c r="A1690" s="50">
        <f t="shared" si="471"/>
        <v>46</v>
      </c>
      <c r="B1690" s="58" t="s">
        <v>1211</v>
      </c>
      <c r="C1690" s="50">
        <v>39423</v>
      </c>
      <c r="D1690" s="52">
        <f t="shared" si="472"/>
        <v>0</v>
      </c>
      <c r="E1690" s="52">
        <f t="shared" si="473"/>
        <v>0</v>
      </c>
      <c r="F1690" s="52">
        <v>0</v>
      </c>
      <c r="G1690" s="54">
        <v>0</v>
      </c>
      <c r="H1690" s="52">
        <v>0</v>
      </c>
      <c r="I1690" s="52">
        <v>0</v>
      </c>
      <c r="J1690" s="55">
        <v>0</v>
      </c>
      <c r="K1690" s="52">
        <v>0</v>
      </c>
      <c r="L1690" s="52">
        <v>0</v>
      </c>
      <c r="M1690" s="52">
        <v>0</v>
      </c>
      <c r="N1690" s="52">
        <v>0</v>
      </c>
      <c r="O1690" s="52">
        <v>0</v>
      </c>
      <c r="P1690" s="52">
        <v>0</v>
      </c>
      <c r="Q1690" s="52">
        <v>0</v>
      </c>
      <c r="R1690" s="52">
        <v>0</v>
      </c>
      <c r="S1690" s="52">
        <v>0</v>
      </c>
      <c r="T1690" s="56">
        <v>0</v>
      </c>
      <c r="U1690" s="56">
        <v>0</v>
      </c>
      <c r="V1690" s="56">
        <v>0</v>
      </c>
      <c r="W1690" s="56">
        <v>0</v>
      </c>
    </row>
    <row r="1691" spans="1:23" s="7" customFormat="1" ht="20.25" customHeight="1" outlineLevel="2" x14ac:dyDescent="0.3">
      <c r="A1691" s="50">
        <f t="shared" si="471"/>
        <v>47</v>
      </c>
      <c r="B1691" s="51" t="s">
        <v>1212</v>
      </c>
      <c r="C1691" s="50">
        <v>39425</v>
      </c>
      <c r="D1691" s="52">
        <f t="shared" si="472"/>
        <v>0</v>
      </c>
      <c r="E1691" s="52">
        <f t="shared" si="473"/>
        <v>0</v>
      </c>
      <c r="F1691" s="53">
        <v>0</v>
      </c>
      <c r="G1691" s="54">
        <v>0</v>
      </c>
      <c r="H1691" s="52">
        <v>0</v>
      </c>
      <c r="I1691" s="52">
        <v>0</v>
      </c>
      <c r="J1691" s="55">
        <v>0</v>
      </c>
      <c r="K1691" s="52">
        <v>0</v>
      </c>
      <c r="L1691" s="52">
        <v>0</v>
      </c>
      <c r="M1691" s="52">
        <v>0</v>
      </c>
      <c r="N1691" s="52">
        <v>0</v>
      </c>
      <c r="O1691" s="52">
        <v>0</v>
      </c>
      <c r="P1691" s="52">
        <v>0</v>
      </c>
      <c r="Q1691" s="52">
        <v>0</v>
      </c>
      <c r="R1691" s="52">
        <v>0</v>
      </c>
      <c r="S1691" s="52">
        <v>0</v>
      </c>
      <c r="T1691" s="56">
        <v>0</v>
      </c>
      <c r="U1691" s="56">
        <v>0</v>
      </c>
      <c r="V1691" s="56">
        <v>0</v>
      </c>
      <c r="W1691" s="56">
        <v>0</v>
      </c>
    </row>
    <row r="1692" spans="1:23" s="7" customFormat="1" ht="20.25" customHeight="1" outlineLevel="2" x14ac:dyDescent="0.3">
      <c r="A1692" s="50">
        <f t="shared" si="471"/>
        <v>48</v>
      </c>
      <c r="B1692" s="51" t="s">
        <v>1213</v>
      </c>
      <c r="C1692" s="50">
        <v>39530</v>
      </c>
      <c r="D1692" s="52">
        <f t="shared" si="472"/>
        <v>0</v>
      </c>
      <c r="E1692" s="52">
        <f t="shared" si="473"/>
        <v>0</v>
      </c>
      <c r="F1692" s="53">
        <v>0</v>
      </c>
      <c r="G1692" s="54">
        <v>0</v>
      </c>
      <c r="H1692" s="52">
        <v>0</v>
      </c>
      <c r="I1692" s="52">
        <v>0</v>
      </c>
      <c r="J1692" s="55">
        <v>0</v>
      </c>
      <c r="K1692" s="52">
        <v>0</v>
      </c>
      <c r="L1692" s="52">
        <v>0</v>
      </c>
      <c r="M1692" s="52">
        <v>0</v>
      </c>
      <c r="N1692" s="52">
        <v>0</v>
      </c>
      <c r="O1692" s="52">
        <v>0</v>
      </c>
      <c r="P1692" s="52">
        <v>0</v>
      </c>
      <c r="Q1692" s="52">
        <v>0</v>
      </c>
      <c r="R1692" s="52">
        <v>0</v>
      </c>
      <c r="S1692" s="52">
        <v>0</v>
      </c>
      <c r="T1692" s="56">
        <v>0</v>
      </c>
      <c r="U1692" s="56">
        <v>0</v>
      </c>
      <c r="V1692" s="56">
        <v>0</v>
      </c>
      <c r="W1692" s="56">
        <v>0</v>
      </c>
    </row>
    <row r="1693" spans="1:23" s="7" customFormat="1" ht="20.25" customHeight="1" outlineLevel="2" x14ac:dyDescent="0.3">
      <c r="A1693" s="50">
        <f t="shared" si="471"/>
        <v>49</v>
      </c>
      <c r="B1693" s="51" t="s">
        <v>1579</v>
      </c>
      <c r="C1693" s="50">
        <v>40416</v>
      </c>
      <c r="D1693" s="52">
        <f t="shared" si="472"/>
        <v>0</v>
      </c>
      <c r="E1693" s="52">
        <f t="shared" si="473"/>
        <v>0</v>
      </c>
      <c r="F1693" s="53">
        <v>0</v>
      </c>
      <c r="G1693" s="54">
        <v>0</v>
      </c>
      <c r="H1693" s="52">
        <v>0</v>
      </c>
      <c r="I1693" s="52">
        <v>0</v>
      </c>
      <c r="J1693" s="55">
        <v>0</v>
      </c>
      <c r="K1693" s="52">
        <v>0</v>
      </c>
      <c r="L1693" s="52">
        <v>0</v>
      </c>
      <c r="M1693" s="52">
        <v>0</v>
      </c>
      <c r="N1693" s="52">
        <v>0</v>
      </c>
      <c r="O1693" s="52">
        <v>0</v>
      </c>
      <c r="P1693" s="52">
        <v>0</v>
      </c>
      <c r="Q1693" s="52">
        <v>0</v>
      </c>
      <c r="R1693" s="52">
        <v>0</v>
      </c>
      <c r="S1693" s="52">
        <v>0</v>
      </c>
      <c r="T1693" s="56">
        <v>0</v>
      </c>
      <c r="U1693" s="56">
        <v>0</v>
      </c>
      <c r="V1693" s="56">
        <v>0</v>
      </c>
      <c r="W1693" s="56">
        <v>0</v>
      </c>
    </row>
    <row r="1694" spans="1:23" s="7" customFormat="1" ht="20.25" customHeight="1" outlineLevel="2" x14ac:dyDescent="0.3">
      <c r="A1694" s="50">
        <f t="shared" si="471"/>
        <v>50</v>
      </c>
      <c r="B1694" s="51" t="s">
        <v>1580</v>
      </c>
      <c r="C1694" s="50">
        <v>39512</v>
      </c>
      <c r="D1694" s="52">
        <f t="shared" si="472"/>
        <v>0</v>
      </c>
      <c r="E1694" s="52">
        <f t="shared" si="473"/>
        <v>0</v>
      </c>
      <c r="F1694" s="53">
        <v>0</v>
      </c>
      <c r="G1694" s="54">
        <v>0</v>
      </c>
      <c r="H1694" s="52">
        <v>0</v>
      </c>
      <c r="I1694" s="52">
        <v>0</v>
      </c>
      <c r="J1694" s="55">
        <v>0</v>
      </c>
      <c r="K1694" s="52">
        <v>0</v>
      </c>
      <c r="L1694" s="52">
        <v>0</v>
      </c>
      <c r="M1694" s="52">
        <v>0</v>
      </c>
      <c r="N1694" s="52">
        <v>0</v>
      </c>
      <c r="O1694" s="52">
        <v>0</v>
      </c>
      <c r="P1694" s="52">
        <v>0</v>
      </c>
      <c r="Q1694" s="52">
        <v>0</v>
      </c>
      <c r="R1694" s="52">
        <v>0</v>
      </c>
      <c r="S1694" s="52">
        <v>0</v>
      </c>
      <c r="T1694" s="56">
        <v>0</v>
      </c>
      <c r="U1694" s="56">
        <v>0</v>
      </c>
      <c r="V1694" s="56">
        <v>0</v>
      </c>
      <c r="W1694" s="56">
        <v>0</v>
      </c>
    </row>
    <row r="1695" spans="1:23" s="7" customFormat="1" ht="20.25" customHeight="1" outlineLevel="2" x14ac:dyDescent="0.3">
      <c r="A1695" s="50">
        <f t="shared" si="471"/>
        <v>51</v>
      </c>
      <c r="B1695" s="51" t="s">
        <v>1581</v>
      </c>
      <c r="C1695" s="50">
        <v>39590</v>
      </c>
      <c r="D1695" s="52">
        <f t="shared" si="472"/>
        <v>0</v>
      </c>
      <c r="E1695" s="52">
        <f t="shared" si="473"/>
        <v>0</v>
      </c>
      <c r="F1695" s="53">
        <v>0</v>
      </c>
      <c r="G1695" s="54">
        <v>0</v>
      </c>
      <c r="H1695" s="52">
        <v>0</v>
      </c>
      <c r="I1695" s="52">
        <v>0</v>
      </c>
      <c r="J1695" s="55">
        <v>0</v>
      </c>
      <c r="K1695" s="52">
        <v>0</v>
      </c>
      <c r="L1695" s="52">
        <v>0</v>
      </c>
      <c r="M1695" s="52">
        <v>0</v>
      </c>
      <c r="N1695" s="52">
        <v>0</v>
      </c>
      <c r="O1695" s="52">
        <v>0</v>
      </c>
      <c r="P1695" s="52">
        <v>0</v>
      </c>
      <c r="Q1695" s="52">
        <v>0</v>
      </c>
      <c r="R1695" s="52">
        <v>0</v>
      </c>
      <c r="S1695" s="52">
        <v>0</v>
      </c>
      <c r="T1695" s="56">
        <v>0</v>
      </c>
      <c r="U1695" s="56">
        <v>0</v>
      </c>
      <c r="V1695" s="56">
        <v>0</v>
      </c>
      <c r="W1695" s="56">
        <v>0</v>
      </c>
    </row>
    <row r="1696" spans="1:23" s="7" customFormat="1" ht="20.25" customHeight="1" outlineLevel="2" x14ac:dyDescent="0.3">
      <c r="A1696" s="50">
        <f t="shared" si="471"/>
        <v>52</v>
      </c>
      <c r="B1696" s="51" t="s">
        <v>50</v>
      </c>
      <c r="C1696" s="50">
        <v>40479</v>
      </c>
      <c r="D1696" s="52">
        <f t="shared" si="472"/>
        <v>0</v>
      </c>
      <c r="E1696" s="52">
        <f t="shared" si="473"/>
        <v>0</v>
      </c>
      <c r="F1696" s="53">
        <v>0</v>
      </c>
      <c r="G1696" s="54">
        <v>0</v>
      </c>
      <c r="H1696" s="52">
        <v>0</v>
      </c>
      <c r="I1696" s="52">
        <v>0</v>
      </c>
      <c r="J1696" s="55">
        <v>0</v>
      </c>
      <c r="K1696" s="52">
        <v>0</v>
      </c>
      <c r="L1696" s="52">
        <v>0</v>
      </c>
      <c r="M1696" s="52">
        <v>0</v>
      </c>
      <c r="N1696" s="52">
        <v>0</v>
      </c>
      <c r="O1696" s="52">
        <v>0</v>
      </c>
      <c r="P1696" s="52">
        <v>0</v>
      </c>
      <c r="Q1696" s="52">
        <v>0</v>
      </c>
      <c r="R1696" s="52">
        <v>0</v>
      </c>
      <c r="S1696" s="52">
        <v>0</v>
      </c>
      <c r="T1696" s="56">
        <v>0</v>
      </c>
      <c r="U1696" s="56">
        <v>0</v>
      </c>
      <c r="V1696" s="56">
        <v>0</v>
      </c>
      <c r="W1696" s="56">
        <v>0</v>
      </c>
    </row>
    <row r="1697" spans="1:23" s="7" customFormat="1" ht="20.25" customHeight="1" outlineLevel="2" x14ac:dyDescent="0.3">
      <c r="A1697" s="50">
        <f t="shared" si="471"/>
        <v>53</v>
      </c>
      <c r="B1697" s="51" t="s">
        <v>51</v>
      </c>
      <c r="C1697" s="50">
        <v>40481</v>
      </c>
      <c r="D1697" s="52">
        <f t="shared" si="472"/>
        <v>0</v>
      </c>
      <c r="E1697" s="52">
        <f t="shared" si="473"/>
        <v>0</v>
      </c>
      <c r="F1697" s="53">
        <v>0</v>
      </c>
      <c r="G1697" s="54">
        <v>0</v>
      </c>
      <c r="H1697" s="52">
        <v>0</v>
      </c>
      <c r="I1697" s="52">
        <v>0</v>
      </c>
      <c r="J1697" s="55">
        <v>0</v>
      </c>
      <c r="K1697" s="52">
        <v>0</v>
      </c>
      <c r="L1697" s="52">
        <v>0</v>
      </c>
      <c r="M1697" s="52">
        <v>0</v>
      </c>
      <c r="N1697" s="52">
        <v>0</v>
      </c>
      <c r="O1697" s="52">
        <v>0</v>
      </c>
      <c r="P1697" s="52">
        <v>0</v>
      </c>
      <c r="Q1697" s="52">
        <v>0</v>
      </c>
      <c r="R1697" s="52">
        <v>0</v>
      </c>
      <c r="S1697" s="52">
        <v>0</v>
      </c>
      <c r="T1697" s="56">
        <v>0</v>
      </c>
      <c r="U1697" s="56">
        <v>0</v>
      </c>
      <c r="V1697" s="56">
        <v>0</v>
      </c>
      <c r="W1697" s="56">
        <v>0</v>
      </c>
    </row>
    <row r="1698" spans="1:23" s="7" customFormat="1" ht="20.25" customHeight="1" outlineLevel="2" x14ac:dyDescent="0.3">
      <c r="A1698" s="50">
        <f t="shared" si="471"/>
        <v>54</v>
      </c>
      <c r="B1698" s="51" t="s">
        <v>1582</v>
      </c>
      <c r="C1698" s="50">
        <v>39623</v>
      </c>
      <c r="D1698" s="52">
        <f t="shared" si="472"/>
        <v>0</v>
      </c>
      <c r="E1698" s="52">
        <f t="shared" si="473"/>
        <v>0</v>
      </c>
      <c r="F1698" s="53">
        <v>0</v>
      </c>
      <c r="G1698" s="54">
        <v>0</v>
      </c>
      <c r="H1698" s="52">
        <v>0</v>
      </c>
      <c r="I1698" s="52">
        <v>0</v>
      </c>
      <c r="J1698" s="55">
        <v>0</v>
      </c>
      <c r="K1698" s="52">
        <v>0</v>
      </c>
      <c r="L1698" s="52">
        <v>0</v>
      </c>
      <c r="M1698" s="52">
        <v>0</v>
      </c>
      <c r="N1698" s="52">
        <v>0</v>
      </c>
      <c r="O1698" s="52">
        <v>0</v>
      </c>
      <c r="P1698" s="52">
        <v>0</v>
      </c>
      <c r="Q1698" s="52">
        <v>0</v>
      </c>
      <c r="R1698" s="52">
        <v>0</v>
      </c>
      <c r="S1698" s="52">
        <v>0</v>
      </c>
      <c r="T1698" s="56">
        <v>0</v>
      </c>
      <c r="U1698" s="56">
        <v>0</v>
      </c>
      <c r="V1698" s="56">
        <v>0</v>
      </c>
      <c r="W1698" s="56">
        <v>0</v>
      </c>
    </row>
    <row r="1699" spans="1:23" s="7" customFormat="1" ht="20.25" customHeight="1" outlineLevel="2" x14ac:dyDescent="0.3">
      <c r="A1699" s="50">
        <f t="shared" si="471"/>
        <v>55</v>
      </c>
      <c r="B1699" s="51" t="s">
        <v>1583</v>
      </c>
      <c r="C1699" s="50">
        <v>40023</v>
      </c>
      <c r="D1699" s="52">
        <f t="shared" si="472"/>
        <v>0</v>
      </c>
      <c r="E1699" s="52">
        <f t="shared" si="473"/>
        <v>0</v>
      </c>
      <c r="F1699" s="53">
        <v>0</v>
      </c>
      <c r="G1699" s="54">
        <v>0</v>
      </c>
      <c r="H1699" s="52">
        <v>0</v>
      </c>
      <c r="I1699" s="52">
        <v>0</v>
      </c>
      <c r="J1699" s="55">
        <v>0</v>
      </c>
      <c r="K1699" s="52">
        <v>0</v>
      </c>
      <c r="L1699" s="52">
        <v>0</v>
      </c>
      <c r="M1699" s="52">
        <v>0</v>
      </c>
      <c r="N1699" s="52">
        <v>0</v>
      </c>
      <c r="O1699" s="52">
        <v>0</v>
      </c>
      <c r="P1699" s="52">
        <v>0</v>
      </c>
      <c r="Q1699" s="52">
        <v>0</v>
      </c>
      <c r="R1699" s="52">
        <v>0</v>
      </c>
      <c r="S1699" s="52">
        <v>0</v>
      </c>
      <c r="T1699" s="56">
        <v>0</v>
      </c>
      <c r="U1699" s="56">
        <v>0</v>
      </c>
      <c r="V1699" s="56">
        <v>0</v>
      </c>
      <c r="W1699" s="56">
        <v>0</v>
      </c>
    </row>
    <row r="1700" spans="1:23" s="7" customFormat="1" ht="20.25" customHeight="1" outlineLevel="2" x14ac:dyDescent="0.3">
      <c r="A1700" s="50">
        <f t="shared" si="471"/>
        <v>56</v>
      </c>
      <c r="B1700" s="51" t="s">
        <v>1584</v>
      </c>
      <c r="C1700" s="50">
        <v>40024</v>
      </c>
      <c r="D1700" s="52">
        <f t="shared" si="472"/>
        <v>0</v>
      </c>
      <c r="E1700" s="52">
        <f t="shared" si="473"/>
        <v>0</v>
      </c>
      <c r="F1700" s="53">
        <v>0</v>
      </c>
      <c r="G1700" s="54">
        <v>0</v>
      </c>
      <c r="H1700" s="52">
        <v>0</v>
      </c>
      <c r="I1700" s="52">
        <v>0</v>
      </c>
      <c r="J1700" s="55">
        <v>0</v>
      </c>
      <c r="K1700" s="52">
        <v>0</v>
      </c>
      <c r="L1700" s="52">
        <v>0</v>
      </c>
      <c r="M1700" s="52">
        <v>0</v>
      </c>
      <c r="N1700" s="52">
        <v>0</v>
      </c>
      <c r="O1700" s="52">
        <v>0</v>
      </c>
      <c r="P1700" s="52">
        <v>0</v>
      </c>
      <c r="Q1700" s="52">
        <v>0</v>
      </c>
      <c r="R1700" s="52">
        <v>0</v>
      </c>
      <c r="S1700" s="52">
        <v>0</v>
      </c>
      <c r="T1700" s="56">
        <v>0</v>
      </c>
      <c r="U1700" s="56">
        <v>0</v>
      </c>
      <c r="V1700" s="56">
        <v>0</v>
      </c>
      <c r="W1700" s="56">
        <v>0</v>
      </c>
    </row>
    <row r="1701" spans="1:23" s="7" customFormat="1" ht="20.25" customHeight="1" outlineLevel="2" x14ac:dyDescent="0.3">
      <c r="A1701" s="50">
        <f t="shared" si="471"/>
        <v>57</v>
      </c>
      <c r="B1701" s="51" t="s">
        <v>1585</v>
      </c>
      <c r="C1701" s="50">
        <v>40127</v>
      </c>
      <c r="D1701" s="52">
        <f t="shared" si="472"/>
        <v>0</v>
      </c>
      <c r="E1701" s="52">
        <f t="shared" si="473"/>
        <v>0</v>
      </c>
      <c r="F1701" s="53">
        <v>0</v>
      </c>
      <c r="G1701" s="54">
        <v>0</v>
      </c>
      <c r="H1701" s="52">
        <v>0</v>
      </c>
      <c r="I1701" s="52">
        <v>0</v>
      </c>
      <c r="J1701" s="55">
        <v>0</v>
      </c>
      <c r="K1701" s="52">
        <v>0</v>
      </c>
      <c r="L1701" s="52">
        <v>0</v>
      </c>
      <c r="M1701" s="52">
        <v>0</v>
      </c>
      <c r="N1701" s="52">
        <v>0</v>
      </c>
      <c r="O1701" s="52">
        <v>0</v>
      </c>
      <c r="P1701" s="52">
        <v>0</v>
      </c>
      <c r="Q1701" s="52">
        <v>0</v>
      </c>
      <c r="R1701" s="52">
        <v>0</v>
      </c>
      <c r="S1701" s="52">
        <v>0</v>
      </c>
      <c r="T1701" s="56">
        <v>0</v>
      </c>
      <c r="U1701" s="56">
        <v>0</v>
      </c>
      <c r="V1701" s="56">
        <v>0</v>
      </c>
      <c r="W1701" s="56">
        <v>0</v>
      </c>
    </row>
    <row r="1702" spans="1:23" s="7" customFormat="1" ht="20.25" customHeight="1" outlineLevel="2" x14ac:dyDescent="0.3">
      <c r="A1702" s="50">
        <f t="shared" si="471"/>
        <v>58</v>
      </c>
      <c r="B1702" s="51" t="s">
        <v>1586</v>
      </c>
      <c r="C1702" s="50">
        <v>40128</v>
      </c>
      <c r="D1702" s="52">
        <f t="shared" si="472"/>
        <v>0</v>
      </c>
      <c r="E1702" s="52">
        <f t="shared" si="473"/>
        <v>0</v>
      </c>
      <c r="F1702" s="53">
        <v>0</v>
      </c>
      <c r="G1702" s="54">
        <v>0</v>
      </c>
      <c r="H1702" s="52">
        <v>0</v>
      </c>
      <c r="I1702" s="52">
        <v>0</v>
      </c>
      <c r="J1702" s="55">
        <v>0</v>
      </c>
      <c r="K1702" s="52">
        <v>0</v>
      </c>
      <c r="L1702" s="52">
        <v>0</v>
      </c>
      <c r="M1702" s="52">
        <v>0</v>
      </c>
      <c r="N1702" s="52">
        <v>0</v>
      </c>
      <c r="O1702" s="52">
        <v>0</v>
      </c>
      <c r="P1702" s="52">
        <v>0</v>
      </c>
      <c r="Q1702" s="52">
        <v>0</v>
      </c>
      <c r="R1702" s="52">
        <v>0</v>
      </c>
      <c r="S1702" s="52">
        <v>0</v>
      </c>
      <c r="T1702" s="56">
        <v>0</v>
      </c>
      <c r="U1702" s="56">
        <v>0</v>
      </c>
      <c r="V1702" s="56">
        <v>0</v>
      </c>
      <c r="W1702" s="56">
        <v>0</v>
      </c>
    </row>
    <row r="1703" spans="1:23" s="7" customFormat="1" ht="20.25" customHeight="1" outlineLevel="2" x14ac:dyDescent="0.3">
      <c r="A1703" s="50">
        <f t="shared" si="471"/>
        <v>59</v>
      </c>
      <c r="B1703" s="51" t="s">
        <v>1587</v>
      </c>
      <c r="C1703" s="50">
        <v>40129</v>
      </c>
      <c r="D1703" s="52">
        <f t="shared" si="472"/>
        <v>0</v>
      </c>
      <c r="E1703" s="52">
        <f t="shared" si="473"/>
        <v>0</v>
      </c>
      <c r="F1703" s="53">
        <v>0</v>
      </c>
      <c r="G1703" s="54">
        <v>0</v>
      </c>
      <c r="H1703" s="52">
        <v>0</v>
      </c>
      <c r="I1703" s="52">
        <v>0</v>
      </c>
      <c r="J1703" s="55">
        <v>0</v>
      </c>
      <c r="K1703" s="52">
        <v>0</v>
      </c>
      <c r="L1703" s="52">
        <v>0</v>
      </c>
      <c r="M1703" s="52">
        <v>0</v>
      </c>
      <c r="N1703" s="52">
        <v>0</v>
      </c>
      <c r="O1703" s="52">
        <v>0</v>
      </c>
      <c r="P1703" s="52">
        <v>0</v>
      </c>
      <c r="Q1703" s="52">
        <v>0</v>
      </c>
      <c r="R1703" s="52">
        <v>0</v>
      </c>
      <c r="S1703" s="52">
        <v>0</v>
      </c>
      <c r="T1703" s="56">
        <v>0</v>
      </c>
      <c r="U1703" s="56">
        <v>0</v>
      </c>
      <c r="V1703" s="56">
        <v>0</v>
      </c>
      <c r="W1703" s="56">
        <v>0</v>
      </c>
    </row>
    <row r="1704" spans="1:23" s="7" customFormat="1" ht="20.25" customHeight="1" outlineLevel="2" x14ac:dyDescent="0.3">
      <c r="A1704" s="50">
        <f t="shared" si="471"/>
        <v>60</v>
      </c>
      <c r="B1704" s="51" t="s">
        <v>1588</v>
      </c>
      <c r="C1704" s="50">
        <v>40774</v>
      </c>
      <c r="D1704" s="52">
        <f t="shared" si="472"/>
        <v>0</v>
      </c>
      <c r="E1704" s="52">
        <f t="shared" si="473"/>
        <v>0</v>
      </c>
      <c r="F1704" s="53">
        <v>0</v>
      </c>
      <c r="G1704" s="54">
        <v>0</v>
      </c>
      <c r="H1704" s="52">
        <v>0</v>
      </c>
      <c r="I1704" s="52">
        <v>0</v>
      </c>
      <c r="J1704" s="55">
        <v>0</v>
      </c>
      <c r="K1704" s="52">
        <v>0</v>
      </c>
      <c r="L1704" s="52">
        <v>0</v>
      </c>
      <c r="M1704" s="52">
        <v>0</v>
      </c>
      <c r="N1704" s="52">
        <v>0</v>
      </c>
      <c r="O1704" s="52">
        <v>0</v>
      </c>
      <c r="P1704" s="52">
        <v>0</v>
      </c>
      <c r="Q1704" s="52">
        <v>0</v>
      </c>
      <c r="R1704" s="52">
        <v>0</v>
      </c>
      <c r="S1704" s="52">
        <v>0</v>
      </c>
      <c r="T1704" s="56">
        <v>0</v>
      </c>
      <c r="U1704" s="56">
        <v>0</v>
      </c>
      <c r="V1704" s="56">
        <v>0</v>
      </c>
      <c r="W1704" s="56">
        <v>0</v>
      </c>
    </row>
    <row r="1705" spans="1:23" s="7" customFormat="1" ht="20.25" customHeight="1" outlineLevel="2" x14ac:dyDescent="0.3">
      <c r="A1705" s="50">
        <f t="shared" si="471"/>
        <v>61</v>
      </c>
      <c r="B1705" s="51" t="s">
        <v>1589</v>
      </c>
      <c r="C1705" s="50">
        <v>40728</v>
      </c>
      <c r="D1705" s="52">
        <f t="shared" si="472"/>
        <v>0</v>
      </c>
      <c r="E1705" s="52">
        <f t="shared" si="473"/>
        <v>0</v>
      </c>
      <c r="F1705" s="53">
        <v>0</v>
      </c>
      <c r="G1705" s="54">
        <v>0</v>
      </c>
      <c r="H1705" s="52">
        <v>0</v>
      </c>
      <c r="I1705" s="52">
        <v>0</v>
      </c>
      <c r="J1705" s="55">
        <v>0</v>
      </c>
      <c r="K1705" s="52">
        <v>0</v>
      </c>
      <c r="L1705" s="52">
        <v>0</v>
      </c>
      <c r="M1705" s="52">
        <v>0</v>
      </c>
      <c r="N1705" s="52">
        <v>0</v>
      </c>
      <c r="O1705" s="52">
        <v>0</v>
      </c>
      <c r="P1705" s="52">
        <v>0</v>
      </c>
      <c r="Q1705" s="52">
        <v>0</v>
      </c>
      <c r="R1705" s="52">
        <v>0</v>
      </c>
      <c r="S1705" s="52">
        <v>0</v>
      </c>
      <c r="T1705" s="56">
        <v>0</v>
      </c>
      <c r="U1705" s="56">
        <v>0</v>
      </c>
      <c r="V1705" s="56">
        <v>0</v>
      </c>
      <c r="W1705" s="56">
        <v>0</v>
      </c>
    </row>
    <row r="1706" spans="1:23" s="7" customFormat="1" ht="20.25" customHeight="1" outlineLevel="2" x14ac:dyDescent="0.3">
      <c r="A1706" s="50">
        <f t="shared" si="471"/>
        <v>62</v>
      </c>
      <c r="B1706" s="51" t="s">
        <v>1590</v>
      </c>
      <c r="C1706" s="50">
        <v>40716</v>
      </c>
      <c r="D1706" s="52">
        <f t="shared" si="472"/>
        <v>0</v>
      </c>
      <c r="E1706" s="52">
        <f t="shared" si="473"/>
        <v>0</v>
      </c>
      <c r="F1706" s="53">
        <v>0</v>
      </c>
      <c r="G1706" s="54">
        <v>0</v>
      </c>
      <c r="H1706" s="52">
        <v>0</v>
      </c>
      <c r="I1706" s="52">
        <v>0</v>
      </c>
      <c r="J1706" s="55">
        <v>0</v>
      </c>
      <c r="K1706" s="52">
        <v>0</v>
      </c>
      <c r="L1706" s="52">
        <v>0</v>
      </c>
      <c r="M1706" s="52">
        <v>0</v>
      </c>
      <c r="N1706" s="52">
        <v>0</v>
      </c>
      <c r="O1706" s="52">
        <v>0</v>
      </c>
      <c r="P1706" s="52">
        <v>0</v>
      </c>
      <c r="Q1706" s="52">
        <v>0</v>
      </c>
      <c r="R1706" s="52">
        <v>0</v>
      </c>
      <c r="S1706" s="52">
        <v>0</v>
      </c>
      <c r="T1706" s="56">
        <v>0</v>
      </c>
      <c r="U1706" s="56">
        <v>0</v>
      </c>
      <c r="V1706" s="56">
        <v>0</v>
      </c>
      <c r="W1706" s="56">
        <v>0</v>
      </c>
    </row>
    <row r="1707" spans="1:23" s="7" customFormat="1" ht="20.25" customHeight="1" outlineLevel="2" x14ac:dyDescent="0.3">
      <c r="A1707" s="50">
        <f t="shared" si="471"/>
        <v>63</v>
      </c>
      <c r="B1707" s="51" t="s">
        <v>1591</v>
      </c>
      <c r="C1707" s="50">
        <v>40784</v>
      </c>
      <c r="D1707" s="52">
        <f t="shared" si="472"/>
        <v>0</v>
      </c>
      <c r="E1707" s="52">
        <f t="shared" si="473"/>
        <v>0</v>
      </c>
      <c r="F1707" s="53">
        <v>0</v>
      </c>
      <c r="G1707" s="54">
        <v>0</v>
      </c>
      <c r="H1707" s="52">
        <v>0</v>
      </c>
      <c r="I1707" s="52">
        <v>0</v>
      </c>
      <c r="J1707" s="55">
        <v>0</v>
      </c>
      <c r="K1707" s="52">
        <v>0</v>
      </c>
      <c r="L1707" s="52">
        <v>0</v>
      </c>
      <c r="M1707" s="52">
        <v>0</v>
      </c>
      <c r="N1707" s="52">
        <v>0</v>
      </c>
      <c r="O1707" s="52">
        <v>0</v>
      </c>
      <c r="P1707" s="52">
        <v>0</v>
      </c>
      <c r="Q1707" s="52">
        <v>0</v>
      </c>
      <c r="R1707" s="52">
        <v>0</v>
      </c>
      <c r="S1707" s="52">
        <v>0</v>
      </c>
      <c r="T1707" s="56">
        <v>0</v>
      </c>
      <c r="U1707" s="56">
        <v>0</v>
      </c>
      <c r="V1707" s="56">
        <v>0</v>
      </c>
      <c r="W1707" s="56">
        <v>0</v>
      </c>
    </row>
    <row r="1708" spans="1:23" s="7" customFormat="1" ht="20.25" customHeight="1" outlineLevel="2" x14ac:dyDescent="0.3">
      <c r="A1708" s="50">
        <f t="shared" si="471"/>
        <v>64</v>
      </c>
      <c r="B1708" s="51" t="s">
        <v>1592</v>
      </c>
      <c r="C1708" s="50">
        <v>40806</v>
      </c>
      <c r="D1708" s="52">
        <f t="shared" si="472"/>
        <v>0</v>
      </c>
      <c r="E1708" s="52">
        <f t="shared" si="473"/>
        <v>0</v>
      </c>
      <c r="F1708" s="53">
        <v>0</v>
      </c>
      <c r="G1708" s="54">
        <v>0</v>
      </c>
      <c r="H1708" s="52">
        <v>0</v>
      </c>
      <c r="I1708" s="52">
        <v>0</v>
      </c>
      <c r="J1708" s="55">
        <v>0</v>
      </c>
      <c r="K1708" s="52">
        <v>0</v>
      </c>
      <c r="L1708" s="52">
        <v>0</v>
      </c>
      <c r="M1708" s="52">
        <v>0</v>
      </c>
      <c r="N1708" s="52">
        <v>0</v>
      </c>
      <c r="O1708" s="52">
        <v>0</v>
      </c>
      <c r="P1708" s="52">
        <v>0</v>
      </c>
      <c r="Q1708" s="52">
        <v>0</v>
      </c>
      <c r="R1708" s="52">
        <v>0</v>
      </c>
      <c r="S1708" s="52">
        <v>0</v>
      </c>
      <c r="T1708" s="56">
        <v>0</v>
      </c>
      <c r="U1708" s="56">
        <v>0</v>
      </c>
      <c r="V1708" s="56">
        <v>0</v>
      </c>
      <c r="W1708" s="56">
        <v>0</v>
      </c>
    </row>
    <row r="1709" spans="1:23" s="7" customFormat="1" ht="20.25" customHeight="1" outlineLevel="2" x14ac:dyDescent="0.3">
      <c r="A1709" s="50">
        <f t="shared" si="471"/>
        <v>65</v>
      </c>
      <c r="B1709" s="51" t="s">
        <v>1593</v>
      </c>
      <c r="C1709" s="50">
        <v>40814</v>
      </c>
      <c r="D1709" s="52">
        <f t="shared" ref="D1709:D1716" si="474">SUM(F1709:W1709)</f>
        <v>0</v>
      </c>
      <c r="E1709" s="52">
        <f t="shared" ref="E1709:E1716" si="475">SUM(F1709:V1709)</f>
        <v>0</v>
      </c>
      <c r="F1709" s="53">
        <v>0</v>
      </c>
      <c r="G1709" s="54">
        <v>0</v>
      </c>
      <c r="H1709" s="52">
        <v>0</v>
      </c>
      <c r="I1709" s="52">
        <v>0</v>
      </c>
      <c r="J1709" s="55">
        <v>0</v>
      </c>
      <c r="K1709" s="52">
        <v>0</v>
      </c>
      <c r="L1709" s="52">
        <v>0</v>
      </c>
      <c r="M1709" s="52">
        <v>0</v>
      </c>
      <c r="N1709" s="52">
        <v>0</v>
      </c>
      <c r="O1709" s="52">
        <v>0</v>
      </c>
      <c r="P1709" s="52">
        <v>0</v>
      </c>
      <c r="Q1709" s="52">
        <v>0</v>
      </c>
      <c r="R1709" s="52">
        <v>0</v>
      </c>
      <c r="S1709" s="52">
        <v>0</v>
      </c>
      <c r="T1709" s="56">
        <v>0</v>
      </c>
      <c r="U1709" s="56">
        <v>0</v>
      </c>
      <c r="V1709" s="56">
        <v>0</v>
      </c>
      <c r="W1709" s="56">
        <v>0</v>
      </c>
    </row>
    <row r="1710" spans="1:23" s="7" customFormat="1" ht="20.25" customHeight="1" outlineLevel="2" x14ac:dyDescent="0.3">
      <c r="A1710" s="50">
        <f t="shared" ref="A1710:A1716" si="476">A1709+1</f>
        <v>66</v>
      </c>
      <c r="B1710" s="51" t="s">
        <v>1594</v>
      </c>
      <c r="C1710" s="50">
        <v>40875</v>
      </c>
      <c r="D1710" s="52">
        <f t="shared" si="474"/>
        <v>0</v>
      </c>
      <c r="E1710" s="52">
        <f t="shared" si="475"/>
        <v>0</v>
      </c>
      <c r="F1710" s="53">
        <v>0</v>
      </c>
      <c r="G1710" s="54">
        <v>0</v>
      </c>
      <c r="H1710" s="52">
        <v>0</v>
      </c>
      <c r="I1710" s="52">
        <v>0</v>
      </c>
      <c r="J1710" s="55">
        <v>0</v>
      </c>
      <c r="K1710" s="52">
        <v>0</v>
      </c>
      <c r="L1710" s="52">
        <v>0</v>
      </c>
      <c r="M1710" s="52">
        <v>0</v>
      </c>
      <c r="N1710" s="52">
        <v>0</v>
      </c>
      <c r="O1710" s="52">
        <v>0</v>
      </c>
      <c r="P1710" s="52">
        <v>0</v>
      </c>
      <c r="Q1710" s="52">
        <v>0</v>
      </c>
      <c r="R1710" s="52">
        <v>0</v>
      </c>
      <c r="S1710" s="52">
        <v>0</v>
      </c>
      <c r="T1710" s="56">
        <v>0</v>
      </c>
      <c r="U1710" s="56">
        <v>0</v>
      </c>
      <c r="V1710" s="56">
        <v>0</v>
      </c>
      <c r="W1710" s="56">
        <v>0</v>
      </c>
    </row>
    <row r="1711" spans="1:23" s="7" customFormat="1" ht="20.25" customHeight="1" outlineLevel="2" x14ac:dyDescent="0.3">
      <c r="A1711" s="50">
        <f t="shared" si="476"/>
        <v>67</v>
      </c>
      <c r="B1711" s="51" t="s">
        <v>1595</v>
      </c>
      <c r="C1711" s="50">
        <v>40894</v>
      </c>
      <c r="D1711" s="52">
        <f t="shared" si="474"/>
        <v>0</v>
      </c>
      <c r="E1711" s="52">
        <f t="shared" si="475"/>
        <v>0</v>
      </c>
      <c r="F1711" s="53">
        <v>0</v>
      </c>
      <c r="G1711" s="54">
        <v>0</v>
      </c>
      <c r="H1711" s="52">
        <v>0</v>
      </c>
      <c r="I1711" s="52">
        <v>0</v>
      </c>
      <c r="J1711" s="55">
        <v>0</v>
      </c>
      <c r="K1711" s="52">
        <v>0</v>
      </c>
      <c r="L1711" s="52">
        <v>0</v>
      </c>
      <c r="M1711" s="52">
        <v>0</v>
      </c>
      <c r="N1711" s="52">
        <v>0</v>
      </c>
      <c r="O1711" s="52">
        <v>0</v>
      </c>
      <c r="P1711" s="52">
        <v>0</v>
      </c>
      <c r="Q1711" s="52">
        <v>0</v>
      </c>
      <c r="R1711" s="52">
        <v>0</v>
      </c>
      <c r="S1711" s="52">
        <v>0</v>
      </c>
      <c r="T1711" s="56">
        <v>0</v>
      </c>
      <c r="U1711" s="56">
        <v>0</v>
      </c>
      <c r="V1711" s="56">
        <v>0</v>
      </c>
      <c r="W1711" s="56">
        <v>0</v>
      </c>
    </row>
    <row r="1712" spans="1:23" s="7" customFormat="1" ht="20.25" customHeight="1" outlineLevel="1" x14ac:dyDescent="0.3">
      <c r="A1712" s="50">
        <f t="shared" si="476"/>
        <v>68</v>
      </c>
      <c r="B1712" s="51" t="s">
        <v>1596</v>
      </c>
      <c r="C1712" s="50">
        <v>40883</v>
      </c>
      <c r="D1712" s="52">
        <f t="shared" si="474"/>
        <v>0</v>
      </c>
      <c r="E1712" s="52">
        <f t="shared" si="475"/>
        <v>0</v>
      </c>
      <c r="F1712" s="53">
        <v>0</v>
      </c>
      <c r="G1712" s="54">
        <v>0</v>
      </c>
      <c r="H1712" s="52">
        <v>0</v>
      </c>
      <c r="I1712" s="52">
        <v>0</v>
      </c>
      <c r="J1712" s="55">
        <v>0</v>
      </c>
      <c r="K1712" s="52">
        <v>0</v>
      </c>
      <c r="L1712" s="52">
        <v>0</v>
      </c>
      <c r="M1712" s="52">
        <v>0</v>
      </c>
      <c r="N1712" s="52">
        <v>0</v>
      </c>
      <c r="O1712" s="52">
        <v>0</v>
      </c>
      <c r="P1712" s="52">
        <v>0</v>
      </c>
      <c r="Q1712" s="52">
        <v>0</v>
      </c>
      <c r="R1712" s="52">
        <v>0</v>
      </c>
      <c r="S1712" s="52">
        <v>0</v>
      </c>
      <c r="T1712" s="56">
        <v>0</v>
      </c>
      <c r="U1712" s="56">
        <v>0</v>
      </c>
      <c r="V1712" s="56">
        <v>0</v>
      </c>
      <c r="W1712" s="52">
        <v>0</v>
      </c>
    </row>
    <row r="1713" spans="1:23" s="8" customFormat="1" ht="20.25" customHeight="1" outlineLevel="1" x14ac:dyDescent="0.3">
      <c r="A1713" s="50">
        <f t="shared" si="476"/>
        <v>69</v>
      </c>
      <c r="B1713" s="51" t="s">
        <v>1597</v>
      </c>
      <c r="C1713" s="50">
        <v>40891</v>
      </c>
      <c r="D1713" s="52">
        <f t="shared" si="474"/>
        <v>0</v>
      </c>
      <c r="E1713" s="52">
        <f t="shared" si="475"/>
        <v>0</v>
      </c>
      <c r="F1713" s="53">
        <v>0</v>
      </c>
      <c r="G1713" s="54">
        <v>0</v>
      </c>
      <c r="H1713" s="52">
        <v>0</v>
      </c>
      <c r="I1713" s="52">
        <v>0</v>
      </c>
      <c r="J1713" s="55">
        <v>0</v>
      </c>
      <c r="K1713" s="52">
        <v>0</v>
      </c>
      <c r="L1713" s="52">
        <v>0</v>
      </c>
      <c r="M1713" s="52">
        <v>0</v>
      </c>
      <c r="N1713" s="52">
        <v>0</v>
      </c>
      <c r="O1713" s="52">
        <v>0</v>
      </c>
      <c r="P1713" s="52">
        <v>0</v>
      </c>
      <c r="Q1713" s="52">
        <v>0</v>
      </c>
      <c r="R1713" s="52">
        <v>0</v>
      </c>
      <c r="S1713" s="52">
        <v>0</v>
      </c>
      <c r="T1713" s="56">
        <v>0</v>
      </c>
      <c r="U1713" s="56">
        <v>0</v>
      </c>
      <c r="V1713" s="56">
        <v>0</v>
      </c>
      <c r="W1713" s="52">
        <v>0</v>
      </c>
    </row>
    <row r="1714" spans="1:23" s="7" customFormat="1" ht="40.5" customHeight="1" outlineLevel="2" x14ac:dyDescent="0.3">
      <c r="A1714" s="50">
        <f t="shared" si="476"/>
        <v>70</v>
      </c>
      <c r="B1714" s="51" t="s">
        <v>1598</v>
      </c>
      <c r="C1714" s="50">
        <v>40898</v>
      </c>
      <c r="D1714" s="52">
        <f t="shared" si="474"/>
        <v>0</v>
      </c>
      <c r="E1714" s="52">
        <f t="shared" si="475"/>
        <v>0</v>
      </c>
      <c r="F1714" s="53">
        <v>0</v>
      </c>
      <c r="G1714" s="54">
        <v>0</v>
      </c>
      <c r="H1714" s="52">
        <v>0</v>
      </c>
      <c r="I1714" s="52">
        <v>0</v>
      </c>
      <c r="J1714" s="55">
        <v>0</v>
      </c>
      <c r="K1714" s="52">
        <v>0</v>
      </c>
      <c r="L1714" s="52">
        <v>0</v>
      </c>
      <c r="M1714" s="52">
        <v>0</v>
      </c>
      <c r="N1714" s="52">
        <v>0</v>
      </c>
      <c r="O1714" s="52">
        <v>0</v>
      </c>
      <c r="P1714" s="52">
        <v>0</v>
      </c>
      <c r="Q1714" s="52">
        <v>0</v>
      </c>
      <c r="R1714" s="52">
        <v>0</v>
      </c>
      <c r="S1714" s="52">
        <v>0</v>
      </c>
      <c r="T1714" s="56">
        <v>0</v>
      </c>
      <c r="U1714" s="56">
        <v>0</v>
      </c>
      <c r="V1714" s="56">
        <v>0</v>
      </c>
      <c r="W1714" s="56">
        <v>0</v>
      </c>
    </row>
    <row r="1715" spans="1:23" s="7" customFormat="1" ht="20.25" customHeight="1" outlineLevel="1" x14ac:dyDescent="0.3">
      <c r="A1715" s="50">
        <f t="shared" si="476"/>
        <v>71</v>
      </c>
      <c r="B1715" s="51" t="s">
        <v>1599</v>
      </c>
      <c r="C1715" s="50">
        <v>40899</v>
      </c>
      <c r="D1715" s="52">
        <f t="shared" si="474"/>
        <v>0</v>
      </c>
      <c r="E1715" s="52">
        <f t="shared" si="475"/>
        <v>0</v>
      </c>
      <c r="F1715" s="53">
        <v>0</v>
      </c>
      <c r="G1715" s="54">
        <v>0</v>
      </c>
      <c r="H1715" s="52">
        <v>0</v>
      </c>
      <c r="I1715" s="52">
        <v>0</v>
      </c>
      <c r="J1715" s="55">
        <v>0</v>
      </c>
      <c r="K1715" s="52">
        <v>0</v>
      </c>
      <c r="L1715" s="52">
        <v>0</v>
      </c>
      <c r="M1715" s="52">
        <v>0</v>
      </c>
      <c r="N1715" s="52">
        <v>0</v>
      </c>
      <c r="O1715" s="52">
        <v>0</v>
      </c>
      <c r="P1715" s="52">
        <v>0</v>
      </c>
      <c r="Q1715" s="52">
        <v>0</v>
      </c>
      <c r="R1715" s="52">
        <v>0</v>
      </c>
      <c r="S1715" s="52">
        <v>0</v>
      </c>
      <c r="T1715" s="56">
        <v>0</v>
      </c>
      <c r="U1715" s="56">
        <v>0</v>
      </c>
      <c r="V1715" s="56">
        <v>0</v>
      </c>
      <c r="W1715" s="52">
        <v>0</v>
      </c>
    </row>
    <row r="1716" spans="1:23" s="8" customFormat="1" ht="20.25" customHeight="1" outlineLevel="1" x14ac:dyDescent="0.3">
      <c r="A1716" s="50">
        <f t="shared" si="476"/>
        <v>72</v>
      </c>
      <c r="B1716" s="51" t="s">
        <v>1600</v>
      </c>
      <c r="C1716" s="50">
        <v>39537</v>
      </c>
      <c r="D1716" s="52">
        <f t="shared" si="474"/>
        <v>0</v>
      </c>
      <c r="E1716" s="52">
        <f t="shared" si="475"/>
        <v>0</v>
      </c>
      <c r="F1716" s="53">
        <v>0</v>
      </c>
      <c r="G1716" s="54">
        <v>0</v>
      </c>
      <c r="H1716" s="52">
        <v>0</v>
      </c>
      <c r="I1716" s="52">
        <v>0</v>
      </c>
      <c r="J1716" s="55">
        <v>0</v>
      </c>
      <c r="K1716" s="52">
        <v>0</v>
      </c>
      <c r="L1716" s="52">
        <v>0</v>
      </c>
      <c r="M1716" s="52">
        <v>0</v>
      </c>
      <c r="N1716" s="52">
        <v>0</v>
      </c>
      <c r="O1716" s="52">
        <v>0</v>
      </c>
      <c r="P1716" s="52">
        <v>0</v>
      </c>
      <c r="Q1716" s="52">
        <v>0</v>
      </c>
      <c r="R1716" s="52">
        <v>0</v>
      </c>
      <c r="S1716" s="52">
        <v>0</v>
      </c>
      <c r="T1716" s="56">
        <v>0</v>
      </c>
      <c r="U1716" s="56">
        <v>0</v>
      </c>
      <c r="V1716" s="56">
        <v>0</v>
      </c>
      <c r="W1716" s="52">
        <v>0</v>
      </c>
    </row>
    <row r="1717" spans="1:23" s="7" customFormat="1" ht="20.25" customHeight="1" outlineLevel="2" x14ac:dyDescent="0.3">
      <c r="A1717" s="61" t="s">
        <v>24</v>
      </c>
      <c r="B1717" s="57"/>
      <c r="C1717" s="62" t="s">
        <v>175</v>
      </c>
      <c r="D1717" s="63">
        <f>SUM(D1645:D1716)</f>
        <v>0</v>
      </c>
      <c r="E1717" s="63">
        <f t="shared" ref="E1717:W1717" si="477">SUM(E1645:E1716)</f>
        <v>0</v>
      </c>
      <c r="F1717" s="63">
        <f t="shared" si="477"/>
        <v>0</v>
      </c>
      <c r="G1717" s="63">
        <f t="shared" si="477"/>
        <v>0</v>
      </c>
      <c r="H1717" s="63">
        <f t="shared" si="477"/>
        <v>0</v>
      </c>
      <c r="I1717" s="63">
        <f t="shared" si="477"/>
        <v>0</v>
      </c>
      <c r="J1717" s="63">
        <f t="shared" si="477"/>
        <v>0</v>
      </c>
      <c r="K1717" s="63">
        <f t="shared" si="477"/>
        <v>0</v>
      </c>
      <c r="L1717" s="63">
        <f t="shared" si="477"/>
        <v>0</v>
      </c>
      <c r="M1717" s="63">
        <f t="shared" si="477"/>
        <v>0</v>
      </c>
      <c r="N1717" s="63">
        <f t="shared" si="477"/>
        <v>0</v>
      </c>
      <c r="O1717" s="63">
        <f t="shared" si="477"/>
        <v>0</v>
      </c>
      <c r="P1717" s="63">
        <f t="shared" si="477"/>
        <v>0</v>
      </c>
      <c r="Q1717" s="63">
        <f t="shared" si="477"/>
        <v>0</v>
      </c>
      <c r="R1717" s="63">
        <f t="shared" si="477"/>
        <v>0</v>
      </c>
      <c r="S1717" s="63">
        <f t="shared" si="477"/>
        <v>0</v>
      </c>
      <c r="T1717" s="63">
        <f t="shared" si="477"/>
        <v>0</v>
      </c>
      <c r="U1717" s="63">
        <f t="shared" si="477"/>
        <v>0</v>
      </c>
      <c r="V1717" s="63">
        <f t="shared" si="477"/>
        <v>0</v>
      </c>
      <c r="W1717" s="63">
        <f t="shared" si="477"/>
        <v>0</v>
      </c>
    </row>
    <row r="1718" spans="1:23" s="7" customFormat="1" ht="40.5" customHeight="1" outlineLevel="2" x14ac:dyDescent="0.3">
      <c r="A1718" s="8"/>
      <c r="B1718" s="44"/>
      <c r="C1718" s="44"/>
      <c r="D1718" s="44"/>
      <c r="E1718" s="44"/>
      <c r="F1718" s="45"/>
      <c r="G1718" s="45"/>
      <c r="H1718" s="45"/>
      <c r="I1718" s="45"/>
      <c r="J1718" s="45"/>
      <c r="K1718" s="45" t="s">
        <v>1852</v>
      </c>
      <c r="L1718" s="45"/>
      <c r="M1718" s="45"/>
      <c r="N1718" s="45"/>
      <c r="O1718" s="45"/>
      <c r="P1718" s="45"/>
      <c r="Q1718" s="45"/>
      <c r="R1718" s="45"/>
      <c r="S1718" s="45"/>
      <c r="T1718" s="45"/>
      <c r="U1718" s="45"/>
      <c r="V1718" s="45"/>
      <c r="W1718" s="89"/>
    </row>
    <row r="1719" spans="1:23" s="7" customFormat="1" ht="40.5" customHeight="1" outlineLevel="2" x14ac:dyDescent="0.3">
      <c r="A1719" s="50">
        <f>A1716+1</f>
        <v>73</v>
      </c>
      <c r="B1719" s="58" t="s">
        <v>1558</v>
      </c>
      <c r="C1719" s="50">
        <v>30931</v>
      </c>
      <c r="D1719" s="52">
        <f>SUM(F1719:W1719)</f>
        <v>0</v>
      </c>
      <c r="E1719" s="52">
        <f>SUM(F1719:V1719)</f>
        <v>0</v>
      </c>
      <c r="F1719" s="53">
        <v>0</v>
      </c>
      <c r="G1719" s="54">
        <v>0</v>
      </c>
      <c r="H1719" s="52">
        <v>0</v>
      </c>
      <c r="I1719" s="52">
        <v>0</v>
      </c>
      <c r="J1719" s="55">
        <v>0</v>
      </c>
      <c r="K1719" s="52">
        <v>0</v>
      </c>
      <c r="L1719" s="52">
        <v>0</v>
      </c>
      <c r="M1719" s="52">
        <v>0</v>
      </c>
      <c r="N1719" s="52">
        <v>0</v>
      </c>
      <c r="O1719" s="52">
        <v>0</v>
      </c>
      <c r="P1719" s="52">
        <v>0</v>
      </c>
      <c r="Q1719" s="52">
        <v>0</v>
      </c>
      <c r="R1719" s="52">
        <v>0</v>
      </c>
      <c r="S1719" s="52">
        <v>0</v>
      </c>
      <c r="T1719" s="56">
        <v>0</v>
      </c>
      <c r="U1719" s="56">
        <v>0</v>
      </c>
      <c r="V1719" s="56">
        <v>0</v>
      </c>
      <c r="W1719" s="56">
        <v>0</v>
      </c>
    </row>
    <row r="1720" spans="1:23" s="7" customFormat="1" ht="40.5" customHeight="1" outlineLevel="2" x14ac:dyDescent="0.3">
      <c r="A1720" s="61" t="s">
        <v>24</v>
      </c>
      <c r="B1720" s="57"/>
      <c r="C1720" s="62" t="s">
        <v>175</v>
      </c>
      <c r="D1720" s="63">
        <f t="shared" ref="D1720:W1720" si="478">SUM(D1719:D1719)</f>
        <v>0</v>
      </c>
      <c r="E1720" s="63">
        <f t="shared" si="478"/>
        <v>0</v>
      </c>
      <c r="F1720" s="63">
        <f t="shared" si="478"/>
        <v>0</v>
      </c>
      <c r="G1720" s="63">
        <f t="shared" si="478"/>
        <v>0</v>
      </c>
      <c r="H1720" s="63">
        <f t="shared" si="478"/>
        <v>0</v>
      </c>
      <c r="I1720" s="63">
        <f t="shared" si="478"/>
        <v>0</v>
      </c>
      <c r="J1720" s="63">
        <f t="shared" si="478"/>
        <v>0</v>
      </c>
      <c r="K1720" s="63">
        <f t="shared" si="478"/>
        <v>0</v>
      </c>
      <c r="L1720" s="63">
        <f t="shared" si="478"/>
        <v>0</v>
      </c>
      <c r="M1720" s="63">
        <f t="shared" si="478"/>
        <v>0</v>
      </c>
      <c r="N1720" s="63">
        <f t="shared" si="478"/>
        <v>0</v>
      </c>
      <c r="O1720" s="63">
        <f t="shared" si="478"/>
        <v>0</v>
      </c>
      <c r="P1720" s="63">
        <f t="shared" si="478"/>
        <v>0</v>
      </c>
      <c r="Q1720" s="63">
        <f t="shared" si="478"/>
        <v>0</v>
      </c>
      <c r="R1720" s="63">
        <f t="shared" si="478"/>
        <v>0</v>
      </c>
      <c r="S1720" s="63">
        <f t="shared" si="478"/>
        <v>0</v>
      </c>
      <c r="T1720" s="63">
        <f t="shared" si="478"/>
        <v>0</v>
      </c>
      <c r="U1720" s="63">
        <f t="shared" si="478"/>
        <v>0</v>
      </c>
      <c r="V1720" s="63">
        <f t="shared" si="478"/>
        <v>0</v>
      </c>
      <c r="W1720" s="63">
        <f t="shared" si="478"/>
        <v>0</v>
      </c>
    </row>
    <row r="1721" spans="1:23" s="7" customFormat="1" ht="20.25" customHeight="1" outlineLevel="2" x14ac:dyDescent="0.3">
      <c r="A1721" s="8"/>
      <c r="B1721" s="44"/>
      <c r="C1721" s="44"/>
      <c r="D1721" s="44"/>
      <c r="E1721" s="44"/>
      <c r="F1721" s="45"/>
      <c r="G1721" s="45"/>
      <c r="H1721" s="45"/>
      <c r="I1721" s="45"/>
      <c r="J1721" s="45"/>
      <c r="K1721" s="45" t="s">
        <v>1916</v>
      </c>
      <c r="L1721" s="45"/>
      <c r="M1721" s="45"/>
      <c r="N1721" s="45"/>
      <c r="O1721" s="45"/>
      <c r="P1721" s="45"/>
      <c r="Q1721" s="45"/>
      <c r="R1721" s="45"/>
      <c r="S1721" s="45"/>
      <c r="T1721" s="45"/>
      <c r="U1721" s="45"/>
      <c r="V1721" s="45"/>
      <c r="W1721" s="89"/>
    </row>
    <row r="1722" spans="1:23" s="7" customFormat="1" ht="20.25" customHeight="1" outlineLevel="2" x14ac:dyDescent="0.3">
      <c r="A1722" s="50">
        <f>A1719+1</f>
        <v>74</v>
      </c>
      <c r="B1722" s="58" t="s">
        <v>1214</v>
      </c>
      <c r="C1722" s="50">
        <v>33449</v>
      </c>
      <c r="D1722" s="52">
        <f t="shared" ref="D1722:D1753" si="479">SUM(F1722:W1722)</f>
        <v>0</v>
      </c>
      <c r="E1722" s="52">
        <f t="shared" ref="E1722:E1753" si="480">SUM(F1722:V1722)</f>
        <v>0</v>
      </c>
      <c r="F1722" s="53">
        <v>0</v>
      </c>
      <c r="G1722" s="54">
        <v>0</v>
      </c>
      <c r="H1722" s="52">
        <v>0</v>
      </c>
      <c r="I1722" s="52">
        <v>0</v>
      </c>
      <c r="J1722" s="55">
        <v>0</v>
      </c>
      <c r="K1722" s="52">
        <v>0</v>
      </c>
      <c r="L1722" s="52">
        <v>0</v>
      </c>
      <c r="M1722" s="52">
        <v>0</v>
      </c>
      <c r="N1722" s="52">
        <v>0</v>
      </c>
      <c r="O1722" s="52">
        <v>0</v>
      </c>
      <c r="P1722" s="52">
        <v>0</v>
      </c>
      <c r="Q1722" s="52">
        <v>0</v>
      </c>
      <c r="R1722" s="52">
        <v>0</v>
      </c>
      <c r="S1722" s="52">
        <v>0</v>
      </c>
      <c r="T1722" s="56">
        <v>0</v>
      </c>
      <c r="U1722" s="56">
        <v>0</v>
      </c>
      <c r="V1722" s="56">
        <v>0</v>
      </c>
      <c r="W1722" s="56">
        <v>0</v>
      </c>
    </row>
    <row r="1723" spans="1:23" s="7" customFormat="1" ht="20.25" customHeight="1" outlineLevel="2" x14ac:dyDescent="0.3">
      <c r="A1723" s="50">
        <f>A1722+1</f>
        <v>75</v>
      </c>
      <c r="B1723" s="58" t="s">
        <v>1641</v>
      </c>
      <c r="C1723" s="50">
        <v>33512</v>
      </c>
      <c r="D1723" s="52">
        <f t="shared" si="479"/>
        <v>0</v>
      </c>
      <c r="E1723" s="52">
        <f t="shared" si="480"/>
        <v>0</v>
      </c>
      <c r="F1723" s="53">
        <v>0</v>
      </c>
      <c r="G1723" s="54">
        <v>0</v>
      </c>
      <c r="H1723" s="52">
        <v>0</v>
      </c>
      <c r="I1723" s="52">
        <v>0</v>
      </c>
      <c r="J1723" s="55">
        <v>0</v>
      </c>
      <c r="K1723" s="52">
        <v>0</v>
      </c>
      <c r="L1723" s="52">
        <v>0</v>
      </c>
      <c r="M1723" s="52">
        <v>0</v>
      </c>
      <c r="N1723" s="52">
        <v>0</v>
      </c>
      <c r="O1723" s="52">
        <v>0</v>
      </c>
      <c r="P1723" s="52">
        <v>0</v>
      </c>
      <c r="Q1723" s="52">
        <v>0</v>
      </c>
      <c r="R1723" s="52">
        <v>0</v>
      </c>
      <c r="S1723" s="52">
        <v>0</v>
      </c>
      <c r="T1723" s="56">
        <v>0</v>
      </c>
      <c r="U1723" s="56">
        <v>0</v>
      </c>
      <c r="V1723" s="56">
        <v>0</v>
      </c>
      <c r="W1723" s="56">
        <v>0</v>
      </c>
    </row>
    <row r="1724" spans="1:23" s="7" customFormat="1" ht="20.25" customHeight="1" outlineLevel="2" x14ac:dyDescent="0.3">
      <c r="A1724" s="50">
        <f t="shared" ref="A1724:A1787" si="481">A1723+1</f>
        <v>76</v>
      </c>
      <c r="B1724" s="58" t="s">
        <v>1642</v>
      </c>
      <c r="C1724" s="50">
        <v>33818</v>
      </c>
      <c r="D1724" s="52">
        <f t="shared" si="479"/>
        <v>0</v>
      </c>
      <c r="E1724" s="52">
        <f t="shared" si="480"/>
        <v>0</v>
      </c>
      <c r="F1724" s="53">
        <v>0</v>
      </c>
      <c r="G1724" s="54">
        <v>0</v>
      </c>
      <c r="H1724" s="52">
        <v>0</v>
      </c>
      <c r="I1724" s="52">
        <v>0</v>
      </c>
      <c r="J1724" s="55">
        <v>0</v>
      </c>
      <c r="K1724" s="52">
        <v>0</v>
      </c>
      <c r="L1724" s="52">
        <v>0</v>
      </c>
      <c r="M1724" s="52">
        <v>0</v>
      </c>
      <c r="N1724" s="52">
        <v>0</v>
      </c>
      <c r="O1724" s="52">
        <v>0</v>
      </c>
      <c r="P1724" s="52">
        <v>0</v>
      </c>
      <c r="Q1724" s="52">
        <v>0</v>
      </c>
      <c r="R1724" s="52">
        <v>0</v>
      </c>
      <c r="S1724" s="52">
        <v>0</v>
      </c>
      <c r="T1724" s="56">
        <v>0</v>
      </c>
      <c r="U1724" s="56">
        <v>0</v>
      </c>
      <c r="V1724" s="56">
        <v>0</v>
      </c>
      <c r="W1724" s="56">
        <v>0</v>
      </c>
    </row>
    <row r="1725" spans="1:23" s="7" customFormat="1" ht="20.25" customHeight="1" outlineLevel="2" x14ac:dyDescent="0.3">
      <c r="A1725" s="50">
        <f t="shared" si="481"/>
        <v>77</v>
      </c>
      <c r="B1725" s="58" t="s">
        <v>1643</v>
      </c>
      <c r="C1725" s="50">
        <v>33833</v>
      </c>
      <c r="D1725" s="52">
        <f t="shared" si="479"/>
        <v>0</v>
      </c>
      <c r="E1725" s="52">
        <f t="shared" si="480"/>
        <v>0</v>
      </c>
      <c r="F1725" s="53">
        <v>0</v>
      </c>
      <c r="G1725" s="54">
        <v>0</v>
      </c>
      <c r="H1725" s="52">
        <v>0</v>
      </c>
      <c r="I1725" s="52">
        <v>0</v>
      </c>
      <c r="J1725" s="55">
        <v>0</v>
      </c>
      <c r="K1725" s="52">
        <v>0</v>
      </c>
      <c r="L1725" s="52">
        <v>0</v>
      </c>
      <c r="M1725" s="52">
        <v>0</v>
      </c>
      <c r="N1725" s="52">
        <v>0</v>
      </c>
      <c r="O1725" s="52">
        <v>0</v>
      </c>
      <c r="P1725" s="52">
        <v>0</v>
      </c>
      <c r="Q1725" s="52">
        <v>0</v>
      </c>
      <c r="R1725" s="52">
        <v>0</v>
      </c>
      <c r="S1725" s="52">
        <v>0</v>
      </c>
      <c r="T1725" s="56">
        <v>0</v>
      </c>
      <c r="U1725" s="56">
        <v>0</v>
      </c>
      <c r="V1725" s="56">
        <v>0</v>
      </c>
      <c r="W1725" s="56">
        <v>0</v>
      </c>
    </row>
    <row r="1726" spans="1:23" s="7" customFormat="1" ht="20.25" customHeight="1" outlineLevel="2" x14ac:dyDescent="0.3">
      <c r="A1726" s="50">
        <f t="shared" si="481"/>
        <v>78</v>
      </c>
      <c r="B1726" s="58" t="s">
        <v>1215</v>
      </c>
      <c r="C1726" s="50">
        <v>34153</v>
      </c>
      <c r="D1726" s="52">
        <f t="shared" si="479"/>
        <v>0</v>
      </c>
      <c r="E1726" s="52">
        <f t="shared" si="480"/>
        <v>0</v>
      </c>
      <c r="F1726" s="53">
        <v>0</v>
      </c>
      <c r="G1726" s="54">
        <v>0</v>
      </c>
      <c r="H1726" s="52">
        <v>0</v>
      </c>
      <c r="I1726" s="52">
        <v>0</v>
      </c>
      <c r="J1726" s="55">
        <v>0</v>
      </c>
      <c r="K1726" s="52">
        <v>0</v>
      </c>
      <c r="L1726" s="52">
        <v>0</v>
      </c>
      <c r="M1726" s="52">
        <v>0</v>
      </c>
      <c r="N1726" s="52">
        <v>0</v>
      </c>
      <c r="O1726" s="52">
        <v>0</v>
      </c>
      <c r="P1726" s="52">
        <v>0</v>
      </c>
      <c r="Q1726" s="52">
        <v>0</v>
      </c>
      <c r="R1726" s="52">
        <v>0</v>
      </c>
      <c r="S1726" s="52">
        <v>0</v>
      </c>
      <c r="T1726" s="56">
        <v>0</v>
      </c>
      <c r="U1726" s="56">
        <v>0</v>
      </c>
      <c r="V1726" s="56">
        <v>0</v>
      </c>
      <c r="W1726" s="56">
        <v>0</v>
      </c>
    </row>
    <row r="1727" spans="1:23" s="7" customFormat="1" ht="20.25" customHeight="1" outlineLevel="2" x14ac:dyDescent="0.3">
      <c r="A1727" s="50">
        <f t="shared" si="481"/>
        <v>79</v>
      </c>
      <c r="B1727" s="58" t="s">
        <v>1216</v>
      </c>
      <c r="C1727" s="50">
        <v>34266</v>
      </c>
      <c r="D1727" s="52">
        <f t="shared" si="479"/>
        <v>0</v>
      </c>
      <c r="E1727" s="52">
        <f t="shared" si="480"/>
        <v>0</v>
      </c>
      <c r="F1727" s="53">
        <v>0</v>
      </c>
      <c r="G1727" s="54">
        <v>0</v>
      </c>
      <c r="H1727" s="52">
        <v>0</v>
      </c>
      <c r="I1727" s="52">
        <v>0</v>
      </c>
      <c r="J1727" s="55">
        <v>0</v>
      </c>
      <c r="K1727" s="52">
        <v>0</v>
      </c>
      <c r="L1727" s="52">
        <v>0</v>
      </c>
      <c r="M1727" s="52">
        <v>0</v>
      </c>
      <c r="N1727" s="52">
        <v>0</v>
      </c>
      <c r="O1727" s="52">
        <v>0</v>
      </c>
      <c r="P1727" s="52">
        <v>0</v>
      </c>
      <c r="Q1727" s="52">
        <v>0</v>
      </c>
      <c r="R1727" s="52">
        <v>0</v>
      </c>
      <c r="S1727" s="52">
        <v>0</v>
      </c>
      <c r="T1727" s="56">
        <v>0</v>
      </c>
      <c r="U1727" s="56">
        <v>0</v>
      </c>
      <c r="V1727" s="56">
        <v>0</v>
      </c>
      <c r="W1727" s="56">
        <v>0</v>
      </c>
    </row>
    <row r="1728" spans="1:23" s="7" customFormat="1" ht="20.25" customHeight="1" outlineLevel="2" x14ac:dyDescent="0.3">
      <c r="A1728" s="50">
        <f t="shared" si="481"/>
        <v>80</v>
      </c>
      <c r="B1728" s="58" t="s">
        <v>1217</v>
      </c>
      <c r="C1728" s="50">
        <v>34267</v>
      </c>
      <c r="D1728" s="52">
        <f t="shared" si="479"/>
        <v>0</v>
      </c>
      <c r="E1728" s="52">
        <f t="shared" si="480"/>
        <v>0</v>
      </c>
      <c r="F1728" s="53">
        <v>0</v>
      </c>
      <c r="G1728" s="54">
        <v>0</v>
      </c>
      <c r="H1728" s="52">
        <v>0</v>
      </c>
      <c r="I1728" s="52">
        <v>0</v>
      </c>
      <c r="J1728" s="55">
        <v>0</v>
      </c>
      <c r="K1728" s="52">
        <v>0</v>
      </c>
      <c r="L1728" s="52">
        <v>0</v>
      </c>
      <c r="M1728" s="52">
        <v>0</v>
      </c>
      <c r="N1728" s="52">
        <v>0</v>
      </c>
      <c r="O1728" s="52">
        <v>0</v>
      </c>
      <c r="P1728" s="52">
        <v>0</v>
      </c>
      <c r="Q1728" s="52">
        <v>0</v>
      </c>
      <c r="R1728" s="52">
        <v>0</v>
      </c>
      <c r="S1728" s="52">
        <v>0</v>
      </c>
      <c r="T1728" s="56">
        <v>0</v>
      </c>
      <c r="U1728" s="56">
        <v>0</v>
      </c>
      <c r="V1728" s="56">
        <v>0</v>
      </c>
      <c r="W1728" s="56">
        <v>0</v>
      </c>
    </row>
    <row r="1729" spans="1:23" s="7" customFormat="1" ht="20.25" customHeight="1" outlineLevel="2" x14ac:dyDescent="0.3">
      <c r="A1729" s="50">
        <f t="shared" si="481"/>
        <v>81</v>
      </c>
      <c r="B1729" s="58" t="s">
        <v>1218</v>
      </c>
      <c r="C1729" s="50">
        <v>34268</v>
      </c>
      <c r="D1729" s="52">
        <f t="shared" si="479"/>
        <v>0</v>
      </c>
      <c r="E1729" s="52">
        <f t="shared" si="480"/>
        <v>0</v>
      </c>
      <c r="F1729" s="53">
        <v>0</v>
      </c>
      <c r="G1729" s="54">
        <v>0</v>
      </c>
      <c r="H1729" s="52">
        <v>0</v>
      </c>
      <c r="I1729" s="52">
        <v>0</v>
      </c>
      <c r="J1729" s="55">
        <v>0</v>
      </c>
      <c r="K1729" s="52">
        <v>0</v>
      </c>
      <c r="L1729" s="52">
        <v>0</v>
      </c>
      <c r="M1729" s="52">
        <v>0</v>
      </c>
      <c r="N1729" s="52">
        <v>0</v>
      </c>
      <c r="O1729" s="52">
        <v>0</v>
      </c>
      <c r="P1729" s="52">
        <v>0</v>
      </c>
      <c r="Q1729" s="52">
        <v>0</v>
      </c>
      <c r="R1729" s="52">
        <v>0</v>
      </c>
      <c r="S1729" s="52">
        <v>0</v>
      </c>
      <c r="T1729" s="56">
        <v>0</v>
      </c>
      <c r="U1729" s="56">
        <v>0</v>
      </c>
      <c r="V1729" s="56">
        <v>0</v>
      </c>
      <c r="W1729" s="56">
        <v>0</v>
      </c>
    </row>
    <row r="1730" spans="1:23" s="7" customFormat="1" ht="20.25" customHeight="1" outlineLevel="2" x14ac:dyDescent="0.3">
      <c r="A1730" s="50">
        <f t="shared" si="481"/>
        <v>82</v>
      </c>
      <c r="B1730" s="58" t="s">
        <v>1219</v>
      </c>
      <c r="C1730" s="50">
        <v>34269</v>
      </c>
      <c r="D1730" s="52">
        <f t="shared" si="479"/>
        <v>0</v>
      </c>
      <c r="E1730" s="52">
        <f t="shared" si="480"/>
        <v>0</v>
      </c>
      <c r="F1730" s="53">
        <v>0</v>
      </c>
      <c r="G1730" s="54">
        <v>0</v>
      </c>
      <c r="H1730" s="52">
        <v>0</v>
      </c>
      <c r="I1730" s="52">
        <v>0</v>
      </c>
      <c r="J1730" s="55">
        <v>0</v>
      </c>
      <c r="K1730" s="52">
        <v>0</v>
      </c>
      <c r="L1730" s="52">
        <v>0</v>
      </c>
      <c r="M1730" s="52">
        <v>0</v>
      </c>
      <c r="N1730" s="52">
        <v>0</v>
      </c>
      <c r="O1730" s="52">
        <v>0</v>
      </c>
      <c r="P1730" s="52">
        <v>0</v>
      </c>
      <c r="Q1730" s="52">
        <v>0</v>
      </c>
      <c r="R1730" s="52">
        <v>0</v>
      </c>
      <c r="S1730" s="52">
        <v>0</v>
      </c>
      <c r="T1730" s="56">
        <v>0</v>
      </c>
      <c r="U1730" s="56">
        <v>0</v>
      </c>
      <c r="V1730" s="56">
        <v>0</v>
      </c>
      <c r="W1730" s="56">
        <v>0</v>
      </c>
    </row>
    <row r="1731" spans="1:23" s="7" customFormat="1" ht="20.25" customHeight="1" outlineLevel="2" x14ac:dyDescent="0.3">
      <c r="A1731" s="50">
        <f t="shared" si="481"/>
        <v>83</v>
      </c>
      <c r="B1731" s="58" t="s">
        <v>1220</v>
      </c>
      <c r="C1731" s="50">
        <v>34270</v>
      </c>
      <c r="D1731" s="52">
        <f t="shared" si="479"/>
        <v>0</v>
      </c>
      <c r="E1731" s="52">
        <f t="shared" si="480"/>
        <v>0</v>
      </c>
      <c r="F1731" s="53">
        <v>0</v>
      </c>
      <c r="G1731" s="54">
        <v>0</v>
      </c>
      <c r="H1731" s="52">
        <v>0</v>
      </c>
      <c r="I1731" s="52">
        <v>0</v>
      </c>
      <c r="J1731" s="55">
        <v>0</v>
      </c>
      <c r="K1731" s="52">
        <v>0</v>
      </c>
      <c r="L1731" s="52">
        <v>0</v>
      </c>
      <c r="M1731" s="52">
        <v>0</v>
      </c>
      <c r="N1731" s="52">
        <v>0</v>
      </c>
      <c r="O1731" s="52">
        <v>0</v>
      </c>
      <c r="P1731" s="52">
        <v>0</v>
      </c>
      <c r="Q1731" s="52">
        <v>0</v>
      </c>
      <c r="R1731" s="52">
        <v>0</v>
      </c>
      <c r="S1731" s="52">
        <v>0</v>
      </c>
      <c r="T1731" s="56">
        <v>0</v>
      </c>
      <c r="U1731" s="56">
        <v>0</v>
      </c>
      <c r="V1731" s="56">
        <v>0</v>
      </c>
      <c r="W1731" s="56">
        <v>0</v>
      </c>
    </row>
    <row r="1732" spans="1:23" s="7" customFormat="1" ht="20.25" customHeight="1" outlineLevel="2" x14ac:dyDescent="0.3">
      <c r="A1732" s="50">
        <f t="shared" si="481"/>
        <v>84</v>
      </c>
      <c r="B1732" s="58" t="s">
        <v>1221</v>
      </c>
      <c r="C1732" s="50">
        <v>34271</v>
      </c>
      <c r="D1732" s="52">
        <f t="shared" si="479"/>
        <v>0</v>
      </c>
      <c r="E1732" s="52">
        <f t="shared" si="480"/>
        <v>0</v>
      </c>
      <c r="F1732" s="53">
        <v>0</v>
      </c>
      <c r="G1732" s="54">
        <v>0</v>
      </c>
      <c r="H1732" s="52">
        <v>0</v>
      </c>
      <c r="I1732" s="52">
        <v>0</v>
      </c>
      <c r="J1732" s="55">
        <v>0</v>
      </c>
      <c r="K1732" s="52">
        <v>0</v>
      </c>
      <c r="L1732" s="52">
        <v>0</v>
      </c>
      <c r="M1732" s="52">
        <v>0</v>
      </c>
      <c r="N1732" s="52">
        <v>0</v>
      </c>
      <c r="O1732" s="52">
        <v>0</v>
      </c>
      <c r="P1732" s="52">
        <v>0</v>
      </c>
      <c r="Q1732" s="52">
        <v>0</v>
      </c>
      <c r="R1732" s="52">
        <v>0</v>
      </c>
      <c r="S1732" s="52">
        <v>0</v>
      </c>
      <c r="T1732" s="56">
        <v>0</v>
      </c>
      <c r="U1732" s="56">
        <v>0</v>
      </c>
      <c r="V1732" s="56">
        <v>0</v>
      </c>
      <c r="W1732" s="56">
        <v>0</v>
      </c>
    </row>
    <row r="1733" spans="1:23" s="7" customFormat="1" ht="20.25" customHeight="1" outlineLevel="2" x14ac:dyDescent="0.3">
      <c r="A1733" s="50">
        <f t="shared" si="481"/>
        <v>85</v>
      </c>
      <c r="B1733" s="58" t="s">
        <v>1222</v>
      </c>
      <c r="C1733" s="50">
        <v>34272</v>
      </c>
      <c r="D1733" s="52">
        <f t="shared" si="479"/>
        <v>0</v>
      </c>
      <c r="E1733" s="52">
        <f t="shared" si="480"/>
        <v>0</v>
      </c>
      <c r="F1733" s="53">
        <v>0</v>
      </c>
      <c r="G1733" s="54">
        <v>0</v>
      </c>
      <c r="H1733" s="52">
        <v>0</v>
      </c>
      <c r="I1733" s="52">
        <v>0</v>
      </c>
      <c r="J1733" s="55">
        <v>0</v>
      </c>
      <c r="K1733" s="52">
        <v>0</v>
      </c>
      <c r="L1733" s="52">
        <v>0</v>
      </c>
      <c r="M1733" s="52">
        <v>0</v>
      </c>
      <c r="N1733" s="52">
        <v>0</v>
      </c>
      <c r="O1733" s="52">
        <v>0</v>
      </c>
      <c r="P1733" s="52">
        <v>0</v>
      </c>
      <c r="Q1733" s="52">
        <v>0</v>
      </c>
      <c r="R1733" s="52">
        <v>0</v>
      </c>
      <c r="S1733" s="52">
        <v>0</v>
      </c>
      <c r="T1733" s="56">
        <v>0</v>
      </c>
      <c r="U1733" s="56">
        <v>0</v>
      </c>
      <c r="V1733" s="56">
        <v>0</v>
      </c>
      <c r="W1733" s="56">
        <v>0</v>
      </c>
    </row>
    <row r="1734" spans="1:23" s="7" customFormat="1" ht="20.25" customHeight="1" outlineLevel="2" x14ac:dyDescent="0.3">
      <c r="A1734" s="50">
        <f t="shared" si="481"/>
        <v>86</v>
      </c>
      <c r="B1734" s="58" t="s">
        <v>1223</v>
      </c>
      <c r="C1734" s="50">
        <v>34278</v>
      </c>
      <c r="D1734" s="52">
        <f t="shared" si="479"/>
        <v>0</v>
      </c>
      <c r="E1734" s="52">
        <f t="shared" si="480"/>
        <v>0</v>
      </c>
      <c r="F1734" s="53">
        <v>0</v>
      </c>
      <c r="G1734" s="54">
        <v>0</v>
      </c>
      <c r="H1734" s="52">
        <v>0</v>
      </c>
      <c r="I1734" s="52">
        <v>0</v>
      </c>
      <c r="J1734" s="55">
        <v>0</v>
      </c>
      <c r="K1734" s="52">
        <v>0</v>
      </c>
      <c r="L1734" s="52">
        <v>0</v>
      </c>
      <c r="M1734" s="52">
        <v>0</v>
      </c>
      <c r="N1734" s="52">
        <v>0</v>
      </c>
      <c r="O1734" s="52">
        <v>0</v>
      </c>
      <c r="P1734" s="52">
        <v>0</v>
      </c>
      <c r="Q1734" s="52">
        <v>0</v>
      </c>
      <c r="R1734" s="52">
        <v>0</v>
      </c>
      <c r="S1734" s="52">
        <v>0</v>
      </c>
      <c r="T1734" s="56">
        <v>0</v>
      </c>
      <c r="U1734" s="56">
        <v>0</v>
      </c>
      <c r="V1734" s="56">
        <v>0</v>
      </c>
      <c r="W1734" s="56">
        <v>0</v>
      </c>
    </row>
    <row r="1735" spans="1:23" s="7" customFormat="1" ht="20.25" customHeight="1" outlineLevel="2" x14ac:dyDescent="0.3">
      <c r="A1735" s="50">
        <f t="shared" si="481"/>
        <v>87</v>
      </c>
      <c r="B1735" s="58" t="s">
        <v>1224</v>
      </c>
      <c r="C1735" s="50">
        <v>34355</v>
      </c>
      <c r="D1735" s="52">
        <f t="shared" si="479"/>
        <v>0</v>
      </c>
      <c r="E1735" s="52">
        <f t="shared" si="480"/>
        <v>0</v>
      </c>
      <c r="F1735" s="53">
        <v>0</v>
      </c>
      <c r="G1735" s="54">
        <v>0</v>
      </c>
      <c r="H1735" s="52">
        <v>0</v>
      </c>
      <c r="I1735" s="52">
        <v>0</v>
      </c>
      <c r="J1735" s="55">
        <v>0</v>
      </c>
      <c r="K1735" s="52">
        <v>0</v>
      </c>
      <c r="L1735" s="52">
        <v>0</v>
      </c>
      <c r="M1735" s="52">
        <v>0</v>
      </c>
      <c r="N1735" s="52">
        <v>0</v>
      </c>
      <c r="O1735" s="52">
        <v>0</v>
      </c>
      <c r="P1735" s="52">
        <v>0</v>
      </c>
      <c r="Q1735" s="52">
        <v>0</v>
      </c>
      <c r="R1735" s="52">
        <v>0</v>
      </c>
      <c r="S1735" s="52">
        <v>0</v>
      </c>
      <c r="T1735" s="56">
        <v>0</v>
      </c>
      <c r="U1735" s="56">
        <v>0</v>
      </c>
      <c r="V1735" s="56">
        <v>0</v>
      </c>
      <c r="W1735" s="56">
        <v>0</v>
      </c>
    </row>
    <row r="1736" spans="1:23" s="7" customFormat="1" ht="20.25" customHeight="1" outlineLevel="2" x14ac:dyDescent="0.3">
      <c r="A1736" s="50">
        <f t="shared" si="481"/>
        <v>88</v>
      </c>
      <c r="B1736" s="58" t="s">
        <v>1225</v>
      </c>
      <c r="C1736" s="50">
        <v>34357</v>
      </c>
      <c r="D1736" s="52">
        <f t="shared" si="479"/>
        <v>0</v>
      </c>
      <c r="E1736" s="52">
        <f t="shared" si="480"/>
        <v>0</v>
      </c>
      <c r="F1736" s="53">
        <v>0</v>
      </c>
      <c r="G1736" s="54">
        <v>0</v>
      </c>
      <c r="H1736" s="52">
        <v>0</v>
      </c>
      <c r="I1736" s="52">
        <v>0</v>
      </c>
      <c r="J1736" s="55">
        <v>0</v>
      </c>
      <c r="K1736" s="52">
        <v>0</v>
      </c>
      <c r="L1736" s="52">
        <v>0</v>
      </c>
      <c r="M1736" s="52">
        <v>0</v>
      </c>
      <c r="N1736" s="52">
        <v>0</v>
      </c>
      <c r="O1736" s="52">
        <v>0</v>
      </c>
      <c r="P1736" s="52">
        <v>0</v>
      </c>
      <c r="Q1736" s="52">
        <v>0</v>
      </c>
      <c r="R1736" s="52">
        <v>0</v>
      </c>
      <c r="S1736" s="52">
        <v>0</v>
      </c>
      <c r="T1736" s="56">
        <v>0</v>
      </c>
      <c r="U1736" s="56">
        <v>0</v>
      </c>
      <c r="V1736" s="56">
        <v>0</v>
      </c>
      <c r="W1736" s="56">
        <v>0</v>
      </c>
    </row>
    <row r="1737" spans="1:23" s="7" customFormat="1" ht="20.25" customHeight="1" outlineLevel="2" x14ac:dyDescent="0.3">
      <c r="A1737" s="50">
        <f t="shared" si="481"/>
        <v>89</v>
      </c>
      <c r="B1737" s="58" t="s">
        <v>1226</v>
      </c>
      <c r="C1737" s="50">
        <v>34350</v>
      </c>
      <c r="D1737" s="52">
        <f t="shared" si="479"/>
        <v>0</v>
      </c>
      <c r="E1737" s="52">
        <f t="shared" si="480"/>
        <v>0</v>
      </c>
      <c r="F1737" s="53">
        <v>0</v>
      </c>
      <c r="G1737" s="54">
        <v>0</v>
      </c>
      <c r="H1737" s="52">
        <v>0</v>
      </c>
      <c r="I1737" s="52">
        <v>0</v>
      </c>
      <c r="J1737" s="55">
        <v>0</v>
      </c>
      <c r="K1737" s="52">
        <v>0</v>
      </c>
      <c r="L1737" s="52">
        <v>0</v>
      </c>
      <c r="M1737" s="52">
        <v>0</v>
      </c>
      <c r="N1737" s="52">
        <v>0</v>
      </c>
      <c r="O1737" s="52">
        <v>0</v>
      </c>
      <c r="P1737" s="52">
        <v>0</v>
      </c>
      <c r="Q1737" s="52">
        <v>0</v>
      </c>
      <c r="R1737" s="52">
        <v>0</v>
      </c>
      <c r="S1737" s="52">
        <v>0</v>
      </c>
      <c r="T1737" s="56">
        <v>0</v>
      </c>
      <c r="U1737" s="56">
        <v>0</v>
      </c>
      <c r="V1737" s="56">
        <v>0</v>
      </c>
      <c r="W1737" s="56">
        <v>0</v>
      </c>
    </row>
    <row r="1738" spans="1:23" s="7" customFormat="1" ht="20.25" customHeight="1" outlineLevel="2" x14ac:dyDescent="0.3">
      <c r="A1738" s="50">
        <f t="shared" si="481"/>
        <v>90</v>
      </c>
      <c r="B1738" s="58" t="s">
        <v>1227</v>
      </c>
      <c r="C1738" s="50">
        <v>34352</v>
      </c>
      <c r="D1738" s="52">
        <f t="shared" si="479"/>
        <v>0</v>
      </c>
      <c r="E1738" s="52">
        <f t="shared" si="480"/>
        <v>0</v>
      </c>
      <c r="F1738" s="53">
        <v>0</v>
      </c>
      <c r="G1738" s="54">
        <v>0</v>
      </c>
      <c r="H1738" s="52">
        <v>0</v>
      </c>
      <c r="I1738" s="52">
        <v>0</v>
      </c>
      <c r="J1738" s="55">
        <v>0</v>
      </c>
      <c r="K1738" s="52">
        <v>0</v>
      </c>
      <c r="L1738" s="52">
        <v>0</v>
      </c>
      <c r="M1738" s="52">
        <v>0</v>
      </c>
      <c r="N1738" s="52">
        <v>0</v>
      </c>
      <c r="O1738" s="52">
        <v>0</v>
      </c>
      <c r="P1738" s="52">
        <v>0</v>
      </c>
      <c r="Q1738" s="52">
        <v>0</v>
      </c>
      <c r="R1738" s="52">
        <v>0</v>
      </c>
      <c r="S1738" s="52">
        <v>0</v>
      </c>
      <c r="T1738" s="56">
        <v>0</v>
      </c>
      <c r="U1738" s="56">
        <v>0</v>
      </c>
      <c r="V1738" s="56">
        <v>0</v>
      </c>
      <c r="W1738" s="56">
        <v>0</v>
      </c>
    </row>
    <row r="1739" spans="1:23" s="7" customFormat="1" ht="20.25" customHeight="1" outlineLevel="2" x14ac:dyDescent="0.3">
      <c r="A1739" s="50">
        <f t="shared" si="481"/>
        <v>91</v>
      </c>
      <c r="B1739" s="58" t="s">
        <v>1228</v>
      </c>
      <c r="C1739" s="50">
        <v>34388</v>
      </c>
      <c r="D1739" s="52">
        <f t="shared" si="479"/>
        <v>0</v>
      </c>
      <c r="E1739" s="52">
        <f t="shared" si="480"/>
        <v>0</v>
      </c>
      <c r="F1739" s="53">
        <v>0</v>
      </c>
      <c r="G1739" s="54">
        <v>0</v>
      </c>
      <c r="H1739" s="52">
        <v>0</v>
      </c>
      <c r="I1739" s="52">
        <v>0</v>
      </c>
      <c r="J1739" s="55">
        <v>0</v>
      </c>
      <c r="K1739" s="52">
        <v>0</v>
      </c>
      <c r="L1739" s="52">
        <v>0</v>
      </c>
      <c r="M1739" s="52">
        <v>0</v>
      </c>
      <c r="N1739" s="52">
        <v>0</v>
      </c>
      <c r="O1739" s="52">
        <v>0</v>
      </c>
      <c r="P1739" s="52">
        <v>0</v>
      </c>
      <c r="Q1739" s="52">
        <v>0</v>
      </c>
      <c r="R1739" s="52">
        <v>0</v>
      </c>
      <c r="S1739" s="52">
        <v>0</v>
      </c>
      <c r="T1739" s="56">
        <v>0</v>
      </c>
      <c r="U1739" s="56">
        <v>0</v>
      </c>
      <c r="V1739" s="56">
        <v>0</v>
      </c>
      <c r="W1739" s="56">
        <v>0</v>
      </c>
    </row>
    <row r="1740" spans="1:23" s="7" customFormat="1" ht="20.25" customHeight="1" outlineLevel="2" x14ac:dyDescent="0.3">
      <c r="A1740" s="50">
        <f t="shared" si="481"/>
        <v>92</v>
      </c>
      <c r="B1740" s="58" t="s">
        <v>1229</v>
      </c>
      <c r="C1740" s="50">
        <v>34389</v>
      </c>
      <c r="D1740" s="52">
        <f t="shared" si="479"/>
        <v>0</v>
      </c>
      <c r="E1740" s="52">
        <f t="shared" si="480"/>
        <v>0</v>
      </c>
      <c r="F1740" s="53">
        <v>0</v>
      </c>
      <c r="G1740" s="54">
        <v>0</v>
      </c>
      <c r="H1740" s="52">
        <v>0</v>
      </c>
      <c r="I1740" s="52">
        <v>0</v>
      </c>
      <c r="J1740" s="55">
        <v>0</v>
      </c>
      <c r="K1740" s="52">
        <v>0</v>
      </c>
      <c r="L1740" s="52">
        <v>0</v>
      </c>
      <c r="M1740" s="52">
        <v>0</v>
      </c>
      <c r="N1740" s="52">
        <v>0</v>
      </c>
      <c r="O1740" s="52">
        <v>0</v>
      </c>
      <c r="P1740" s="52">
        <v>0</v>
      </c>
      <c r="Q1740" s="52">
        <v>0</v>
      </c>
      <c r="R1740" s="52">
        <v>0</v>
      </c>
      <c r="S1740" s="52">
        <v>0</v>
      </c>
      <c r="T1740" s="56">
        <v>0</v>
      </c>
      <c r="U1740" s="56">
        <v>0</v>
      </c>
      <c r="V1740" s="56">
        <v>0</v>
      </c>
      <c r="W1740" s="56">
        <v>0</v>
      </c>
    </row>
    <row r="1741" spans="1:23" s="7" customFormat="1" ht="20.25" customHeight="1" outlineLevel="2" x14ac:dyDescent="0.3">
      <c r="A1741" s="50">
        <f t="shared" si="481"/>
        <v>93</v>
      </c>
      <c r="B1741" s="58" t="s">
        <v>1230</v>
      </c>
      <c r="C1741" s="50">
        <v>34390</v>
      </c>
      <c r="D1741" s="52">
        <f t="shared" si="479"/>
        <v>0</v>
      </c>
      <c r="E1741" s="52">
        <f t="shared" si="480"/>
        <v>0</v>
      </c>
      <c r="F1741" s="53">
        <v>0</v>
      </c>
      <c r="G1741" s="54">
        <v>0</v>
      </c>
      <c r="H1741" s="52">
        <v>0</v>
      </c>
      <c r="I1741" s="52">
        <v>0</v>
      </c>
      <c r="J1741" s="55">
        <v>0</v>
      </c>
      <c r="K1741" s="52">
        <v>0</v>
      </c>
      <c r="L1741" s="52">
        <v>0</v>
      </c>
      <c r="M1741" s="52">
        <v>0</v>
      </c>
      <c r="N1741" s="52">
        <v>0</v>
      </c>
      <c r="O1741" s="52">
        <v>0</v>
      </c>
      <c r="P1741" s="52">
        <v>0</v>
      </c>
      <c r="Q1741" s="52">
        <v>0</v>
      </c>
      <c r="R1741" s="52">
        <v>0</v>
      </c>
      <c r="S1741" s="52">
        <v>0</v>
      </c>
      <c r="T1741" s="56">
        <v>0</v>
      </c>
      <c r="U1741" s="56">
        <v>0</v>
      </c>
      <c r="V1741" s="56">
        <v>0</v>
      </c>
      <c r="W1741" s="56">
        <v>0</v>
      </c>
    </row>
    <row r="1742" spans="1:23" s="7" customFormat="1" ht="20.25" customHeight="1" outlineLevel="2" x14ac:dyDescent="0.3">
      <c r="A1742" s="50">
        <f t="shared" si="481"/>
        <v>94</v>
      </c>
      <c r="B1742" s="58" t="s">
        <v>1231</v>
      </c>
      <c r="C1742" s="50">
        <v>34391</v>
      </c>
      <c r="D1742" s="52">
        <f t="shared" si="479"/>
        <v>0</v>
      </c>
      <c r="E1742" s="52">
        <f t="shared" si="480"/>
        <v>0</v>
      </c>
      <c r="F1742" s="53">
        <v>0</v>
      </c>
      <c r="G1742" s="54">
        <v>0</v>
      </c>
      <c r="H1742" s="52">
        <v>0</v>
      </c>
      <c r="I1742" s="52">
        <v>0</v>
      </c>
      <c r="J1742" s="55">
        <v>0</v>
      </c>
      <c r="K1742" s="52">
        <v>0</v>
      </c>
      <c r="L1742" s="52">
        <v>0</v>
      </c>
      <c r="M1742" s="52">
        <v>0</v>
      </c>
      <c r="N1742" s="52">
        <v>0</v>
      </c>
      <c r="O1742" s="52">
        <v>0</v>
      </c>
      <c r="P1742" s="52">
        <v>0</v>
      </c>
      <c r="Q1742" s="52">
        <v>0</v>
      </c>
      <c r="R1742" s="52">
        <v>0</v>
      </c>
      <c r="S1742" s="52">
        <v>0</v>
      </c>
      <c r="T1742" s="56">
        <v>0</v>
      </c>
      <c r="U1742" s="56">
        <v>0</v>
      </c>
      <c r="V1742" s="56">
        <v>0</v>
      </c>
      <c r="W1742" s="56">
        <v>0</v>
      </c>
    </row>
    <row r="1743" spans="1:23" s="7" customFormat="1" ht="20.25" customHeight="1" outlineLevel="2" x14ac:dyDescent="0.3">
      <c r="A1743" s="50">
        <f t="shared" si="481"/>
        <v>95</v>
      </c>
      <c r="B1743" s="58" t="s">
        <v>1232</v>
      </c>
      <c r="C1743" s="50">
        <v>34428</v>
      </c>
      <c r="D1743" s="52">
        <f t="shared" si="479"/>
        <v>0</v>
      </c>
      <c r="E1743" s="52">
        <f t="shared" si="480"/>
        <v>0</v>
      </c>
      <c r="F1743" s="53">
        <v>0</v>
      </c>
      <c r="G1743" s="54">
        <v>0</v>
      </c>
      <c r="H1743" s="52">
        <v>0</v>
      </c>
      <c r="I1743" s="52">
        <v>0</v>
      </c>
      <c r="J1743" s="55">
        <v>0</v>
      </c>
      <c r="K1743" s="52">
        <v>0</v>
      </c>
      <c r="L1743" s="52">
        <v>0</v>
      </c>
      <c r="M1743" s="52">
        <v>0</v>
      </c>
      <c r="N1743" s="52">
        <v>0</v>
      </c>
      <c r="O1743" s="52">
        <v>0</v>
      </c>
      <c r="P1743" s="52">
        <v>0</v>
      </c>
      <c r="Q1743" s="52">
        <v>0</v>
      </c>
      <c r="R1743" s="52">
        <v>0</v>
      </c>
      <c r="S1743" s="52">
        <v>0</v>
      </c>
      <c r="T1743" s="56">
        <v>0</v>
      </c>
      <c r="U1743" s="56">
        <v>0</v>
      </c>
      <c r="V1743" s="56">
        <v>0</v>
      </c>
      <c r="W1743" s="56">
        <v>0</v>
      </c>
    </row>
    <row r="1744" spans="1:23" s="7" customFormat="1" ht="20.25" customHeight="1" outlineLevel="2" x14ac:dyDescent="0.3">
      <c r="A1744" s="50">
        <f t="shared" si="481"/>
        <v>96</v>
      </c>
      <c r="B1744" s="58" t="s">
        <v>1234</v>
      </c>
      <c r="C1744" s="50">
        <v>33147</v>
      </c>
      <c r="D1744" s="52">
        <f t="shared" si="479"/>
        <v>0</v>
      </c>
      <c r="E1744" s="52">
        <f t="shared" si="480"/>
        <v>0</v>
      </c>
      <c r="F1744" s="53">
        <v>0</v>
      </c>
      <c r="G1744" s="54">
        <v>0</v>
      </c>
      <c r="H1744" s="52">
        <v>0</v>
      </c>
      <c r="I1744" s="52">
        <v>0</v>
      </c>
      <c r="J1744" s="55">
        <v>0</v>
      </c>
      <c r="K1744" s="52">
        <v>0</v>
      </c>
      <c r="L1744" s="52">
        <v>0</v>
      </c>
      <c r="M1744" s="52">
        <v>0</v>
      </c>
      <c r="N1744" s="52">
        <v>0</v>
      </c>
      <c r="O1744" s="52">
        <v>0</v>
      </c>
      <c r="P1744" s="52">
        <v>0</v>
      </c>
      <c r="Q1744" s="52">
        <v>0</v>
      </c>
      <c r="R1744" s="52">
        <v>0</v>
      </c>
      <c r="S1744" s="52">
        <v>0</v>
      </c>
      <c r="T1744" s="56">
        <v>0</v>
      </c>
      <c r="U1744" s="56">
        <v>0</v>
      </c>
      <c r="V1744" s="56">
        <v>0</v>
      </c>
      <c r="W1744" s="56">
        <v>0</v>
      </c>
    </row>
    <row r="1745" spans="1:23" s="7" customFormat="1" ht="20.25" customHeight="1" outlineLevel="2" x14ac:dyDescent="0.3">
      <c r="A1745" s="50">
        <f t="shared" si="481"/>
        <v>97</v>
      </c>
      <c r="B1745" s="58" t="s">
        <v>1235</v>
      </c>
      <c r="C1745" s="50">
        <v>34635</v>
      </c>
      <c r="D1745" s="52">
        <f t="shared" si="479"/>
        <v>0</v>
      </c>
      <c r="E1745" s="52">
        <f t="shared" si="480"/>
        <v>0</v>
      </c>
      <c r="F1745" s="53">
        <v>0</v>
      </c>
      <c r="G1745" s="54">
        <v>0</v>
      </c>
      <c r="H1745" s="52">
        <v>0</v>
      </c>
      <c r="I1745" s="52">
        <v>0</v>
      </c>
      <c r="J1745" s="55">
        <v>0</v>
      </c>
      <c r="K1745" s="52">
        <v>0</v>
      </c>
      <c r="L1745" s="52">
        <v>0</v>
      </c>
      <c r="M1745" s="52">
        <v>0</v>
      </c>
      <c r="N1745" s="52">
        <v>0</v>
      </c>
      <c r="O1745" s="52">
        <v>0</v>
      </c>
      <c r="P1745" s="52">
        <v>0</v>
      </c>
      <c r="Q1745" s="52">
        <v>0</v>
      </c>
      <c r="R1745" s="52">
        <v>0</v>
      </c>
      <c r="S1745" s="52">
        <v>0</v>
      </c>
      <c r="T1745" s="56">
        <v>0</v>
      </c>
      <c r="U1745" s="56">
        <v>0</v>
      </c>
      <c r="V1745" s="56">
        <v>0</v>
      </c>
      <c r="W1745" s="56">
        <v>0</v>
      </c>
    </row>
    <row r="1746" spans="1:23" s="7" customFormat="1" ht="20.25" customHeight="1" outlineLevel="2" x14ac:dyDescent="0.3">
      <c r="A1746" s="50">
        <f t="shared" si="481"/>
        <v>98</v>
      </c>
      <c r="B1746" s="58" t="s">
        <v>1236</v>
      </c>
      <c r="C1746" s="50">
        <v>34667</v>
      </c>
      <c r="D1746" s="52">
        <f t="shared" si="479"/>
        <v>0</v>
      </c>
      <c r="E1746" s="52">
        <f t="shared" si="480"/>
        <v>0</v>
      </c>
      <c r="F1746" s="53">
        <v>0</v>
      </c>
      <c r="G1746" s="54">
        <v>0</v>
      </c>
      <c r="H1746" s="52">
        <v>0</v>
      </c>
      <c r="I1746" s="52">
        <v>0</v>
      </c>
      <c r="J1746" s="55">
        <v>0</v>
      </c>
      <c r="K1746" s="52">
        <v>0</v>
      </c>
      <c r="L1746" s="52">
        <v>0</v>
      </c>
      <c r="M1746" s="52">
        <v>0</v>
      </c>
      <c r="N1746" s="52">
        <v>0</v>
      </c>
      <c r="O1746" s="52">
        <v>0</v>
      </c>
      <c r="P1746" s="52">
        <v>0</v>
      </c>
      <c r="Q1746" s="52">
        <v>0</v>
      </c>
      <c r="R1746" s="52">
        <v>0</v>
      </c>
      <c r="S1746" s="52">
        <v>0</v>
      </c>
      <c r="T1746" s="56">
        <v>0</v>
      </c>
      <c r="U1746" s="56">
        <v>0</v>
      </c>
      <c r="V1746" s="56">
        <v>0</v>
      </c>
      <c r="W1746" s="56">
        <v>0</v>
      </c>
    </row>
    <row r="1747" spans="1:23" s="7" customFormat="1" ht="20.25" customHeight="1" outlineLevel="2" x14ac:dyDescent="0.3">
      <c r="A1747" s="50">
        <f t="shared" si="481"/>
        <v>99</v>
      </c>
      <c r="B1747" s="58" t="s">
        <v>1237</v>
      </c>
      <c r="C1747" s="50">
        <v>34669</v>
      </c>
      <c r="D1747" s="52">
        <f t="shared" si="479"/>
        <v>0</v>
      </c>
      <c r="E1747" s="52">
        <f t="shared" si="480"/>
        <v>0</v>
      </c>
      <c r="F1747" s="53">
        <v>0</v>
      </c>
      <c r="G1747" s="54">
        <v>0</v>
      </c>
      <c r="H1747" s="52">
        <v>0</v>
      </c>
      <c r="I1747" s="52">
        <v>0</v>
      </c>
      <c r="J1747" s="55">
        <v>0</v>
      </c>
      <c r="K1747" s="52">
        <v>0</v>
      </c>
      <c r="L1747" s="52">
        <v>0</v>
      </c>
      <c r="M1747" s="52">
        <v>0</v>
      </c>
      <c r="N1747" s="52">
        <v>0</v>
      </c>
      <c r="O1747" s="52">
        <v>0</v>
      </c>
      <c r="P1747" s="52">
        <v>0</v>
      </c>
      <c r="Q1747" s="52">
        <v>0</v>
      </c>
      <c r="R1747" s="52">
        <v>0</v>
      </c>
      <c r="S1747" s="52">
        <v>0</v>
      </c>
      <c r="T1747" s="56">
        <v>0</v>
      </c>
      <c r="U1747" s="56">
        <v>0</v>
      </c>
      <c r="V1747" s="56">
        <v>0</v>
      </c>
      <c r="W1747" s="56">
        <v>0</v>
      </c>
    </row>
    <row r="1748" spans="1:23" s="7" customFormat="1" ht="20.25" customHeight="1" outlineLevel="2" x14ac:dyDescent="0.3">
      <c r="A1748" s="50">
        <f t="shared" si="481"/>
        <v>100</v>
      </c>
      <c r="B1748" s="58" t="s">
        <v>1238</v>
      </c>
      <c r="C1748" s="50">
        <v>34706</v>
      </c>
      <c r="D1748" s="52">
        <f t="shared" si="479"/>
        <v>0</v>
      </c>
      <c r="E1748" s="52">
        <f t="shared" si="480"/>
        <v>0</v>
      </c>
      <c r="F1748" s="52">
        <v>0</v>
      </c>
      <c r="G1748" s="54">
        <v>0</v>
      </c>
      <c r="H1748" s="52">
        <v>0</v>
      </c>
      <c r="I1748" s="52">
        <v>0</v>
      </c>
      <c r="J1748" s="55">
        <v>0</v>
      </c>
      <c r="K1748" s="52">
        <v>0</v>
      </c>
      <c r="L1748" s="52">
        <v>0</v>
      </c>
      <c r="M1748" s="52">
        <v>0</v>
      </c>
      <c r="N1748" s="52">
        <v>0</v>
      </c>
      <c r="O1748" s="52">
        <v>0</v>
      </c>
      <c r="P1748" s="52">
        <v>0</v>
      </c>
      <c r="Q1748" s="52">
        <v>0</v>
      </c>
      <c r="R1748" s="52">
        <v>0</v>
      </c>
      <c r="S1748" s="52">
        <v>0</v>
      </c>
      <c r="T1748" s="56">
        <v>0</v>
      </c>
      <c r="U1748" s="56">
        <v>0</v>
      </c>
      <c r="V1748" s="56">
        <v>0</v>
      </c>
      <c r="W1748" s="56">
        <v>0</v>
      </c>
    </row>
    <row r="1749" spans="1:23" s="7" customFormat="1" ht="20.25" customHeight="1" outlineLevel="2" x14ac:dyDescent="0.3">
      <c r="A1749" s="50">
        <f t="shared" si="481"/>
        <v>101</v>
      </c>
      <c r="B1749" s="58" t="s">
        <v>61</v>
      </c>
      <c r="C1749" s="50">
        <v>32585</v>
      </c>
      <c r="D1749" s="52">
        <f t="shared" si="479"/>
        <v>0</v>
      </c>
      <c r="E1749" s="52">
        <f t="shared" si="480"/>
        <v>0</v>
      </c>
      <c r="F1749" s="53">
        <v>0</v>
      </c>
      <c r="G1749" s="54">
        <v>0</v>
      </c>
      <c r="H1749" s="52">
        <v>0</v>
      </c>
      <c r="I1749" s="52">
        <v>0</v>
      </c>
      <c r="J1749" s="55">
        <v>0</v>
      </c>
      <c r="K1749" s="52">
        <v>0</v>
      </c>
      <c r="L1749" s="52">
        <v>0</v>
      </c>
      <c r="M1749" s="52">
        <v>0</v>
      </c>
      <c r="N1749" s="52">
        <v>0</v>
      </c>
      <c r="O1749" s="52">
        <v>0</v>
      </c>
      <c r="P1749" s="52">
        <v>0</v>
      </c>
      <c r="Q1749" s="52">
        <v>0</v>
      </c>
      <c r="R1749" s="52">
        <v>0</v>
      </c>
      <c r="S1749" s="52">
        <v>0</v>
      </c>
      <c r="T1749" s="56">
        <v>0</v>
      </c>
      <c r="U1749" s="56">
        <v>0</v>
      </c>
      <c r="V1749" s="56">
        <v>0</v>
      </c>
      <c r="W1749" s="56">
        <v>0</v>
      </c>
    </row>
    <row r="1750" spans="1:23" s="7" customFormat="1" ht="20.25" customHeight="1" outlineLevel="2" x14ac:dyDescent="0.3">
      <c r="A1750" s="50">
        <f t="shared" si="481"/>
        <v>102</v>
      </c>
      <c r="B1750" s="58" t="s">
        <v>62</v>
      </c>
      <c r="C1750" s="50">
        <v>32588</v>
      </c>
      <c r="D1750" s="52">
        <f t="shared" si="479"/>
        <v>0</v>
      </c>
      <c r="E1750" s="52">
        <f t="shared" si="480"/>
        <v>0</v>
      </c>
      <c r="F1750" s="53">
        <v>0</v>
      </c>
      <c r="G1750" s="54">
        <v>0</v>
      </c>
      <c r="H1750" s="52">
        <v>0</v>
      </c>
      <c r="I1750" s="52">
        <v>0</v>
      </c>
      <c r="J1750" s="55">
        <v>0</v>
      </c>
      <c r="K1750" s="52">
        <v>0</v>
      </c>
      <c r="L1750" s="52">
        <v>0</v>
      </c>
      <c r="M1750" s="52">
        <v>0</v>
      </c>
      <c r="N1750" s="52">
        <v>0</v>
      </c>
      <c r="O1750" s="52">
        <v>0</v>
      </c>
      <c r="P1750" s="52">
        <v>0</v>
      </c>
      <c r="Q1750" s="52">
        <v>0</v>
      </c>
      <c r="R1750" s="52">
        <v>0</v>
      </c>
      <c r="S1750" s="52">
        <v>0</v>
      </c>
      <c r="T1750" s="56">
        <v>0</v>
      </c>
      <c r="U1750" s="56">
        <v>0</v>
      </c>
      <c r="V1750" s="56">
        <v>0</v>
      </c>
      <c r="W1750" s="56">
        <v>0</v>
      </c>
    </row>
    <row r="1751" spans="1:23" s="7" customFormat="1" ht="20.25" customHeight="1" outlineLevel="2" x14ac:dyDescent="0.3">
      <c r="A1751" s="50">
        <f t="shared" si="481"/>
        <v>103</v>
      </c>
      <c r="B1751" s="58" t="s">
        <v>1239</v>
      </c>
      <c r="C1751" s="50">
        <v>34825</v>
      </c>
      <c r="D1751" s="52">
        <f t="shared" si="479"/>
        <v>0</v>
      </c>
      <c r="E1751" s="52">
        <f t="shared" si="480"/>
        <v>0</v>
      </c>
      <c r="F1751" s="53">
        <v>0</v>
      </c>
      <c r="G1751" s="54">
        <v>0</v>
      </c>
      <c r="H1751" s="52">
        <v>0</v>
      </c>
      <c r="I1751" s="52">
        <v>0</v>
      </c>
      <c r="J1751" s="55">
        <v>0</v>
      </c>
      <c r="K1751" s="52">
        <v>0</v>
      </c>
      <c r="L1751" s="52">
        <v>0</v>
      </c>
      <c r="M1751" s="52">
        <v>0</v>
      </c>
      <c r="N1751" s="52">
        <v>0</v>
      </c>
      <c r="O1751" s="52">
        <v>0</v>
      </c>
      <c r="P1751" s="52">
        <v>0</v>
      </c>
      <c r="Q1751" s="52">
        <v>0</v>
      </c>
      <c r="R1751" s="52">
        <v>0</v>
      </c>
      <c r="S1751" s="52">
        <v>0</v>
      </c>
      <c r="T1751" s="56">
        <v>0</v>
      </c>
      <c r="U1751" s="56">
        <v>0</v>
      </c>
      <c r="V1751" s="56">
        <v>0</v>
      </c>
      <c r="W1751" s="56">
        <v>0</v>
      </c>
    </row>
    <row r="1752" spans="1:23" s="7" customFormat="1" ht="20.25" customHeight="1" outlineLevel="2" x14ac:dyDescent="0.3">
      <c r="A1752" s="50">
        <f t="shared" si="481"/>
        <v>104</v>
      </c>
      <c r="B1752" s="58" t="s">
        <v>1240</v>
      </c>
      <c r="C1752" s="50">
        <v>34938</v>
      </c>
      <c r="D1752" s="52">
        <f t="shared" si="479"/>
        <v>0</v>
      </c>
      <c r="E1752" s="52">
        <f t="shared" si="480"/>
        <v>0</v>
      </c>
      <c r="F1752" s="53">
        <v>0</v>
      </c>
      <c r="G1752" s="54">
        <v>0</v>
      </c>
      <c r="H1752" s="52">
        <v>0</v>
      </c>
      <c r="I1752" s="52">
        <v>0</v>
      </c>
      <c r="J1752" s="55">
        <v>0</v>
      </c>
      <c r="K1752" s="52">
        <v>0</v>
      </c>
      <c r="L1752" s="52">
        <v>0</v>
      </c>
      <c r="M1752" s="52">
        <v>0</v>
      </c>
      <c r="N1752" s="52">
        <v>0</v>
      </c>
      <c r="O1752" s="52">
        <v>0</v>
      </c>
      <c r="P1752" s="52">
        <v>0</v>
      </c>
      <c r="Q1752" s="52">
        <v>0</v>
      </c>
      <c r="R1752" s="52">
        <v>0</v>
      </c>
      <c r="S1752" s="52">
        <v>0</v>
      </c>
      <c r="T1752" s="56">
        <v>0</v>
      </c>
      <c r="U1752" s="56">
        <v>0</v>
      </c>
      <c r="V1752" s="56">
        <v>0</v>
      </c>
      <c r="W1752" s="56">
        <v>0</v>
      </c>
    </row>
    <row r="1753" spans="1:23" s="7" customFormat="1" ht="20.25" customHeight="1" outlineLevel="2" x14ac:dyDescent="0.3">
      <c r="A1753" s="50">
        <f t="shared" si="481"/>
        <v>105</v>
      </c>
      <c r="B1753" s="58" t="s">
        <v>1241</v>
      </c>
      <c r="C1753" s="50">
        <v>34901</v>
      </c>
      <c r="D1753" s="52">
        <f t="shared" si="479"/>
        <v>0</v>
      </c>
      <c r="E1753" s="52">
        <f t="shared" si="480"/>
        <v>0</v>
      </c>
      <c r="F1753" s="53">
        <v>0</v>
      </c>
      <c r="G1753" s="54">
        <v>0</v>
      </c>
      <c r="H1753" s="52">
        <v>0</v>
      </c>
      <c r="I1753" s="52">
        <v>0</v>
      </c>
      <c r="J1753" s="55">
        <v>0</v>
      </c>
      <c r="K1753" s="52">
        <v>0</v>
      </c>
      <c r="L1753" s="52">
        <v>0</v>
      </c>
      <c r="M1753" s="52">
        <v>0</v>
      </c>
      <c r="N1753" s="52">
        <v>0</v>
      </c>
      <c r="O1753" s="52">
        <v>0</v>
      </c>
      <c r="P1753" s="52">
        <v>0</v>
      </c>
      <c r="Q1753" s="52">
        <v>0</v>
      </c>
      <c r="R1753" s="52">
        <v>0</v>
      </c>
      <c r="S1753" s="52">
        <v>0</v>
      </c>
      <c r="T1753" s="56">
        <v>0</v>
      </c>
      <c r="U1753" s="56">
        <v>0</v>
      </c>
      <c r="V1753" s="56">
        <v>0</v>
      </c>
      <c r="W1753" s="56">
        <v>0</v>
      </c>
    </row>
    <row r="1754" spans="1:23" s="7" customFormat="1" ht="20.25" customHeight="1" outlineLevel="2" x14ac:dyDescent="0.3">
      <c r="A1754" s="50">
        <f t="shared" si="481"/>
        <v>106</v>
      </c>
      <c r="B1754" s="58" t="s">
        <v>1245</v>
      </c>
      <c r="C1754" s="50">
        <v>35015</v>
      </c>
      <c r="D1754" s="52">
        <f t="shared" ref="D1754:D1785" si="482">SUM(F1754:W1754)</f>
        <v>0</v>
      </c>
      <c r="E1754" s="52">
        <f t="shared" ref="E1754:E1785" si="483">SUM(F1754:V1754)</f>
        <v>0</v>
      </c>
      <c r="F1754" s="53">
        <v>0</v>
      </c>
      <c r="G1754" s="54">
        <v>0</v>
      </c>
      <c r="H1754" s="52">
        <v>0</v>
      </c>
      <c r="I1754" s="52">
        <v>0</v>
      </c>
      <c r="J1754" s="55">
        <v>0</v>
      </c>
      <c r="K1754" s="52">
        <v>0</v>
      </c>
      <c r="L1754" s="52">
        <v>0</v>
      </c>
      <c r="M1754" s="52">
        <v>0</v>
      </c>
      <c r="N1754" s="52">
        <v>0</v>
      </c>
      <c r="O1754" s="52">
        <v>0</v>
      </c>
      <c r="P1754" s="52">
        <v>0</v>
      </c>
      <c r="Q1754" s="52">
        <v>0</v>
      </c>
      <c r="R1754" s="52">
        <v>0</v>
      </c>
      <c r="S1754" s="52">
        <v>0</v>
      </c>
      <c r="T1754" s="56">
        <v>0</v>
      </c>
      <c r="U1754" s="56">
        <v>0</v>
      </c>
      <c r="V1754" s="56">
        <v>0</v>
      </c>
      <c r="W1754" s="56">
        <v>0</v>
      </c>
    </row>
    <row r="1755" spans="1:23" s="7" customFormat="1" ht="20.25" customHeight="1" outlineLevel="2" x14ac:dyDescent="0.3">
      <c r="A1755" s="50">
        <f t="shared" si="481"/>
        <v>107</v>
      </c>
      <c r="B1755" s="58" t="s">
        <v>1246</v>
      </c>
      <c r="C1755" s="50">
        <v>35020</v>
      </c>
      <c r="D1755" s="52">
        <f t="shared" si="482"/>
        <v>0</v>
      </c>
      <c r="E1755" s="52">
        <f t="shared" si="483"/>
        <v>0</v>
      </c>
      <c r="F1755" s="53">
        <v>0</v>
      </c>
      <c r="G1755" s="54">
        <v>0</v>
      </c>
      <c r="H1755" s="52">
        <v>0</v>
      </c>
      <c r="I1755" s="52">
        <v>0</v>
      </c>
      <c r="J1755" s="55">
        <v>0</v>
      </c>
      <c r="K1755" s="52">
        <v>0</v>
      </c>
      <c r="L1755" s="52">
        <v>0</v>
      </c>
      <c r="M1755" s="52">
        <v>0</v>
      </c>
      <c r="N1755" s="52">
        <v>0</v>
      </c>
      <c r="O1755" s="52">
        <v>0</v>
      </c>
      <c r="P1755" s="52">
        <v>0</v>
      </c>
      <c r="Q1755" s="52">
        <v>0</v>
      </c>
      <c r="R1755" s="52">
        <v>0</v>
      </c>
      <c r="S1755" s="52">
        <v>0</v>
      </c>
      <c r="T1755" s="56">
        <v>0</v>
      </c>
      <c r="U1755" s="56">
        <v>0</v>
      </c>
      <c r="V1755" s="56">
        <v>0</v>
      </c>
      <c r="W1755" s="56">
        <v>0</v>
      </c>
    </row>
    <row r="1756" spans="1:23" s="7" customFormat="1" ht="20.25" customHeight="1" outlineLevel="2" x14ac:dyDescent="0.3">
      <c r="A1756" s="50">
        <f t="shared" si="481"/>
        <v>108</v>
      </c>
      <c r="B1756" s="58" t="s">
        <v>1247</v>
      </c>
      <c r="C1756" s="50">
        <v>33333</v>
      </c>
      <c r="D1756" s="52">
        <f t="shared" si="482"/>
        <v>0</v>
      </c>
      <c r="E1756" s="52">
        <f t="shared" si="483"/>
        <v>0</v>
      </c>
      <c r="F1756" s="53">
        <v>0</v>
      </c>
      <c r="G1756" s="54">
        <v>0</v>
      </c>
      <c r="H1756" s="52">
        <v>0</v>
      </c>
      <c r="I1756" s="52">
        <v>0</v>
      </c>
      <c r="J1756" s="55">
        <v>0</v>
      </c>
      <c r="K1756" s="52">
        <v>0</v>
      </c>
      <c r="L1756" s="52">
        <v>0</v>
      </c>
      <c r="M1756" s="52">
        <v>0</v>
      </c>
      <c r="N1756" s="52">
        <v>0</v>
      </c>
      <c r="O1756" s="52">
        <v>0</v>
      </c>
      <c r="P1756" s="52">
        <v>0</v>
      </c>
      <c r="Q1756" s="52">
        <v>0</v>
      </c>
      <c r="R1756" s="52">
        <v>0</v>
      </c>
      <c r="S1756" s="52">
        <v>0</v>
      </c>
      <c r="T1756" s="56">
        <v>0</v>
      </c>
      <c r="U1756" s="56">
        <v>0</v>
      </c>
      <c r="V1756" s="56">
        <v>0</v>
      </c>
      <c r="W1756" s="56">
        <v>0</v>
      </c>
    </row>
    <row r="1757" spans="1:23" s="7" customFormat="1" ht="20.25" customHeight="1" outlineLevel="2" x14ac:dyDescent="0.3">
      <c r="A1757" s="50">
        <f t="shared" si="481"/>
        <v>109</v>
      </c>
      <c r="B1757" s="58" t="s">
        <v>1248</v>
      </c>
      <c r="C1757" s="50">
        <v>33334</v>
      </c>
      <c r="D1757" s="52">
        <f t="shared" si="482"/>
        <v>0</v>
      </c>
      <c r="E1757" s="52">
        <f t="shared" si="483"/>
        <v>0</v>
      </c>
      <c r="F1757" s="52">
        <v>0</v>
      </c>
      <c r="G1757" s="54">
        <v>0</v>
      </c>
      <c r="H1757" s="52">
        <v>0</v>
      </c>
      <c r="I1757" s="52">
        <v>0</v>
      </c>
      <c r="J1757" s="55">
        <v>0</v>
      </c>
      <c r="K1757" s="52">
        <v>0</v>
      </c>
      <c r="L1757" s="52">
        <v>0</v>
      </c>
      <c r="M1757" s="52">
        <v>0</v>
      </c>
      <c r="N1757" s="52">
        <v>0</v>
      </c>
      <c r="O1757" s="52">
        <v>0</v>
      </c>
      <c r="P1757" s="52">
        <v>0</v>
      </c>
      <c r="Q1757" s="52">
        <v>0</v>
      </c>
      <c r="R1757" s="52">
        <v>0</v>
      </c>
      <c r="S1757" s="52">
        <v>0</v>
      </c>
      <c r="T1757" s="56">
        <v>0</v>
      </c>
      <c r="U1757" s="56">
        <v>0</v>
      </c>
      <c r="V1757" s="56">
        <v>0</v>
      </c>
      <c r="W1757" s="56">
        <v>0</v>
      </c>
    </row>
    <row r="1758" spans="1:23" s="7" customFormat="1" ht="20.25" customHeight="1" outlineLevel="2" x14ac:dyDescent="0.3">
      <c r="A1758" s="50">
        <f>A1757+1</f>
        <v>110</v>
      </c>
      <c r="B1758" s="58" t="s">
        <v>1250</v>
      </c>
      <c r="C1758" s="50">
        <v>35040</v>
      </c>
      <c r="D1758" s="52">
        <f t="shared" si="482"/>
        <v>0</v>
      </c>
      <c r="E1758" s="52">
        <f t="shared" si="483"/>
        <v>0</v>
      </c>
      <c r="F1758" s="52">
        <v>0</v>
      </c>
      <c r="G1758" s="54">
        <v>0</v>
      </c>
      <c r="H1758" s="52">
        <v>0</v>
      </c>
      <c r="I1758" s="52">
        <v>0</v>
      </c>
      <c r="J1758" s="55">
        <v>0</v>
      </c>
      <c r="K1758" s="52">
        <v>0</v>
      </c>
      <c r="L1758" s="52">
        <v>0</v>
      </c>
      <c r="M1758" s="52">
        <v>0</v>
      </c>
      <c r="N1758" s="52">
        <v>0</v>
      </c>
      <c r="O1758" s="52">
        <v>0</v>
      </c>
      <c r="P1758" s="52">
        <v>0</v>
      </c>
      <c r="Q1758" s="52">
        <v>0</v>
      </c>
      <c r="R1758" s="52">
        <v>0</v>
      </c>
      <c r="S1758" s="52">
        <v>0</v>
      </c>
      <c r="T1758" s="56">
        <v>0</v>
      </c>
      <c r="U1758" s="56">
        <v>0</v>
      </c>
      <c r="V1758" s="56">
        <v>0</v>
      </c>
      <c r="W1758" s="56">
        <v>0</v>
      </c>
    </row>
    <row r="1759" spans="1:23" s="7" customFormat="1" ht="20.25" customHeight="1" outlineLevel="2" x14ac:dyDescent="0.3">
      <c r="A1759" s="50">
        <f t="shared" si="481"/>
        <v>111</v>
      </c>
      <c r="B1759" s="58" t="s">
        <v>1251</v>
      </c>
      <c r="C1759" s="50">
        <v>35096</v>
      </c>
      <c r="D1759" s="52">
        <f t="shared" si="482"/>
        <v>0</v>
      </c>
      <c r="E1759" s="52">
        <f t="shared" si="483"/>
        <v>0</v>
      </c>
      <c r="F1759" s="53">
        <v>0</v>
      </c>
      <c r="G1759" s="54">
        <v>0</v>
      </c>
      <c r="H1759" s="52">
        <v>0</v>
      </c>
      <c r="I1759" s="52">
        <v>0</v>
      </c>
      <c r="J1759" s="55">
        <v>0</v>
      </c>
      <c r="K1759" s="52">
        <v>0</v>
      </c>
      <c r="L1759" s="52">
        <v>0</v>
      </c>
      <c r="M1759" s="52">
        <v>0</v>
      </c>
      <c r="N1759" s="52">
        <v>0</v>
      </c>
      <c r="O1759" s="52">
        <v>0</v>
      </c>
      <c r="P1759" s="52">
        <v>0</v>
      </c>
      <c r="Q1759" s="52">
        <v>0</v>
      </c>
      <c r="R1759" s="52">
        <v>0</v>
      </c>
      <c r="S1759" s="52">
        <v>0</v>
      </c>
      <c r="T1759" s="56">
        <v>0</v>
      </c>
      <c r="U1759" s="56">
        <v>0</v>
      </c>
      <c r="V1759" s="56">
        <v>0</v>
      </c>
      <c r="W1759" s="56">
        <v>0</v>
      </c>
    </row>
    <row r="1760" spans="1:23" s="7" customFormat="1" ht="20.25" customHeight="1" outlineLevel="2" x14ac:dyDescent="0.3">
      <c r="A1760" s="50">
        <f t="shared" si="481"/>
        <v>112</v>
      </c>
      <c r="B1760" s="58" t="s">
        <v>1252</v>
      </c>
      <c r="C1760" s="50">
        <v>35173</v>
      </c>
      <c r="D1760" s="52">
        <f t="shared" si="482"/>
        <v>0</v>
      </c>
      <c r="E1760" s="52">
        <f t="shared" si="483"/>
        <v>0</v>
      </c>
      <c r="F1760" s="53">
        <v>0</v>
      </c>
      <c r="G1760" s="54">
        <v>0</v>
      </c>
      <c r="H1760" s="52">
        <v>0</v>
      </c>
      <c r="I1760" s="52">
        <v>0</v>
      </c>
      <c r="J1760" s="55">
        <v>0</v>
      </c>
      <c r="K1760" s="52">
        <v>0</v>
      </c>
      <c r="L1760" s="52">
        <v>0</v>
      </c>
      <c r="M1760" s="52">
        <v>0</v>
      </c>
      <c r="N1760" s="52">
        <v>0</v>
      </c>
      <c r="O1760" s="52">
        <v>0</v>
      </c>
      <c r="P1760" s="52">
        <v>0</v>
      </c>
      <c r="Q1760" s="52">
        <v>0</v>
      </c>
      <c r="R1760" s="52">
        <v>0</v>
      </c>
      <c r="S1760" s="52">
        <v>0</v>
      </c>
      <c r="T1760" s="56">
        <v>0</v>
      </c>
      <c r="U1760" s="56">
        <v>0</v>
      </c>
      <c r="V1760" s="56">
        <v>0</v>
      </c>
      <c r="W1760" s="56">
        <v>0</v>
      </c>
    </row>
    <row r="1761" spans="1:23" s="7" customFormat="1" ht="40.5" customHeight="1" outlineLevel="2" x14ac:dyDescent="0.3">
      <c r="A1761" s="50">
        <f t="shared" si="481"/>
        <v>113</v>
      </c>
      <c r="B1761" s="58" t="s">
        <v>1253</v>
      </c>
      <c r="C1761" s="50">
        <v>35198</v>
      </c>
      <c r="D1761" s="52">
        <f t="shared" si="482"/>
        <v>0</v>
      </c>
      <c r="E1761" s="52">
        <f t="shared" si="483"/>
        <v>0</v>
      </c>
      <c r="F1761" s="53">
        <v>0</v>
      </c>
      <c r="G1761" s="54">
        <v>0</v>
      </c>
      <c r="H1761" s="52">
        <v>0</v>
      </c>
      <c r="I1761" s="52">
        <v>0</v>
      </c>
      <c r="J1761" s="55">
        <v>0</v>
      </c>
      <c r="K1761" s="52">
        <v>0</v>
      </c>
      <c r="L1761" s="52">
        <v>0</v>
      </c>
      <c r="M1761" s="52">
        <v>0</v>
      </c>
      <c r="N1761" s="52">
        <v>0</v>
      </c>
      <c r="O1761" s="52">
        <v>0</v>
      </c>
      <c r="P1761" s="52">
        <v>0</v>
      </c>
      <c r="Q1761" s="52">
        <v>0</v>
      </c>
      <c r="R1761" s="52">
        <v>0</v>
      </c>
      <c r="S1761" s="52">
        <v>0</v>
      </c>
      <c r="T1761" s="56">
        <v>0</v>
      </c>
      <c r="U1761" s="56">
        <v>0</v>
      </c>
      <c r="V1761" s="56">
        <v>0</v>
      </c>
      <c r="W1761" s="56">
        <v>0</v>
      </c>
    </row>
    <row r="1762" spans="1:23" s="7" customFormat="1" ht="20.25" customHeight="1" outlineLevel="2" x14ac:dyDescent="0.3">
      <c r="A1762" s="50">
        <f t="shared" si="481"/>
        <v>114</v>
      </c>
      <c r="B1762" s="58" t="s">
        <v>1254</v>
      </c>
      <c r="C1762" s="50">
        <v>35200</v>
      </c>
      <c r="D1762" s="52">
        <f t="shared" si="482"/>
        <v>0</v>
      </c>
      <c r="E1762" s="52">
        <f t="shared" si="483"/>
        <v>0</v>
      </c>
      <c r="F1762" s="53">
        <v>0</v>
      </c>
      <c r="G1762" s="54">
        <v>0</v>
      </c>
      <c r="H1762" s="52">
        <v>0</v>
      </c>
      <c r="I1762" s="52">
        <v>0</v>
      </c>
      <c r="J1762" s="55">
        <v>0</v>
      </c>
      <c r="K1762" s="52">
        <v>0</v>
      </c>
      <c r="L1762" s="52">
        <v>0</v>
      </c>
      <c r="M1762" s="52">
        <v>0</v>
      </c>
      <c r="N1762" s="52">
        <v>0</v>
      </c>
      <c r="O1762" s="52">
        <v>0</v>
      </c>
      <c r="P1762" s="52">
        <v>0</v>
      </c>
      <c r="Q1762" s="52">
        <v>0</v>
      </c>
      <c r="R1762" s="52">
        <v>0</v>
      </c>
      <c r="S1762" s="52">
        <v>0</v>
      </c>
      <c r="T1762" s="56">
        <v>0</v>
      </c>
      <c r="U1762" s="56">
        <v>0</v>
      </c>
      <c r="V1762" s="56">
        <v>0</v>
      </c>
      <c r="W1762" s="56">
        <v>0</v>
      </c>
    </row>
    <row r="1763" spans="1:23" s="7" customFormat="1" ht="20.25" customHeight="1" outlineLevel="2" x14ac:dyDescent="0.3">
      <c r="A1763" s="50">
        <f t="shared" si="481"/>
        <v>115</v>
      </c>
      <c r="B1763" s="58" t="s">
        <v>1255</v>
      </c>
      <c r="C1763" s="50">
        <v>35203</v>
      </c>
      <c r="D1763" s="52">
        <f t="shared" si="482"/>
        <v>0</v>
      </c>
      <c r="E1763" s="52">
        <f t="shared" si="483"/>
        <v>0</v>
      </c>
      <c r="F1763" s="53">
        <v>0</v>
      </c>
      <c r="G1763" s="54">
        <v>0</v>
      </c>
      <c r="H1763" s="52">
        <v>0</v>
      </c>
      <c r="I1763" s="52">
        <v>0</v>
      </c>
      <c r="J1763" s="55">
        <v>0</v>
      </c>
      <c r="K1763" s="52">
        <v>0</v>
      </c>
      <c r="L1763" s="52">
        <v>0</v>
      </c>
      <c r="M1763" s="52">
        <v>0</v>
      </c>
      <c r="N1763" s="52">
        <v>0</v>
      </c>
      <c r="O1763" s="52">
        <v>0</v>
      </c>
      <c r="P1763" s="52">
        <v>0</v>
      </c>
      <c r="Q1763" s="52">
        <v>0</v>
      </c>
      <c r="R1763" s="52">
        <v>0</v>
      </c>
      <c r="S1763" s="52">
        <v>0</v>
      </c>
      <c r="T1763" s="56">
        <v>0</v>
      </c>
      <c r="U1763" s="56">
        <v>0</v>
      </c>
      <c r="V1763" s="56">
        <v>0</v>
      </c>
      <c r="W1763" s="56">
        <v>0</v>
      </c>
    </row>
    <row r="1764" spans="1:23" s="7" customFormat="1" ht="20.25" customHeight="1" outlineLevel="2" x14ac:dyDescent="0.3">
      <c r="A1764" s="50">
        <f t="shared" si="481"/>
        <v>116</v>
      </c>
      <c r="B1764" s="58" t="s">
        <v>1256</v>
      </c>
      <c r="C1764" s="50">
        <v>35204</v>
      </c>
      <c r="D1764" s="52">
        <f t="shared" si="482"/>
        <v>0</v>
      </c>
      <c r="E1764" s="52">
        <f t="shared" si="483"/>
        <v>0</v>
      </c>
      <c r="F1764" s="53">
        <v>0</v>
      </c>
      <c r="G1764" s="54">
        <v>0</v>
      </c>
      <c r="H1764" s="52">
        <v>0</v>
      </c>
      <c r="I1764" s="52">
        <v>0</v>
      </c>
      <c r="J1764" s="55">
        <v>0</v>
      </c>
      <c r="K1764" s="52">
        <v>0</v>
      </c>
      <c r="L1764" s="52">
        <v>0</v>
      </c>
      <c r="M1764" s="52">
        <v>0</v>
      </c>
      <c r="N1764" s="52">
        <v>0</v>
      </c>
      <c r="O1764" s="52">
        <v>0</v>
      </c>
      <c r="P1764" s="52">
        <v>0</v>
      </c>
      <c r="Q1764" s="52">
        <v>0</v>
      </c>
      <c r="R1764" s="52">
        <v>0</v>
      </c>
      <c r="S1764" s="52">
        <v>0</v>
      </c>
      <c r="T1764" s="56">
        <v>0</v>
      </c>
      <c r="U1764" s="56">
        <v>0</v>
      </c>
      <c r="V1764" s="56">
        <v>0</v>
      </c>
      <c r="W1764" s="56">
        <v>0</v>
      </c>
    </row>
    <row r="1765" spans="1:23" s="7" customFormat="1" ht="20.25" customHeight="1" outlineLevel="2" x14ac:dyDescent="0.3">
      <c r="A1765" s="50">
        <f t="shared" si="481"/>
        <v>117</v>
      </c>
      <c r="B1765" s="58" t="s">
        <v>1257</v>
      </c>
      <c r="C1765" s="50">
        <v>35205</v>
      </c>
      <c r="D1765" s="52">
        <f t="shared" si="482"/>
        <v>0</v>
      </c>
      <c r="E1765" s="52">
        <f t="shared" si="483"/>
        <v>0</v>
      </c>
      <c r="F1765" s="53">
        <v>0</v>
      </c>
      <c r="G1765" s="54">
        <v>0</v>
      </c>
      <c r="H1765" s="52">
        <v>0</v>
      </c>
      <c r="I1765" s="52">
        <v>0</v>
      </c>
      <c r="J1765" s="55">
        <v>0</v>
      </c>
      <c r="K1765" s="52">
        <v>0</v>
      </c>
      <c r="L1765" s="52">
        <v>0</v>
      </c>
      <c r="M1765" s="52">
        <v>0</v>
      </c>
      <c r="N1765" s="52">
        <v>0</v>
      </c>
      <c r="O1765" s="52">
        <v>0</v>
      </c>
      <c r="P1765" s="52">
        <v>0</v>
      </c>
      <c r="Q1765" s="52">
        <v>0</v>
      </c>
      <c r="R1765" s="52">
        <v>0</v>
      </c>
      <c r="S1765" s="52">
        <v>0</v>
      </c>
      <c r="T1765" s="56">
        <v>0</v>
      </c>
      <c r="U1765" s="56">
        <v>0</v>
      </c>
      <c r="V1765" s="56">
        <v>0</v>
      </c>
      <c r="W1765" s="56">
        <v>0</v>
      </c>
    </row>
    <row r="1766" spans="1:23" s="7" customFormat="1" ht="20.25" customHeight="1" outlineLevel="2" x14ac:dyDescent="0.3">
      <c r="A1766" s="50">
        <f t="shared" si="481"/>
        <v>118</v>
      </c>
      <c r="B1766" s="58" t="s">
        <v>1644</v>
      </c>
      <c r="C1766" s="50">
        <v>35348</v>
      </c>
      <c r="D1766" s="52">
        <f t="shared" si="482"/>
        <v>0</v>
      </c>
      <c r="E1766" s="52">
        <f t="shared" si="483"/>
        <v>0</v>
      </c>
      <c r="F1766" s="53">
        <v>0</v>
      </c>
      <c r="G1766" s="54">
        <v>0</v>
      </c>
      <c r="H1766" s="52">
        <v>0</v>
      </c>
      <c r="I1766" s="52">
        <v>0</v>
      </c>
      <c r="J1766" s="55">
        <v>0</v>
      </c>
      <c r="K1766" s="52">
        <v>0</v>
      </c>
      <c r="L1766" s="52">
        <v>0</v>
      </c>
      <c r="M1766" s="52">
        <v>0</v>
      </c>
      <c r="N1766" s="52">
        <v>0</v>
      </c>
      <c r="O1766" s="52">
        <v>0</v>
      </c>
      <c r="P1766" s="52">
        <v>0</v>
      </c>
      <c r="Q1766" s="52">
        <v>0</v>
      </c>
      <c r="R1766" s="52">
        <v>0</v>
      </c>
      <c r="S1766" s="52">
        <v>0</v>
      </c>
      <c r="T1766" s="56">
        <v>0</v>
      </c>
      <c r="U1766" s="56">
        <v>0</v>
      </c>
      <c r="V1766" s="56">
        <v>0</v>
      </c>
      <c r="W1766" s="56">
        <v>0</v>
      </c>
    </row>
    <row r="1767" spans="1:23" s="7" customFormat="1" ht="20.25" customHeight="1" outlineLevel="2" x14ac:dyDescent="0.3">
      <c r="A1767" s="50">
        <f t="shared" si="481"/>
        <v>119</v>
      </c>
      <c r="B1767" s="58" t="s">
        <v>1258</v>
      </c>
      <c r="C1767" s="50">
        <v>35475</v>
      </c>
      <c r="D1767" s="52">
        <f t="shared" si="482"/>
        <v>0</v>
      </c>
      <c r="E1767" s="52">
        <f t="shared" si="483"/>
        <v>0</v>
      </c>
      <c r="F1767" s="53">
        <v>0</v>
      </c>
      <c r="G1767" s="54">
        <v>0</v>
      </c>
      <c r="H1767" s="52">
        <v>0</v>
      </c>
      <c r="I1767" s="52">
        <v>0</v>
      </c>
      <c r="J1767" s="55">
        <v>0</v>
      </c>
      <c r="K1767" s="52">
        <v>0</v>
      </c>
      <c r="L1767" s="52">
        <v>0</v>
      </c>
      <c r="M1767" s="52">
        <v>0</v>
      </c>
      <c r="N1767" s="52">
        <v>0</v>
      </c>
      <c r="O1767" s="52">
        <v>0</v>
      </c>
      <c r="P1767" s="52">
        <v>0</v>
      </c>
      <c r="Q1767" s="52">
        <v>0</v>
      </c>
      <c r="R1767" s="52">
        <v>0</v>
      </c>
      <c r="S1767" s="52">
        <v>0</v>
      </c>
      <c r="T1767" s="56">
        <v>0</v>
      </c>
      <c r="U1767" s="56">
        <v>0</v>
      </c>
      <c r="V1767" s="56">
        <v>0</v>
      </c>
      <c r="W1767" s="56">
        <v>0</v>
      </c>
    </row>
    <row r="1768" spans="1:23" s="7" customFormat="1" ht="20.25" customHeight="1" outlineLevel="2" x14ac:dyDescent="0.3">
      <c r="A1768" s="50">
        <f t="shared" si="481"/>
        <v>120</v>
      </c>
      <c r="B1768" s="58" t="s">
        <v>1259</v>
      </c>
      <c r="C1768" s="50">
        <v>35507</v>
      </c>
      <c r="D1768" s="52">
        <f t="shared" si="482"/>
        <v>0</v>
      </c>
      <c r="E1768" s="52">
        <f t="shared" si="483"/>
        <v>0</v>
      </c>
      <c r="F1768" s="53">
        <v>0</v>
      </c>
      <c r="G1768" s="54">
        <v>0</v>
      </c>
      <c r="H1768" s="52">
        <v>0</v>
      </c>
      <c r="I1768" s="52">
        <v>0</v>
      </c>
      <c r="J1768" s="55">
        <v>0</v>
      </c>
      <c r="K1768" s="52">
        <v>0</v>
      </c>
      <c r="L1768" s="52">
        <v>0</v>
      </c>
      <c r="M1768" s="52">
        <v>0</v>
      </c>
      <c r="N1768" s="52">
        <v>0</v>
      </c>
      <c r="O1768" s="52">
        <v>0</v>
      </c>
      <c r="P1768" s="52">
        <v>0</v>
      </c>
      <c r="Q1768" s="52">
        <v>0</v>
      </c>
      <c r="R1768" s="52">
        <v>0</v>
      </c>
      <c r="S1768" s="52">
        <v>0</v>
      </c>
      <c r="T1768" s="56">
        <v>0</v>
      </c>
      <c r="U1768" s="56">
        <v>0</v>
      </c>
      <c r="V1768" s="56">
        <v>0</v>
      </c>
      <c r="W1768" s="56">
        <v>0</v>
      </c>
    </row>
    <row r="1769" spans="1:23" s="7" customFormat="1" ht="20.25" customHeight="1" outlineLevel="2" x14ac:dyDescent="0.3">
      <c r="A1769" s="50">
        <f t="shared" si="481"/>
        <v>121</v>
      </c>
      <c r="B1769" s="58" t="s">
        <v>1260</v>
      </c>
      <c r="C1769" s="50">
        <v>35515</v>
      </c>
      <c r="D1769" s="52">
        <f t="shared" si="482"/>
        <v>0</v>
      </c>
      <c r="E1769" s="52">
        <f t="shared" si="483"/>
        <v>0</v>
      </c>
      <c r="F1769" s="53">
        <v>0</v>
      </c>
      <c r="G1769" s="54">
        <v>0</v>
      </c>
      <c r="H1769" s="52">
        <v>0</v>
      </c>
      <c r="I1769" s="52">
        <v>0</v>
      </c>
      <c r="J1769" s="55">
        <v>0</v>
      </c>
      <c r="K1769" s="52">
        <v>0</v>
      </c>
      <c r="L1769" s="52">
        <v>0</v>
      </c>
      <c r="M1769" s="52">
        <v>0</v>
      </c>
      <c r="N1769" s="52">
        <v>0</v>
      </c>
      <c r="O1769" s="52">
        <v>0</v>
      </c>
      <c r="P1769" s="52">
        <v>0</v>
      </c>
      <c r="Q1769" s="52">
        <v>0</v>
      </c>
      <c r="R1769" s="52">
        <v>0</v>
      </c>
      <c r="S1769" s="52">
        <v>0</v>
      </c>
      <c r="T1769" s="56">
        <v>0</v>
      </c>
      <c r="U1769" s="56">
        <v>0</v>
      </c>
      <c r="V1769" s="56">
        <v>0</v>
      </c>
      <c r="W1769" s="56">
        <v>0</v>
      </c>
    </row>
    <row r="1770" spans="1:23" s="7" customFormat="1" ht="20.25" customHeight="1" outlineLevel="2" x14ac:dyDescent="0.3">
      <c r="A1770" s="50">
        <f t="shared" si="481"/>
        <v>122</v>
      </c>
      <c r="B1770" s="58" t="s">
        <v>1261</v>
      </c>
      <c r="C1770" s="50">
        <v>35519</v>
      </c>
      <c r="D1770" s="52">
        <f t="shared" si="482"/>
        <v>0</v>
      </c>
      <c r="E1770" s="52">
        <f t="shared" si="483"/>
        <v>0</v>
      </c>
      <c r="F1770" s="53">
        <v>0</v>
      </c>
      <c r="G1770" s="54">
        <v>0</v>
      </c>
      <c r="H1770" s="52">
        <v>0</v>
      </c>
      <c r="I1770" s="52">
        <v>0</v>
      </c>
      <c r="J1770" s="55">
        <v>0</v>
      </c>
      <c r="K1770" s="52">
        <v>0</v>
      </c>
      <c r="L1770" s="52">
        <v>0</v>
      </c>
      <c r="M1770" s="52">
        <v>0</v>
      </c>
      <c r="N1770" s="52">
        <v>0</v>
      </c>
      <c r="O1770" s="52">
        <v>0</v>
      </c>
      <c r="P1770" s="52">
        <v>0</v>
      </c>
      <c r="Q1770" s="52">
        <v>0</v>
      </c>
      <c r="R1770" s="52">
        <v>0</v>
      </c>
      <c r="S1770" s="52">
        <v>0</v>
      </c>
      <c r="T1770" s="56">
        <v>0</v>
      </c>
      <c r="U1770" s="56">
        <v>0</v>
      </c>
      <c r="V1770" s="56">
        <v>0</v>
      </c>
      <c r="W1770" s="56">
        <v>0</v>
      </c>
    </row>
    <row r="1771" spans="1:23" s="7" customFormat="1" ht="20.25" customHeight="1" outlineLevel="2" x14ac:dyDescent="0.3">
      <c r="A1771" s="50">
        <f t="shared" si="481"/>
        <v>123</v>
      </c>
      <c r="B1771" s="58" t="s">
        <v>32</v>
      </c>
      <c r="C1771" s="50">
        <v>33260</v>
      </c>
      <c r="D1771" s="52">
        <f t="shared" si="482"/>
        <v>0</v>
      </c>
      <c r="E1771" s="52">
        <f t="shared" si="483"/>
        <v>0</v>
      </c>
      <c r="F1771" s="53">
        <v>0</v>
      </c>
      <c r="G1771" s="54">
        <v>0</v>
      </c>
      <c r="H1771" s="52">
        <v>0</v>
      </c>
      <c r="I1771" s="52">
        <v>0</v>
      </c>
      <c r="J1771" s="55">
        <v>0</v>
      </c>
      <c r="K1771" s="52">
        <v>0</v>
      </c>
      <c r="L1771" s="52">
        <v>0</v>
      </c>
      <c r="M1771" s="52">
        <v>0</v>
      </c>
      <c r="N1771" s="52">
        <v>0</v>
      </c>
      <c r="O1771" s="52">
        <v>0</v>
      </c>
      <c r="P1771" s="52">
        <v>0</v>
      </c>
      <c r="Q1771" s="52">
        <v>0</v>
      </c>
      <c r="R1771" s="52">
        <v>0</v>
      </c>
      <c r="S1771" s="52">
        <v>0</v>
      </c>
      <c r="T1771" s="56">
        <v>0</v>
      </c>
      <c r="U1771" s="56">
        <v>0</v>
      </c>
      <c r="V1771" s="56">
        <v>0</v>
      </c>
      <c r="W1771" s="56">
        <v>0</v>
      </c>
    </row>
    <row r="1772" spans="1:23" s="7" customFormat="1" ht="20.25" customHeight="1" outlineLevel="2" x14ac:dyDescent="0.3">
      <c r="A1772" s="50">
        <f t="shared" si="481"/>
        <v>124</v>
      </c>
      <c r="B1772" s="58" t="s">
        <v>1262</v>
      </c>
      <c r="C1772" s="50">
        <v>33324</v>
      </c>
      <c r="D1772" s="52">
        <f t="shared" si="482"/>
        <v>0</v>
      </c>
      <c r="E1772" s="52">
        <f t="shared" si="483"/>
        <v>0</v>
      </c>
      <c r="F1772" s="53">
        <v>0</v>
      </c>
      <c r="G1772" s="54">
        <v>0</v>
      </c>
      <c r="H1772" s="52">
        <v>0</v>
      </c>
      <c r="I1772" s="52">
        <v>0</v>
      </c>
      <c r="J1772" s="55">
        <v>0</v>
      </c>
      <c r="K1772" s="52">
        <v>0</v>
      </c>
      <c r="L1772" s="52">
        <v>0</v>
      </c>
      <c r="M1772" s="52">
        <v>0</v>
      </c>
      <c r="N1772" s="52">
        <v>0</v>
      </c>
      <c r="O1772" s="52">
        <v>0</v>
      </c>
      <c r="P1772" s="52">
        <v>0</v>
      </c>
      <c r="Q1772" s="52">
        <v>0</v>
      </c>
      <c r="R1772" s="52">
        <v>0</v>
      </c>
      <c r="S1772" s="52">
        <v>0</v>
      </c>
      <c r="T1772" s="56">
        <v>0</v>
      </c>
      <c r="U1772" s="56">
        <v>0</v>
      </c>
      <c r="V1772" s="56">
        <v>0</v>
      </c>
      <c r="W1772" s="56">
        <v>0</v>
      </c>
    </row>
    <row r="1773" spans="1:23" s="7" customFormat="1" ht="20.25" customHeight="1" outlineLevel="2" x14ac:dyDescent="0.3">
      <c r="A1773" s="50">
        <f t="shared" si="481"/>
        <v>125</v>
      </c>
      <c r="B1773" s="58" t="s">
        <v>1263</v>
      </c>
      <c r="C1773" s="50">
        <v>35657</v>
      </c>
      <c r="D1773" s="52">
        <f t="shared" si="482"/>
        <v>0</v>
      </c>
      <c r="E1773" s="52">
        <f t="shared" si="483"/>
        <v>0</v>
      </c>
      <c r="F1773" s="53">
        <v>0</v>
      </c>
      <c r="G1773" s="54">
        <v>0</v>
      </c>
      <c r="H1773" s="52">
        <v>0</v>
      </c>
      <c r="I1773" s="52">
        <v>0</v>
      </c>
      <c r="J1773" s="55">
        <v>0</v>
      </c>
      <c r="K1773" s="52">
        <v>0</v>
      </c>
      <c r="L1773" s="52">
        <v>0</v>
      </c>
      <c r="M1773" s="52">
        <v>0</v>
      </c>
      <c r="N1773" s="52">
        <v>0</v>
      </c>
      <c r="O1773" s="52">
        <v>0</v>
      </c>
      <c r="P1773" s="52">
        <v>0</v>
      </c>
      <c r="Q1773" s="52">
        <v>0</v>
      </c>
      <c r="R1773" s="52">
        <v>0</v>
      </c>
      <c r="S1773" s="52">
        <v>0</v>
      </c>
      <c r="T1773" s="56">
        <v>0</v>
      </c>
      <c r="U1773" s="56">
        <v>0</v>
      </c>
      <c r="V1773" s="56">
        <v>0</v>
      </c>
      <c r="W1773" s="56">
        <v>0</v>
      </c>
    </row>
    <row r="1774" spans="1:23" s="7" customFormat="1" ht="20.25" customHeight="1" outlineLevel="2" x14ac:dyDescent="0.3">
      <c r="A1774" s="50">
        <f t="shared" si="481"/>
        <v>126</v>
      </c>
      <c r="B1774" s="58" t="s">
        <v>1264</v>
      </c>
      <c r="C1774" s="50">
        <v>35661</v>
      </c>
      <c r="D1774" s="52">
        <f t="shared" si="482"/>
        <v>0</v>
      </c>
      <c r="E1774" s="52">
        <f t="shared" si="483"/>
        <v>0</v>
      </c>
      <c r="F1774" s="53">
        <v>0</v>
      </c>
      <c r="G1774" s="54">
        <v>0</v>
      </c>
      <c r="H1774" s="52">
        <v>0</v>
      </c>
      <c r="I1774" s="52">
        <v>0</v>
      </c>
      <c r="J1774" s="55">
        <v>0</v>
      </c>
      <c r="K1774" s="52">
        <v>0</v>
      </c>
      <c r="L1774" s="52">
        <v>0</v>
      </c>
      <c r="M1774" s="52">
        <v>0</v>
      </c>
      <c r="N1774" s="52">
        <v>0</v>
      </c>
      <c r="O1774" s="52">
        <v>0</v>
      </c>
      <c r="P1774" s="52">
        <v>0</v>
      </c>
      <c r="Q1774" s="52">
        <v>0</v>
      </c>
      <c r="R1774" s="52">
        <v>0</v>
      </c>
      <c r="S1774" s="52">
        <v>0</v>
      </c>
      <c r="T1774" s="56">
        <v>0</v>
      </c>
      <c r="U1774" s="56">
        <v>0</v>
      </c>
      <c r="V1774" s="56">
        <v>0</v>
      </c>
      <c r="W1774" s="56">
        <v>0</v>
      </c>
    </row>
    <row r="1775" spans="1:23" s="7" customFormat="1" ht="20.25" customHeight="1" outlineLevel="2" x14ac:dyDescent="0.3">
      <c r="A1775" s="50">
        <f t="shared" si="481"/>
        <v>127</v>
      </c>
      <c r="B1775" s="58" t="s">
        <v>1265</v>
      </c>
      <c r="C1775" s="50">
        <v>35662</v>
      </c>
      <c r="D1775" s="52">
        <f t="shared" si="482"/>
        <v>0</v>
      </c>
      <c r="E1775" s="52">
        <f t="shared" si="483"/>
        <v>0</v>
      </c>
      <c r="F1775" s="53">
        <v>0</v>
      </c>
      <c r="G1775" s="54">
        <v>0</v>
      </c>
      <c r="H1775" s="52">
        <v>0</v>
      </c>
      <c r="I1775" s="52">
        <v>0</v>
      </c>
      <c r="J1775" s="55">
        <v>0</v>
      </c>
      <c r="K1775" s="52">
        <v>0</v>
      </c>
      <c r="L1775" s="52">
        <v>0</v>
      </c>
      <c r="M1775" s="52">
        <v>0</v>
      </c>
      <c r="N1775" s="52">
        <v>0</v>
      </c>
      <c r="O1775" s="52">
        <v>0</v>
      </c>
      <c r="P1775" s="52">
        <v>0</v>
      </c>
      <c r="Q1775" s="52">
        <v>0</v>
      </c>
      <c r="R1775" s="52">
        <v>0</v>
      </c>
      <c r="S1775" s="52">
        <v>0</v>
      </c>
      <c r="T1775" s="56">
        <v>0</v>
      </c>
      <c r="U1775" s="56">
        <v>0</v>
      </c>
      <c r="V1775" s="56">
        <v>0</v>
      </c>
      <c r="W1775" s="56">
        <v>0</v>
      </c>
    </row>
    <row r="1776" spans="1:23" s="7" customFormat="1" ht="20.25" customHeight="1" outlineLevel="2" x14ac:dyDescent="0.3">
      <c r="A1776" s="50">
        <f t="shared" si="481"/>
        <v>128</v>
      </c>
      <c r="B1776" s="58" t="s">
        <v>1266</v>
      </c>
      <c r="C1776" s="50">
        <v>35663</v>
      </c>
      <c r="D1776" s="52">
        <f t="shared" si="482"/>
        <v>0</v>
      </c>
      <c r="E1776" s="52">
        <f t="shared" si="483"/>
        <v>0</v>
      </c>
      <c r="F1776" s="53">
        <v>0</v>
      </c>
      <c r="G1776" s="54">
        <v>0</v>
      </c>
      <c r="H1776" s="52">
        <v>0</v>
      </c>
      <c r="I1776" s="52">
        <v>0</v>
      </c>
      <c r="J1776" s="55">
        <v>0</v>
      </c>
      <c r="K1776" s="52">
        <v>0</v>
      </c>
      <c r="L1776" s="52">
        <v>0</v>
      </c>
      <c r="M1776" s="52">
        <v>0</v>
      </c>
      <c r="N1776" s="52">
        <v>0</v>
      </c>
      <c r="O1776" s="52">
        <v>0</v>
      </c>
      <c r="P1776" s="52">
        <v>0</v>
      </c>
      <c r="Q1776" s="52">
        <v>0</v>
      </c>
      <c r="R1776" s="52">
        <v>0</v>
      </c>
      <c r="S1776" s="52">
        <v>0</v>
      </c>
      <c r="T1776" s="56">
        <v>0</v>
      </c>
      <c r="U1776" s="56">
        <v>0</v>
      </c>
      <c r="V1776" s="56">
        <v>0</v>
      </c>
      <c r="W1776" s="56">
        <v>0</v>
      </c>
    </row>
    <row r="1777" spans="1:23" s="7" customFormat="1" ht="20.25" customHeight="1" outlineLevel="2" x14ac:dyDescent="0.3">
      <c r="A1777" s="50">
        <f t="shared" si="481"/>
        <v>129</v>
      </c>
      <c r="B1777" s="58" t="s">
        <v>1267</v>
      </c>
      <c r="C1777" s="50">
        <v>35665</v>
      </c>
      <c r="D1777" s="52">
        <f t="shared" si="482"/>
        <v>0</v>
      </c>
      <c r="E1777" s="52">
        <f t="shared" si="483"/>
        <v>0</v>
      </c>
      <c r="F1777" s="53">
        <v>0</v>
      </c>
      <c r="G1777" s="54">
        <v>0</v>
      </c>
      <c r="H1777" s="52">
        <v>0</v>
      </c>
      <c r="I1777" s="52">
        <v>0</v>
      </c>
      <c r="J1777" s="55">
        <v>0</v>
      </c>
      <c r="K1777" s="52">
        <v>0</v>
      </c>
      <c r="L1777" s="52">
        <v>0</v>
      </c>
      <c r="M1777" s="52">
        <v>0</v>
      </c>
      <c r="N1777" s="52">
        <v>0</v>
      </c>
      <c r="O1777" s="52">
        <v>0</v>
      </c>
      <c r="P1777" s="52">
        <v>0</v>
      </c>
      <c r="Q1777" s="52">
        <v>0</v>
      </c>
      <c r="R1777" s="52">
        <v>0</v>
      </c>
      <c r="S1777" s="52">
        <v>0</v>
      </c>
      <c r="T1777" s="56">
        <v>0</v>
      </c>
      <c r="U1777" s="56">
        <v>0</v>
      </c>
      <c r="V1777" s="56">
        <v>0</v>
      </c>
      <c r="W1777" s="56">
        <v>0</v>
      </c>
    </row>
    <row r="1778" spans="1:23" s="7" customFormat="1" ht="20.25" customHeight="1" outlineLevel="2" x14ac:dyDescent="0.3">
      <c r="A1778" s="50">
        <f t="shared" si="481"/>
        <v>130</v>
      </c>
      <c r="B1778" s="58" t="s">
        <v>1268</v>
      </c>
      <c r="C1778" s="50">
        <v>35692</v>
      </c>
      <c r="D1778" s="52">
        <f t="shared" si="482"/>
        <v>0</v>
      </c>
      <c r="E1778" s="52">
        <f t="shared" si="483"/>
        <v>0</v>
      </c>
      <c r="F1778" s="53">
        <v>0</v>
      </c>
      <c r="G1778" s="54">
        <v>0</v>
      </c>
      <c r="H1778" s="52">
        <v>0</v>
      </c>
      <c r="I1778" s="52">
        <v>0</v>
      </c>
      <c r="J1778" s="55">
        <v>0</v>
      </c>
      <c r="K1778" s="52">
        <v>0</v>
      </c>
      <c r="L1778" s="52">
        <v>0</v>
      </c>
      <c r="M1778" s="52">
        <v>0</v>
      </c>
      <c r="N1778" s="52">
        <v>0</v>
      </c>
      <c r="O1778" s="52">
        <v>0</v>
      </c>
      <c r="P1778" s="52">
        <v>0</v>
      </c>
      <c r="Q1778" s="52">
        <v>0</v>
      </c>
      <c r="R1778" s="52">
        <v>0</v>
      </c>
      <c r="S1778" s="52">
        <v>0</v>
      </c>
      <c r="T1778" s="56">
        <v>0</v>
      </c>
      <c r="U1778" s="56">
        <v>0</v>
      </c>
      <c r="V1778" s="56">
        <v>0</v>
      </c>
      <c r="W1778" s="56">
        <v>0</v>
      </c>
    </row>
    <row r="1779" spans="1:23" s="7" customFormat="1" ht="20.25" customHeight="1" outlineLevel="2" x14ac:dyDescent="0.3">
      <c r="A1779" s="50">
        <f t="shared" si="481"/>
        <v>131</v>
      </c>
      <c r="B1779" s="58" t="s">
        <v>1269</v>
      </c>
      <c r="C1779" s="50">
        <v>35713</v>
      </c>
      <c r="D1779" s="52">
        <f t="shared" si="482"/>
        <v>0</v>
      </c>
      <c r="E1779" s="52">
        <f t="shared" si="483"/>
        <v>0</v>
      </c>
      <c r="F1779" s="53">
        <v>0</v>
      </c>
      <c r="G1779" s="54">
        <v>0</v>
      </c>
      <c r="H1779" s="52">
        <v>0</v>
      </c>
      <c r="I1779" s="52">
        <v>0</v>
      </c>
      <c r="J1779" s="55">
        <v>0</v>
      </c>
      <c r="K1779" s="52">
        <v>0</v>
      </c>
      <c r="L1779" s="52">
        <v>0</v>
      </c>
      <c r="M1779" s="52">
        <v>0</v>
      </c>
      <c r="N1779" s="52">
        <v>0</v>
      </c>
      <c r="O1779" s="52">
        <v>0</v>
      </c>
      <c r="P1779" s="52">
        <v>0</v>
      </c>
      <c r="Q1779" s="52">
        <v>0</v>
      </c>
      <c r="R1779" s="52">
        <v>0</v>
      </c>
      <c r="S1779" s="52">
        <v>0</v>
      </c>
      <c r="T1779" s="56">
        <v>0</v>
      </c>
      <c r="U1779" s="56">
        <v>0</v>
      </c>
      <c r="V1779" s="56">
        <v>0</v>
      </c>
      <c r="W1779" s="56">
        <v>0</v>
      </c>
    </row>
    <row r="1780" spans="1:23" s="7" customFormat="1" ht="20.25" customHeight="1" outlineLevel="2" x14ac:dyDescent="0.3">
      <c r="A1780" s="50">
        <f t="shared" si="481"/>
        <v>132</v>
      </c>
      <c r="B1780" s="58" t="s">
        <v>1270</v>
      </c>
      <c r="C1780" s="50">
        <v>35833</v>
      </c>
      <c r="D1780" s="52">
        <f t="shared" si="482"/>
        <v>0</v>
      </c>
      <c r="E1780" s="52">
        <f t="shared" si="483"/>
        <v>0</v>
      </c>
      <c r="F1780" s="53">
        <v>0</v>
      </c>
      <c r="G1780" s="54">
        <v>0</v>
      </c>
      <c r="H1780" s="52">
        <v>0</v>
      </c>
      <c r="I1780" s="52">
        <v>0</v>
      </c>
      <c r="J1780" s="55">
        <v>0</v>
      </c>
      <c r="K1780" s="52">
        <v>0</v>
      </c>
      <c r="L1780" s="52">
        <v>0</v>
      </c>
      <c r="M1780" s="52">
        <v>0</v>
      </c>
      <c r="N1780" s="52">
        <v>0</v>
      </c>
      <c r="O1780" s="52">
        <v>0</v>
      </c>
      <c r="P1780" s="52">
        <v>0</v>
      </c>
      <c r="Q1780" s="52">
        <v>0</v>
      </c>
      <c r="R1780" s="52">
        <v>0</v>
      </c>
      <c r="S1780" s="52">
        <v>0</v>
      </c>
      <c r="T1780" s="56">
        <v>0</v>
      </c>
      <c r="U1780" s="56">
        <v>0</v>
      </c>
      <c r="V1780" s="56">
        <v>0</v>
      </c>
      <c r="W1780" s="56">
        <v>0</v>
      </c>
    </row>
    <row r="1781" spans="1:23" s="7" customFormat="1" ht="20.25" customHeight="1" outlineLevel="2" x14ac:dyDescent="0.3">
      <c r="A1781" s="50">
        <f t="shared" si="481"/>
        <v>133</v>
      </c>
      <c r="B1781" s="58" t="s">
        <v>1271</v>
      </c>
      <c r="C1781" s="50">
        <v>35834</v>
      </c>
      <c r="D1781" s="52">
        <f t="shared" si="482"/>
        <v>0</v>
      </c>
      <c r="E1781" s="52">
        <f t="shared" si="483"/>
        <v>0</v>
      </c>
      <c r="F1781" s="53">
        <v>0</v>
      </c>
      <c r="G1781" s="54">
        <v>0</v>
      </c>
      <c r="H1781" s="52">
        <v>0</v>
      </c>
      <c r="I1781" s="52">
        <v>0</v>
      </c>
      <c r="J1781" s="55">
        <v>0</v>
      </c>
      <c r="K1781" s="52">
        <v>0</v>
      </c>
      <c r="L1781" s="52">
        <v>0</v>
      </c>
      <c r="M1781" s="52">
        <v>0</v>
      </c>
      <c r="N1781" s="52">
        <v>0</v>
      </c>
      <c r="O1781" s="52">
        <v>0</v>
      </c>
      <c r="P1781" s="52">
        <v>0</v>
      </c>
      <c r="Q1781" s="52">
        <v>0</v>
      </c>
      <c r="R1781" s="52">
        <v>0</v>
      </c>
      <c r="S1781" s="52">
        <v>0</v>
      </c>
      <c r="T1781" s="56">
        <v>0</v>
      </c>
      <c r="U1781" s="56">
        <v>0</v>
      </c>
      <c r="V1781" s="56">
        <v>0</v>
      </c>
      <c r="W1781" s="56">
        <v>0</v>
      </c>
    </row>
    <row r="1782" spans="1:23" s="7" customFormat="1" ht="20.25" customHeight="1" outlineLevel="2" x14ac:dyDescent="0.3">
      <c r="A1782" s="50">
        <f t="shared" si="481"/>
        <v>134</v>
      </c>
      <c r="B1782" s="58" t="s">
        <v>1272</v>
      </c>
      <c r="C1782" s="50">
        <v>35835</v>
      </c>
      <c r="D1782" s="52">
        <f t="shared" si="482"/>
        <v>0</v>
      </c>
      <c r="E1782" s="52">
        <f t="shared" si="483"/>
        <v>0</v>
      </c>
      <c r="F1782" s="53">
        <v>0</v>
      </c>
      <c r="G1782" s="54">
        <v>0</v>
      </c>
      <c r="H1782" s="52">
        <v>0</v>
      </c>
      <c r="I1782" s="52">
        <v>0</v>
      </c>
      <c r="J1782" s="55">
        <v>0</v>
      </c>
      <c r="K1782" s="52">
        <v>0</v>
      </c>
      <c r="L1782" s="52">
        <v>0</v>
      </c>
      <c r="M1782" s="52">
        <v>0</v>
      </c>
      <c r="N1782" s="52">
        <v>0</v>
      </c>
      <c r="O1782" s="52">
        <v>0</v>
      </c>
      <c r="P1782" s="52">
        <v>0</v>
      </c>
      <c r="Q1782" s="52">
        <v>0</v>
      </c>
      <c r="R1782" s="52">
        <v>0</v>
      </c>
      <c r="S1782" s="52">
        <v>0</v>
      </c>
      <c r="T1782" s="56">
        <v>0</v>
      </c>
      <c r="U1782" s="56">
        <v>0</v>
      </c>
      <c r="V1782" s="56">
        <v>0</v>
      </c>
      <c r="W1782" s="56">
        <v>0</v>
      </c>
    </row>
    <row r="1783" spans="1:23" s="7" customFormat="1" ht="20.25" customHeight="1" outlineLevel="2" x14ac:dyDescent="0.3">
      <c r="A1783" s="50">
        <f t="shared" si="481"/>
        <v>135</v>
      </c>
      <c r="B1783" s="58" t="s">
        <v>1273</v>
      </c>
      <c r="C1783" s="50">
        <v>35839</v>
      </c>
      <c r="D1783" s="52">
        <f t="shared" si="482"/>
        <v>0</v>
      </c>
      <c r="E1783" s="52">
        <f t="shared" si="483"/>
        <v>0</v>
      </c>
      <c r="F1783" s="53">
        <v>0</v>
      </c>
      <c r="G1783" s="54">
        <v>0</v>
      </c>
      <c r="H1783" s="52">
        <v>0</v>
      </c>
      <c r="I1783" s="52">
        <v>0</v>
      </c>
      <c r="J1783" s="55">
        <v>0</v>
      </c>
      <c r="K1783" s="52">
        <v>0</v>
      </c>
      <c r="L1783" s="52">
        <v>0</v>
      </c>
      <c r="M1783" s="52">
        <v>0</v>
      </c>
      <c r="N1783" s="52">
        <v>0</v>
      </c>
      <c r="O1783" s="52">
        <v>0</v>
      </c>
      <c r="P1783" s="52">
        <v>0</v>
      </c>
      <c r="Q1783" s="52">
        <v>0</v>
      </c>
      <c r="R1783" s="52">
        <v>0</v>
      </c>
      <c r="S1783" s="52">
        <v>0</v>
      </c>
      <c r="T1783" s="56">
        <v>0</v>
      </c>
      <c r="U1783" s="56">
        <v>0</v>
      </c>
      <c r="V1783" s="56">
        <v>0</v>
      </c>
      <c r="W1783" s="56">
        <v>0</v>
      </c>
    </row>
    <row r="1784" spans="1:23" s="7" customFormat="1" ht="40.5" customHeight="1" outlineLevel="2" x14ac:dyDescent="0.3">
      <c r="A1784" s="50">
        <f t="shared" si="481"/>
        <v>136</v>
      </c>
      <c r="B1784" s="58" t="s">
        <v>1274</v>
      </c>
      <c r="C1784" s="50">
        <v>35840</v>
      </c>
      <c r="D1784" s="52">
        <f t="shared" si="482"/>
        <v>0</v>
      </c>
      <c r="E1784" s="52">
        <f t="shared" si="483"/>
        <v>0</v>
      </c>
      <c r="F1784" s="53">
        <v>0</v>
      </c>
      <c r="G1784" s="54">
        <v>0</v>
      </c>
      <c r="H1784" s="52">
        <v>0</v>
      </c>
      <c r="I1784" s="52">
        <v>0</v>
      </c>
      <c r="J1784" s="55">
        <v>0</v>
      </c>
      <c r="K1784" s="52">
        <v>0</v>
      </c>
      <c r="L1784" s="52">
        <v>0</v>
      </c>
      <c r="M1784" s="52">
        <v>0</v>
      </c>
      <c r="N1784" s="52">
        <v>0</v>
      </c>
      <c r="O1784" s="52">
        <v>0</v>
      </c>
      <c r="P1784" s="52">
        <v>0</v>
      </c>
      <c r="Q1784" s="52">
        <v>0</v>
      </c>
      <c r="R1784" s="52">
        <v>0</v>
      </c>
      <c r="S1784" s="52">
        <v>0</v>
      </c>
      <c r="T1784" s="56">
        <v>0</v>
      </c>
      <c r="U1784" s="56">
        <v>0</v>
      </c>
      <c r="V1784" s="56">
        <v>0</v>
      </c>
      <c r="W1784" s="56">
        <v>0</v>
      </c>
    </row>
    <row r="1785" spans="1:23" s="7" customFormat="1" ht="20.25" customHeight="1" outlineLevel="2" x14ac:dyDescent="0.3">
      <c r="A1785" s="50">
        <f t="shared" si="481"/>
        <v>137</v>
      </c>
      <c r="B1785" s="58" t="s">
        <v>1277</v>
      </c>
      <c r="C1785" s="50">
        <v>35861</v>
      </c>
      <c r="D1785" s="52">
        <f t="shared" si="482"/>
        <v>0</v>
      </c>
      <c r="E1785" s="52">
        <f t="shared" si="483"/>
        <v>0</v>
      </c>
      <c r="F1785" s="53">
        <v>0</v>
      </c>
      <c r="G1785" s="54">
        <v>0</v>
      </c>
      <c r="H1785" s="52">
        <v>0</v>
      </c>
      <c r="I1785" s="52">
        <v>0</v>
      </c>
      <c r="J1785" s="55">
        <v>0</v>
      </c>
      <c r="K1785" s="52">
        <v>0</v>
      </c>
      <c r="L1785" s="52">
        <v>0</v>
      </c>
      <c r="M1785" s="52">
        <v>0</v>
      </c>
      <c r="N1785" s="52">
        <v>0</v>
      </c>
      <c r="O1785" s="52">
        <v>0</v>
      </c>
      <c r="P1785" s="52">
        <v>0</v>
      </c>
      <c r="Q1785" s="52">
        <v>0</v>
      </c>
      <c r="R1785" s="52">
        <v>0</v>
      </c>
      <c r="S1785" s="52">
        <v>0</v>
      </c>
      <c r="T1785" s="56">
        <v>0</v>
      </c>
      <c r="U1785" s="56">
        <v>0</v>
      </c>
      <c r="V1785" s="56">
        <v>0</v>
      </c>
      <c r="W1785" s="56">
        <v>0</v>
      </c>
    </row>
    <row r="1786" spans="1:23" s="7" customFormat="1" ht="20.25" customHeight="1" outlineLevel="2" x14ac:dyDescent="0.3">
      <c r="A1786" s="50">
        <f t="shared" si="481"/>
        <v>138</v>
      </c>
      <c r="B1786" s="58" t="s">
        <v>1278</v>
      </c>
      <c r="C1786" s="50">
        <v>35890</v>
      </c>
      <c r="D1786" s="52">
        <f t="shared" ref="D1786:D1817" si="484">SUM(F1786:W1786)</f>
        <v>0</v>
      </c>
      <c r="E1786" s="52">
        <f t="shared" ref="E1786:E1817" si="485">SUM(F1786:V1786)</f>
        <v>0</v>
      </c>
      <c r="F1786" s="53">
        <v>0</v>
      </c>
      <c r="G1786" s="54">
        <v>0</v>
      </c>
      <c r="H1786" s="52">
        <v>0</v>
      </c>
      <c r="I1786" s="52">
        <v>0</v>
      </c>
      <c r="J1786" s="55">
        <v>0</v>
      </c>
      <c r="K1786" s="52">
        <v>0</v>
      </c>
      <c r="L1786" s="52">
        <v>0</v>
      </c>
      <c r="M1786" s="52">
        <v>0</v>
      </c>
      <c r="N1786" s="52">
        <v>0</v>
      </c>
      <c r="O1786" s="52">
        <v>0</v>
      </c>
      <c r="P1786" s="52">
        <v>0</v>
      </c>
      <c r="Q1786" s="52">
        <v>0</v>
      </c>
      <c r="R1786" s="52">
        <v>0</v>
      </c>
      <c r="S1786" s="52">
        <v>0</v>
      </c>
      <c r="T1786" s="56">
        <v>0</v>
      </c>
      <c r="U1786" s="56">
        <v>0</v>
      </c>
      <c r="V1786" s="56">
        <v>0</v>
      </c>
      <c r="W1786" s="56">
        <v>0</v>
      </c>
    </row>
    <row r="1787" spans="1:23" s="7" customFormat="1" ht="20.25" customHeight="1" outlineLevel="2" x14ac:dyDescent="0.3">
      <c r="A1787" s="50">
        <f t="shared" si="481"/>
        <v>139</v>
      </c>
      <c r="B1787" s="58" t="s">
        <v>1279</v>
      </c>
      <c r="C1787" s="50">
        <v>35919</v>
      </c>
      <c r="D1787" s="52">
        <f t="shared" si="484"/>
        <v>0</v>
      </c>
      <c r="E1787" s="52">
        <f t="shared" si="485"/>
        <v>0</v>
      </c>
      <c r="F1787" s="53">
        <v>0</v>
      </c>
      <c r="G1787" s="54">
        <v>0</v>
      </c>
      <c r="H1787" s="52">
        <v>0</v>
      </c>
      <c r="I1787" s="52">
        <v>0</v>
      </c>
      <c r="J1787" s="55">
        <v>0</v>
      </c>
      <c r="K1787" s="52">
        <v>0</v>
      </c>
      <c r="L1787" s="52">
        <v>0</v>
      </c>
      <c r="M1787" s="52">
        <v>0</v>
      </c>
      <c r="N1787" s="52">
        <v>0</v>
      </c>
      <c r="O1787" s="52">
        <v>0</v>
      </c>
      <c r="P1787" s="52">
        <v>0</v>
      </c>
      <c r="Q1787" s="52">
        <v>0</v>
      </c>
      <c r="R1787" s="52">
        <v>0</v>
      </c>
      <c r="S1787" s="52">
        <v>0</v>
      </c>
      <c r="T1787" s="56">
        <v>0</v>
      </c>
      <c r="U1787" s="56">
        <v>0</v>
      </c>
      <c r="V1787" s="56">
        <v>0</v>
      </c>
      <c r="W1787" s="56">
        <v>0</v>
      </c>
    </row>
    <row r="1788" spans="1:23" s="7" customFormat="1" ht="20.25" customHeight="1" outlineLevel="2" x14ac:dyDescent="0.3">
      <c r="A1788" s="50">
        <f t="shared" ref="A1788:A1851" si="486">A1787+1</f>
        <v>140</v>
      </c>
      <c r="B1788" s="58" t="s">
        <v>1280</v>
      </c>
      <c r="C1788" s="50">
        <v>35904</v>
      </c>
      <c r="D1788" s="52">
        <f t="shared" si="484"/>
        <v>0</v>
      </c>
      <c r="E1788" s="52">
        <f t="shared" si="485"/>
        <v>0</v>
      </c>
      <c r="F1788" s="53">
        <v>0</v>
      </c>
      <c r="G1788" s="54">
        <v>0</v>
      </c>
      <c r="H1788" s="52">
        <v>0</v>
      </c>
      <c r="I1788" s="52">
        <v>0</v>
      </c>
      <c r="J1788" s="55">
        <v>0</v>
      </c>
      <c r="K1788" s="52">
        <v>0</v>
      </c>
      <c r="L1788" s="52">
        <v>0</v>
      </c>
      <c r="M1788" s="52">
        <v>0</v>
      </c>
      <c r="N1788" s="52">
        <v>0</v>
      </c>
      <c r="O1788" s="52">
        <v>0</v>
      </c>
      <c r="P1788" s="52">
        <v>0</v>
      </c>
      <c r="Q1788" s="52">
        <v>0</v>
      </c>
      <c r="R1788" s="52">
        <v>0</v>
      </c>
      <c r="S1788" s="52">
        <v>0</v>
      </c>
      <c r="T1788" s="56">
        <v>0</v>
      </c>
      <c r="U1788" s="56">
        <v>0</v>
      </c>
      <c r="V1788" s="56">
        <v>0</v>
      </c>
      <c r="W1788" s="56">
        <v>0</v>
      </c>
    </row>
    <row r="1789" spans="1:23" s="7" customFormat="1" ht="20.25" customHeight="1" outlineLevel="2" x14ac:dyDescent="0.3">
      <c r="A1789" s="50">
        <f t="shared" si="486"/>
        <v>141</v>
      </c>
      <c r="B1789" s="58" t="s">
        <v>1645</v>
      </c>
      <c r="C1789" s="50">
        <v>35916</v>
      </c>
      <c r="D1789" s="52">
        <f t="shared" si="484"/>
        <v>0</v>
      </c>
      <c r="E1789" s="52">
        <f t="shared" si="485"/>
        <v>0</v>
      </c>
      <c r="F1789" s="53">
        <v>0</v>
      </c>
      <c r="G1789" s="54">
        <v>0</v>
      </c>
      <c r="H1789" s="52">
        <v>0</v>
      </c>
      <c r="I1789" s="52">
        <v>0</v>
      </c>
      <c r="J1789" s="55">
        <v>0</v>
      </c>
      <c r="K1789" s="52">
        <v>0</v>
      </c>
      <c r="L1789" s="52">
        <v>0</v>
      </c>
      <c r="M1789" s="52">
        <v>0</v>
      </c>
      <c r="N1789" s="52">
        <v>0</v>
      </c>
      <c r="O1789" s="52">
        <v>0</v>
      </c>
      <c r="P1789" s="52">
        <v>0</v>
      </c>
      <c r="Q1789" s="52">
        <v>0</v>
      </c>
      <c r="R1789" s="52">
        <v>0</v>
      </c>
      <c r="S1789" s="52">
        <v>0</v>
      </c>
      <c r="T1789" s="56">
        <v>0</v>
      </c>
      <c r="U1789" s="56">
        <v>0</v>
      </c>
      <c r="V1789" s="56">
        <v>0</v>
      </c>
      <c r="W1789" s="56">
        <v>0</v>
      </c>
    </row>
    <row r="1790" spans="1:23" s="7" customFormat="1" ht="20.25" customHeight="1" outlineLevel="2" x14ac:dyDescent="0.3">
      <c r="A1790" s="50">
        <f t="shared" si="486"/>
        <v>142</v>
      </c>
      <c r="B1790" s="58" t="s">
        <v>1283</v>
      </c>
      <c r="C1790" s="50">
        <v>33195</v>
      </c>
      <c r="D1790" s="52">
        <f t="shared" si="484"/>
        <v>0</v>
      </c>
      <c r="E1790" s="52">
        <f t="shared" si="485"/>
        <v>0</v>
      </c>
      <c r="F1790" s="53">
        <v>0</v>
      </c>
      <c r="G1790" s="54">
        <v>0</v>
      </c>
      <c r="H1790" s="52">
        <v>0</v>
      </c>
      <c r="I1790" s="52">
        <v>0</v>
      </c>
      <c r="J1790" s="55">
        <v>0</v>
      </c>
      <c r="K1790" s="52">
        <v>0</v>
      </c>
      <c r="L1790" s="52">
        <v>0</v>
      </c>
      <c r="M1790" s="52">
        <v>0</v>
      </c>
      <c r="N1790" s="52">
        <v>0</v>
      </c>
      <c r="O1790" s="52">
        <v>0</v>
      </c>
      <c r="P1790" s="52">
        <v>0</v>
      </c>
      <c r="Q1790" s="52">
        <v>0</v>
      </c>
      <c r="R1790" s="52">
        <v>0</v>
      </c>
      <c r="S1790" s="52">
        <v>0</v>
      </c>
      <c r="T1790" s="56">
        <v>0</v>
      </c>
      <c r="U1790" s="56">
        <v>0</v>
      </c>
      <c r="V1790" s="56">
        <v>0</v>
      </c>
      <c r="W1790" s="56">
        <v>0</v>
      </c>
    </row>
    <row r="1791" spans="1:23" s="7" customFormat="1" ht="20.25" customHeight="1" outlineLevel="2" x14ac:dyDescent="0.3">
      <c r="A1791" s="50">
        <f t="shared" si="486"/>
        <v>143</v>
      </c>
      <c r="B1791" s="58" t="s">
        <v>1281</v>
      </c>
      <c r="C1791" s="50">
        <v>35940</v>
      </c>
      <c r="D1791" s="52">
        <f t="shared" si="484"/>
        <v>0</v>
      </c>
      <c r="E1791" s="52">
        <f t="shared" si="485"/>
        <v>0</v>
      </c>
      <c r="F1791" s="53">
        <v>0</v>
      </c>
      <c r="G1791" s="54">
        <v>0</v>
      </c>
      <c r="H1791" s="52">
        <v>0</v>
      </c>
      <c r="I1791" s="52">
        <v>0</v>
      </c>
      <c r="J1791" s="55">
        <v>0</v>
      </c>
      <c r="K1791" s="52">
        <v>0</v>
      </c>
      <c r="L1791" s="52">
        <v>0</v>
      </c>
      <c r="M1791" s="52">
        <v>0</v>
      </c>
      <c r="N1791" s="52">
        <v>0</v>
      </c>
      <c r="O1791" s="52">
        <v>0</v>
      </c>
      <c r="P1791" s="52">
        <v>0</v>
      </c>
      <c r="Q1791" s="52">
        <v>0</v>
      </c>
      <c r="R1791" s="52">
        <v>0</v>
      </c>
      <c r="S1791" s="52">
        <v>0</v>
      </c>
      <c r="T1791" s="56">
        <v>0</v>
      </c>
      <c r="U1791" s="56">
        <v>0</v>
      </c>
      <c r="V1791" s="56">
        <v>0</v>
      </c>
      <c r="W1791" s="56">
        <v>0</v>
      </c>
    </row>
    <row r="1792" spans="1:23" s="7" customFormat="1" ht="20.25" customHeight="1" outlineLevel="2" x14ac:dyDescent="0.3">
      <c r="A1792" s="50">
        <f t="shared" si="486"/>
        <v>144</v>
      </c>
      <c r="B1792" s="58" t="s">
        <v>1282</v>
      </c>
      <c r="C1792" s="50">
        <v>36127</v>
      </c>
      <c r="D1792" s="52">
        <f t="shared" si="484"/>
        <v>0</v>
      </c>
      <c r="E1792" s="52">
        <f t="shared" si="485"/>
        <v>0</v>
      </c>
      <c r="F1792" s="53">
        <v>0</v>
      </c>
      <c r="G1792" s="54">
        <v>0</v>
      </c>
      <c r="H1792" s="52">
        <v>0</v>
      </c>
      <c r="I1792" s="52">
        <v>0</v>
      </c>
      <c r="J1792" s="55">
        <v>0</v>
      </c>
      <c r="K1792" s="52">
        <v>0</v>
      </c>
      <c r="L1792" s="52">
        <v>0</v>
      </c>
      <c r="M1792" s="52">
        <v>0</v>
      </c>
      <c r="N1792" s="52">
        <v>0</v>
      </c>
      <c r="O1792" s="52">
        <v>0</v>
      </c>
      <c r="P1792" s="52">
        <v>0</v>
      </c>
      <c r="Q1792" s="52">
        <v>0</v>
      </c>
      <c r="R1792" s="52">
        <v>0</v>
      </c>
      <c r="S1792" s="52">
        <v>0</v>
      </c>
      <c r="T1792" s="56">
        <v>0</v>
      </c>
      <c r="U1792" s="56">
        <v>0</v>
      </c>
      <c r="V1792" s="56">
        <v>0</v>
      </c>
      <c r="W1792" s="56">
        <v>0</v>
      </c>
    </row>
    <row r="1793" spans="1:23" s="7" customFormat="1" ht="20.25" customHeight="1" outlineLevel="2" x14ac:dyDescent="0.3">
      <c r="A1793" s="50">
        <f t="shared" si="486"/>
        <v>145</v>
      </c>
      <c r="B1793" s="58" t="s">
        <v>1284</v>
      </c>
      <c r="C1793" s="50">
        <v>33201</v>
      </c>
      <c r="D1793" s="52">
        <f t="shared" si="484"/>
        <v>0</v>
      </c>
      <c r="E1793" s="52">
        <f t="shared" si="485"/>
        <v>0</v>
      </c>
      <c r="F1793" s="53">
        <v>0</v>
      </c>
      <c r="G1793" s="54">
        <v>0</v>
      </c>
      <c r="H1793" s="52">
        <v>0</v>
      </c>
      <c r="I1793" s="52">
        <v>0</v>
      </c>
      <c r="J1793" s="55">
        <v>0</v>
      </c>
      <c r="K1793" s="52">
        <v>0</v>
      </c>
      <c r="L1793" s="52">
        <v>0</v>
      </c>
      <c r="M1793" s="52">
        <v>0</v>
      </c>
      <c r="N1793" s="52">
        <v>0</v>
      </c>
      <c r="O1793" s="52">
        <v>0</v>
      </c>
      <c r="P1793" s="52">
        <v>0</v>
      </c>
      <c r="Q1793" s="52">
        <v>0</v>
      </c>
      <c r="R1793" s="52">
        <v>0</v>
      </c>
      <c r="S1793" s="52">
        <v>0</v>
      </c>
      <c r="T1793" s="56">
        <v>0</v>
      </c>
      <c r="U1793" s="56">
        <v>0</v>
      </c>
      <c r="V1793" s="56">
        <v>0</v>
      </c>
      <c r="W1793" s="56">
        <v>0</v>
      </c>
    </row>
    <row r="1794" spans="1:23" s="7" customFormat="1" ht="20.25" customHeight="1" outlineLevel="2" x14ac:dyDescent="0.3">
      <c r="A1794" s="50">
        <f t="shared" si="486"/>
        <v>146</v>
      </c>
      <c r="B1794" s="58" t="s">
        <v>1285</v>
      </c>
      <c r="C1794" s="50">
        <v>36202</v>
      </c>
      <c r="D1794" s="52">
        <f t="shared" si="484"/>
        <v>0</v>
      </c>
      <c r="E1794" s="52">
        <f t="shared" si="485"/>
        <v>0</v>
      </c>
      <c r="F1794" s="53">
        <v>0</v>
      </c>
      <c r="G1794" s="54">
        <v>0</v>
      </c>
      <c r="H1794" s="52">
        <v>0</v>
      </c>
      <c r="I1794" s="52">
        <v>0</v>
      </c>
      <c r="J1794" s="55">
        <v>0</v>
      </c>
      <c r="K1794" s="52">
        <v>0</v>
      </c>
      <c r="L1794" s="52">
        <v>0</v>
      </c>
      <c r="M1794" s="52">
        <v>0</v>
      </c>
      <c r="N1794" s="52">
        <v>0</v>
      </c>
      <c r="O1794" s="52">
        <v>0</v>
      </c>
      <c r="P1794" s="52">
        <v>0</v>
      </c>
      <c r="Q1794" s="52">
        <v>0</v>
      </c>
      <c r="R1794" s="52">
        <v>0</v>
      </c>
      <c r="S1794" s="52">
        <v>0</v>
      </c>
      <c r="T1794" s="56">
        <v>0</v>
      </c>
      <c r="U1794" s="56">
        <v>0</v>
      </c>
      <c r="V1794" s="56">
        <v>0</v>
      </c>
      <c r="W1794" s="56">
        <v>0</v>
      </c>
    </row>
    <row r="1795" spans="1:23" s="7" customFormat="1" ht="20.25" customHeight="1" outlineLevel="2" x14ac:dyDescent="0.3">
      <c r="A1795" s="50">
        <f t="shared" si="486"/>
        <v>147</v>
      </c>
      <c r="B1795" s="58" t="s">
        <v>1286</v>
      </c>
      <c r="C1795" s="50">
        <v>36223</v>
      </c>
      <c r="D1795" s="52">
        <f t="shared" si="484"/>
        <v>0</v>
      </c>
      <c r="E1795" s="52">
        <f t="shared" si="485"/>
        <v>0</v>
      </c>
      <c r="F1795" s="53">
        <v>0</v>
      </c>
      <c r="G1795" s="54">
        <v>0</v>
      </c>
      <c r="H1795" s="52">
        <v>0</v>
      </c>
      <c r="I1795" s="52">
        <v>0</v>
      </c>
      <c r="J1795" s="55">
        <v>0</v>
      </c>
      <c r="K1795" s="52">
        <v>0</v>
      </c>
      <c r="L1795" s="52">
        <v>0</v>
      </c>
      <c r="M1795" s="52">
        <v>0</v>
      </c>
      <c r="N1795" s="52">
        <v>0</v>
      </c>
      <c r="O1795" s="52">
        <v>0</v>
      </c>
      <c r="P1795" s="52">
        <v>0</v>
      </c>
      <c r="Q1795" s="52">
        <v>0</v>
      </c>
      <c r="R1795" s="52">
        <v>0</v>
      </c>
      <c r="S1795" s="52">
        <v>0</v>
      </c>
      <c r="T1795" s="56">
        <v>0</v>
      </c>
      <c r="U1795" s="56">
        <v>0</v>
      </c>
      <c r="V1795" s="56">
        <v>0</v>
      </c>
      <c r="W1795" s="56">
        <v>0</v>
      </c>
    </row>
    <row r="1796" spans="1:23" s="7" customFormat="1" ht="20.25" customHeight="1" outlineLevel="2" x14ac:dyDescent="0.3">
      <c r="A1796" s="50">
        <f t="shared" si="486"/>
        <v>148</v>
      </c>
      <c r="B1796" s="58" t="s">
        <v>1287</v>
      </c>
      <c r="C1796" s="50">
        <v>36224</v>
      </c>
      <c r="D1796" s="52">
        <f t="shared" si="484"/>
        <v>0</v>
      </c>
      <c r="E1796" s="52">
        <f t="shared" si="485"/>
        <v>0</v>
      </c>
      <c r="F1796" s="53">
        <v>0</v>
      </c>
      <c r="G1796" s="54">
        <v>0</v>
      </c>
      <c r="H1796" s="52">
        <v>0</v>
      </c>
      <c r="I1796" s="52">
        <v>0</v>
      </c>
      <c r="J1796" s="55">
        <v>0</v>
      </c>
      <c r="K1796" s="52">
        <v>0</v>
      </c>
      <c r="L1796" s="52">
        <v>0</v>
      </c>
      <c r="M1796" s="52">
        <v>0</v>
      </c>
      <c r="N1796" s="52">
        <v>0</v>
      </c>
      <c r="O1796" s="52">
        <v>0</v>
      </c>
      <c r="P1796" s="52">
        <v>0</v>
      </c>
      <c r="Q1796" s="52">
        <v>0</v>
      </c>
      <c r="R1796" s="52">
        <v>0</v>
      </c>
      <c r="S1796" s="52">
        <v>0</v>
      </c>
      <c r="T1796" s="56">
        <v>0</v>
      </c>
      <c r="U1796" s="56">
        <v>0</v>
      </c>
      <c r="V1796" s="56">
        <v>0</v>
      </c>
      <c r="W1796" s="56">
        <v>0</v>
      </c>
    </row>
    <row r="1797" spans="1:23" s="7" customFormat="1" ht="20.25" customHeight="1" outlineLevel="2" x14ac:dyDescent="0.3">
      <c r="A1797" s="50">
        <f t="shared" si="486"/>
        <v>149</v>
      </c>
      <c r="B1797" s="58" t="s">
        <v>1646</v>
      </c>
      <c r="C1797" s="50">
        <v>36266</v>
      </c>
      <c r="D1797" s="52">
        <f t="shared" si="484"/>
        <v>0</v>
      </c>
      <c r="E1797" s="52">
        <f t="shared" si="485"/>
        <v>0</v>
      </c>
      <c r="F1797" s="53">
        <v>0</v>
      </c>
      <c r="G1797" s="54">
        <v>0</v>
      </c>
      <c r="H1797" s="52">
        <v>0</v>
      </c>
      <c r="I1797" s="52">
        <v>0</v>
      </c>
      <c r="J1797" s="55">
        <v>0</v>
      </c>
      <c r="K1797" s="52">
        <v>0</v>
      </c>
      <c r="L1797" s="52">
        <v>0</v>
      </c>
      <c r="M1797" s="52">
        <v>0</v>
      </c>
      <c r="N1797" s="52">
        <v>0</v>
      </c>
      <c r="O1797" s="52">
        <v>0</v>
      </c>
      <c r="P1797" s="52">
        <v>0</v>
      </c>
      <c r="Q1797" s="52">
        <v>0</v>
      </c>
      <c r="R1797" s="52">
        <v>0</v>
      </c>
      <c r="S1797" s="52">
        <v>0</v>
      </c>
      <c r="T1797" s="56">
        <v>0</v>
      </c>
      <c r="U1797" s="56">
        <v>0</v>
      </c>
      <c r="V1797" s="56">
        <v>0</v>
      </c>
      <c r="W1797" s="56">
        <v>0</v>
      </c>
    </row>
    <row r="1798" spans="1:23" s="7" customFormat="1" ht="20.25" customHeight="1" outlineLevel="2" x14ac:dyDescent="0.3">
      <c r="A1798" s="50">
        <f t="shared" si="486"/>
        <v>150</v>
      </c>
      <c r="B1798" s="58" t="s">
        <v>1288</v>
      </c>
      <c r="C1798" s="50">
        <v>36436</v>
      </c>
      <c r="D1798" s="52">
        <f t="shared" si="484"/>
        <v>0</v>
      </c>
      <c r="E1798" s="52">
        <f t="shared" si="485"/>
        <v>0</v>
      </c>
      <c r="F1798" s="53">
        <v>0</v>
      </c>
      <c r="G1798" s="54">
        <v>0</v>
      </c>
      <c r="H1798" s="52">
        <v>0</v>
      </c>
      <c r="I1798" s="52">
        <v>0</v>
      </c>
      <c r="J1798" s="55">
        <v>0</v>
      </c>
      <c r="K1798" s="52">
        <v>0</v>
      </c>
      <c r="L1798" s="52">
        <v>0</v>
      </c>
      <c r="M1798" s="52">
        <v>0</v>
      </c>
      <c r="N1798" s="52">
        <v>0</v>
      </c>
      <c r="O1798" s="52">
        <v>0</v>
      </c>
      <c r="P1798" s="52">
        <v>0</v>
      </c>
      <c r="Q1798" s="52">
        <v>0</v>
      </c>
      <c r="R1798" s="52">
        <v>0</v>
      </c>
      <c r="S1798" s="52">
        <v>0</v>
      </c>
      <c r="T1798" s="56">
        <v>0</v>
      </c>
      <c r="U1798" s="56">
        <v>0</v>
      </c>
      <c r="V1798" s="56">
        <v>0</v>
      </c>
      <c r="W1798" s="56">
        <v>0</v>
      </c>
    </row>
    <row r="1799" spans="1:23" s="7" customFormat="1" ht="20.25" customHeight="1" outlineLevel="2" x14ac:dyDescent="0.3">
      <c r="A1799" s="50">
        <f t="shared" si="486"/>
        <v>151</v>
      </c>
      <c r="B1799" s="58" t="s">
        <v>1289</v>
      </c>
      <c r="C1799" s="50">
        <v>36454</v>
      </c>
      <c r="D1799" s="52">
        <f t="shared" si="484"/>
        <v>0</v>
      </c>
      <c r="E1799" s="52">
        <f t="shared" si="485"/>
        <v>0</v>
      </c>
      <c r="F1799" s="53">
        <v>0</v>
      </c>
      <c r="G1799" s="54">
        <v>0</v>
      </c>
      <c r="H1799" s="52">
        <v>0</v>
      </c>
      <c r="I1799" s="52">
        <v>0</v>
      </c>
      <c r="J1799" s="55">
        <v>0</v>
      </c>
      <c r="K1799" s="52">
        <v>0</v>
      </c>
      <c r="L1799" s="52">
        <v>0</v>
      </c>
      <c r="M1799" s="52">
        <v>0</v>
      </c>
      <c r="N1799" s="52">
        <v>0</v>
      </c>
      <c r="O1799" s="52">
        <v>0</v>
      </c>
      <c r="P1799" s="52">
        <v>0</v>
      </c>
      <c r="Q1799" s="52">
        <v>0</v>
      </c>
      <c r="R1799" s="52">
        <v>0</v>
      </c>
      <c r="S1799" s="52">
        <v>0</v>
      </c>
      <c r="T1799" s="56">
        <v>0</v>
      </c>
      <c r="U1799" s="56">
        <v>0</v>
      </c>
      <c r="V1799" s="56">
        <v>0</v>
      </c>
      <c r="W1799" s="56">
        <v>0</v>
      </c>
    </row>
    <row r="1800" spans="1:23" s="7" customFormat="1" ht="20.25" customHeight="1" outlineLevel="2" x14ac:dyDescent="0.3">
      <c r="A1800" s="50">
        <f t="shared" si="486"/>
        <v>152</v>
      </c>
      <c r="B1800" s="58" t="s">
        <v>1290</v>
      </c>
      <c r="C1800" s="50">
        <v>36459</v>
      </c>
      <c r="D1800" s="52">
        <f t="shared" si="484"/>
        <v>0</v>
      </c>
      <c r="E1800" s="52">
        <f t="shared" si="485"/>
        <v>0</v>
      </c>
      <c r="F1800" s="53">
        <v>0</v>
      </c>
      <c r="G1800" s="54">
        <v>0</v>
      </c>
      <c r="H1800" s="52">
        <v>0</v>
      </c>
      <c r="I1800" s="52">
        <v>0</v>
      </c>
      <c r="J1800" s="55">
        <v>0</v>
      </c>
      <c r="K1800" s="52">
        <v>0</v>
      </c>
      <c r="L1800" s="52">
        <v>0</v>
      </c>
      <c r="M1800" s="52">
        <v>0</v>
      </c>
      <c r="N1800" s="52">
        <v>0</v>
      </c>
      <c r="O1800" s="52">
        <v>0</v>
      </c>
      <c r="P1800" s="52">
        <v>0</v>
      </c>
      <c r="Q1800" s="52">
        <v>0</v>
      </c>
      <c r="R1800" s="52">
        <v>0</v>
      </c>
      <c r="S1800" s="52">
        <v>0</v>
      </c>
      <c r="T1800" s="56">
        <v>0</v>
      </c>
      <c r="U1800" s="56">
        <v>0</v>
      </c>
      <c r="V1800" s="56">
        <v>0</v>
      </c>
      <c r="W1800" s="56">
        <v>0</v>
      </c>
    </row>
    <row r="1801" spans="1:23" s="7" customFormat="1" ht="20.25" customHeight="1" outlineLevel="2" x14ac:dyDescent="0.3">
      <c r="A1801" s="50">
        <f t="shared" si="486"/>
        <v>153</v>
      </c>
      <c r="B1801" s="58" t="s">
        <v>1291</v>
      </c>
      <c r="C1801" s="50">
        <v>36461</v>
      </c>
      <c r="D1801" s="52">
        <f t="shared" si="484"/>
        <v>0</v>
      </c>
      <c r="E1801" s="52">
        <f t="shared" si="485"/>
        <v>0</v>
      </c>
      <c r="F1801" s="53">
        <v>0</v>
      </c>
      <c r="G1801" s="54">
        <v>0</v>
      </c>
      <c r="H1801" s="52">
        <v>0</v>
      </c>
      <c r="I1801" s="52">
        <v>0</v>
      </c>
      <c r="J1801" s="55">
        <v>0</v>
      </c>
      <c r="K1801" s="52">
        <v>0</v>
      </c>
      <c r="L1801" s="52">
        <v>0</v>
      </c>
      <c r="M1801" s="52">
        <v>0</v>
      </c>
      <c r="N1801" s="52">
        <v>0</v>
      </c>
      <c r="O1801" s="52">
        <v>0</v>
      </c>
      <c r="P1801" s="52">
        <v>0</v>
      </c>
      <c r="Q1801" s="52">
        <v>0</v>
      </c>
      <c r="R1801" s="52">
        <v>0</v>
      </c>
      <c r="S1801" s="52">
        <v>0</v>
      </c>
      <c r="T1801" s="56">
        <v>0</v>
      </c>
      <c r="U1801" s="56">
        <v>0</v>
      </c>
      <c r="V1801" s="56">
        <v>0</v>
      </c>
      <c r="W1801" s="56">
        <v>0</v>
      </c>
    </row>
    <row r="1802" spans="1:23" s="7" customFormat="1" ht="20.25" outlineLevel="2" x14ac:dyDescent="0.3">
      <c r="A1802" s="50">
        <f t="shared" si="486"/>
        <v>154</v>
      </c>
      <c r="B1802" s="58" t="s">
        <v>1292</v>
      </c>
      <c r="C1802" s="50">
        <v>36467</v>
      </c>
      <c r="D1802" s="52">
        <f t="shared" si="484"/>
        <v>0</v>
      </c>
      <c r="E1802" s="52">
        <f t="shared" si="485"/>
        <v>0</v>
      </c>
      <c r="F1802" s="53">
        <v>0</v>
      </c>
      <c r="G1802" s="54">
        <v>0</v>
      </c>
      <c r="H1802" s="52">
        <v>0</v>
      </c>
      <c r="I1802" s="52">
        <v>0</v>
      </c>
      <c r="J1802" s="55">
        <v>0</v>
      </c>
      <c r="K1802" s="52">
        <v>0</v>
      </c>
      <c r="L1802" s="52">
        <v>0</v>
      </c>
      <c r="M1802" s="52">
        <v>0</v>
      </c>
      <c r="N1802" s="52">
        <v>0</v>
      </c>
      <c r="O1802" s="52">
        <v>0</v>
      </c>
      <c r="P1802" s="52">
        <v>0</v>
      </c>
      <c r="Q1802" s="52">
        <v>0</v>
      </c>
      <c r="R1802" s="52">
        <v>0</v>
      </c>
      <c r="S1802" s="52">
        <v>0</v>
      </c>
      <c r="T1802" s="56">
        <v>0</v>
      </c>
      <c r="U1802" s="56">
        <v>0</v>
      </c>
      <c r="V1802" s="56">
        <v>0</v>
      </c>
      <c r="W1802" s="56">
        <v>0</v>
      </c>
    </row>
    <row r="1803" spans="1:23" s="7" customFormat="1" ht="20.25" customHeight="1" outlineLevel="2" x14ac:dyDescent="0.3">
      <c r="A1803" s="50">
        <f t="shared" si="486"/>
        <v>155</v>
      </c>
      <c r="B1803" s="58" t="s">
        <v>1293</v>
      </c>
      <c r="C1803" s="50">
        <v>36470</v>
      </c>
      <c r="D1803" s="52">
        <f t="shared" si="484"/>
        <v>0</v>
      </c>
      <c r="E1803" s="52">
        <f t="shared" si="485"/>
        <v>0</v>
      </c>
      <c r="F1803" s="53">
        <v>0</v>
      </c>
      <c r="G1803" s="54">
        <v>0</v>
      </c>
      <c r="H1803" s="52">
        <v>0</v>
      </c>
      <c r="I1803" s="52">
        <v>0</v>
      </c>
      <c r="J1803" s="55">
        <v>0</v>
      </c>
      <c r="K1803" s="52">
        <v>0</v>
      </c>
      <c r="L1803" s="52">
        <v>0</v>
      </c>
      <c r="M1803" s="52">
        <v>0</v>
      </c>
      <c r="N1803" s="52">
        <v>0</v>
      </c>
      <c r="O1803" s="52">
        <v>0</v>
      </c>
      <c r="P1803" s="52">
        <v>0</v>
      </c>
      <c r="Q1803" s="52">
        <v>0</v>
      </c>
      <c r="R1803" s="52">
        <v>0</v>
      </c>
      <c r="S1803" s="52">
        <v>0</v>
      </c>
      <c r="T1803" s="56">
        <v>0</v>
      </c>
      <c r="U1803" s="56">
        <v>0</v>
      </c>
      <c r="V1803" s="56">
        <v>0</v>
      </c>
      <c r="W1803" s="56">
        <v>0</v>
      </c>
    </row>
    <row r="1804" spans="1:23" s="7" customFormat="1" ht="20.25" customHeight="1" outlineLevel="2" x14ac:dyDescent="0.3">
      <c r="A1804" s="50">
        <f t="shared" si="486"/>
        <v>156</v>
      </c>
      <c r="B1804" s="58" t="s">
        <v>1294</v>
      </c>
      <c r="C1804" s="50">
        <v>36487</v>
      </c>
      <c r="D1804" s="52">
        <f t="shared" si="484"/>
        <v>0</v>
      </c>
      <c r="E1804" s="52">
        <f t="shared" si="485"/>
        <v>0</v>
      </c>
      <c r="F1804" s="53">
        <v>0</v>
      </c>
      <c r="G1804" s="54">
        <v>0</v>
      </c>
      <c r="H1804" s="52">
        <v>0</v>
      </c>
      <c r="I1804" s="52">
        <v>0</v>
      </c>
      <c r="J1804" s="55">
        <v>0</v>
      </c>
      <c r="K1804" s="52">
        <v>0</v>
      </c>
      <c r="L1804" s="52">
        <v>0</v>
      </c>
      <c r="M1804" s="52">
        <v>0</v>
      </c>
      <c r="N1804" s="52">
        <v>0</v>
      </c>
      <c r="O1804" s="52">
        <v>0</v>
      </c>
      <c r="P1804" s="52">
        <v>0</v>
      </c>
      <c r="Q1804" s="52">
        <v>0</v>
      </c>
      <c r="R1804" s="52">
        <v>0</v>
      </c>
      <c r="S1804" s="52">
        <v>0</v>
      </c>
      <c r="T1804" s="56">
        <v>0</v>
      </c>
      <c r="U1804" s="56">
        <v>0</v>
      </c>
      <c r="V1804" s="56">
        <v>0</v>
      </c>
      <c r="W1804" s="56">
        <v>0</v>
      </c>
    </row>
    <row r="1805" spans="1:23" s="7" customFormat="1" ht="20.25" customHeight="1" outlineLevel="2" x14ac:dyDescent="0.3">
      <c r="A1805" s="50">
        <f t="shared" si="486"/>
        <v>157</v>
      </c>
      <c r="B1805" s="58" t="s">
        <v>1295</v>
      </c>
      <c r="C1805" s="50">
        <v>36554</v>
      </c>
      <c r="D1805" s="52">
        <f t="shared" si="484"/>
        <v>0</v>
      </c>
      <c r="E1805" s="52">
        <f t="shared" si="485"/>
        <v>0</v>
      </c>
      <c r="F1805" s="53">
        <v>0</v>
      </c>
      <c r="G1805" s="54">
        <v>0</v>
      </c>
      <c r="H1805" s="52">
        <v>0</v>
      </c>
      <c r="I1805" s="52">
        <v>0</v>
      </c>
      <c r="J1805" s="55">
        <v>0</v>
      </c>
      <c r="K1805" s="52">
        <v>0</v>
      </c>
      <c r="L1805" s="52">
        <v>0</v>
      </c>
      <c r="M1805" s="52">
        <v>0</v>
      </c>
      <c r="N1805" s="52">
        <v>0</v>
      </c>
      <c r="O1805" s="52">
        <v>0</v>
      </c>
      <c r="P1805" s="52">
        <v>0</v>
      </c>
      <c r="Q1805" s="52">
        <v>0</v>
      </c>
      <c r="R1805" s="52">
        <v>0</v>
      </c>
      <c r="S1805" s="52">
        <v>0</v>
      </c>
      <c r="T1805" s="56">
        <v>0</v>
      </c>
      <c r="U1805" s="56">
        <v>0</v>
      </c>
      <c r="V1805" s="56">
        <v>0</v>
      </c>
      <c r="W1805" s="56">
        <v>0</v>
      </c>
    </row>
    <row r="1806" spans="1:23" s="7" customFormat="1" ht="20.25" customHeight="1" outlineLevel="2" x14ac:dyDescent="0.3">
      <c r="A1806" s="50">
        <f t="shared" si="486"/>
        <v>158</v>
      </c>
      <c r="B1806" s="58" t="s">
        <v>1296</v>
      </c>
      <c r="C1806" s="50">
        <v>36643</v>
      </c>
      <c r="D1806" s="52">
        <f t="shared" si="484"/>
        <v>0</v>
      </c>
      <c r="E1806" s="52">
        <f t="shared" si="485"/>
        <v>0</v>
      </c>
      <c r="F1806" s="53">
        <v>0</v>
      </c>
      <c r="G1806" s="54">
        <v>0</v>
      </c>
      <c r="H1806" s="52">
        <v>0</v>
      </c>
      <c r="I1806" s="52">
        <v>0</v>
      </c>
      <c r="J1806" s="55">
        <v>0</v>
      </c>
      <c r="K1806" s="52">
        <v>0</v>
      </c>
      <c r="L1806" s="52">
        <v>0</v>
      </c>
      <c r="M1806" s="52">
        <v>0</v>
      </c>
      <c r="N1806" s="52">
        <v>0</v>
      </c>
      <c r="O1806" s="52">
        <v>0</v>
      </c>
      <c r="P1806" s="52">
        <v>0</v>
      </c>
      <c r="Q1806" s="52">
        <v>0</v>
      </c>
      <c r="R1806" s="52">
        <v>0</v>
      </c>
      <c r="S1806" s="52">
        <v>0</v>
      </c>
      <c r="T1806" s="56">
        <v>0</v>
      </c>
      <c r="U1806" s="56">
        <v>0</v>
      </c>
      <c r="V1806" s="56">
        <v>0</v>
      </c>
      <c r="W1806" s="56">
        <v>0</v>
      </c>
    </row>
    <row r="1807" spans="1:23" s="7" customFormat="1" ht="20.25" customHeight="1" outlineLevel="2" x14ac:dyDescent="0.3">
      <c r="A1807" s="50">
        <f t="shared" si="486"/>
        <v>159</v>
      </c>
      <c r="B1807" s="58" t="s">
        <v>1647</v>
      </c>
      <c r="C1807" s="50">
        <v>36670</v>
      </c>
      <c r="D1807" s="52">
        <f t="shared" si="484"/>
        <v>0</v>
      </c>
      <c r="E1807" s="52">
        <f t="shared" si="485"/>
        <v>0</v>
      </c>
      <c r="F1807" s="53">
        <v>0</v>
      </c>
      <c r="G1807" s="54">
        <v>0</v>
      </c>
      <c r="H1807" s="52">
        <v>0</v>
      </c>
      <c r="I1807" s="52">
        <v>0</v>
      </c>
      <c r="J1807" s="55">
        <v>0</v>
      </c>
      <c r="K1807" s="52">
        <v>0</v>
      </c>
      <c r="L1807" s="52">
        <v>0</v>
      </c>
      <c r="M1807" s="52">
        <v>0</v>
      </c>
      <c r="N1807" s="52">
        <v>0</v>
      </c>
      <c r="O1807" s="52">
        <v>0</v>
      </c>
      <c r="P1807" s="52">
        <v>0</v>
      </c>
      <c r="Q1807" s="52">
        <v>0</v>
      </c>
      <c r="R1807" s="52">
        <v>0</v>
      </c>
      <c r="S1807" s="52">
        <v>0</v>
      </c>
      <c r="T1807" s="56">
        <v>0</v>
      </c>
      <c r="U1807" s="56">
        <v>0</v>
      </c>
      <c r="V1807" s="56">
        <v>0</v>
      </c>
      <c r="W1807" s="56">
        <v>0</v>
      </c>
    </row>
    <row r="1808" spans="1:23" s="7" customFormat="1" ht="20.25" customHeight="1" outlineLevel="2" x14ac:dyDescent="0.3">
      <c r="A1808" s="50">
        <f t="shared" si="486"/>
        <v>160</v>
      </c>
      <c r="B1808" s="58" t="s">
        <v>1297</v>
      </c>
      <c r="C1808" s="50">
        <v>36616</v>
      </c>
      <c r="D1808" s="52">
        <f t="shared" si="484"/>
        <v>0</v>
      </c>
      <c r="E1808" s="52">
        <f t="shared" si="485"/>
        <v>0</v>
      </c>
      <c r="F1808" s="53">
        <v>0</v>
      </c>
      <c r="G1808" s="54">
        <v>0</v>
      </c>
      <c r="H1808" s="52">
        <v>0</v>
      </c>
      <c r="I1808" s="52">
        <v>0</v>
      </c>
      <c r="J1808" s="55">
        <v>0</v>
      </c>
      <c r="K1808" s="52">
        <v>0</v>
      </c>
      <c r="L1808" s="52">
        <v>0</v>
      </c>
      <c r="M1808" s="52">
        <v>0</v>
      </c>
      <c r="N1808" s="52">
        <v>0</v>
      </c>
      <c r="O1808" s="52">
        <v>0</v>
      </c>
      <c r="P1808" s="52">
        <v>0</v>
      </c>
      <c r="Q1808" s="52">
        <v>0</v>
      </c>
      <c r="R1808" s="52">
        <v>0</v>
      </c>
      <c r="S1808" s="52">
        <v>0</v>
      </c>
      <c r="T1808" s="56">
        <v>0</v>
      </c>
      <c r="U1808" s="56">
        <v>0</v>
      </c>
      <c r="V1808" s="56">
        <v>0</v>
      </c>
      <c r="W1808" s="56">
        <v>0</v>
      </c>
    </row>
    <row r="1809" spans="1:23" s="7" customFormat="1" ht="20.25" customHeight="1" outlineLevel="2" x14ac:dyDescent="0.3">
      <c r="A1809" s="50">
        <f t="shared" si="486"/>
        <v>161</v>
      </c>
      <c r="B1809" s="58" t="s">
        <v>1298</v>
      </c>
      <c r="C1809" s="50">
        <v>36622</v>
      </c>
      <c r="D1809" s="52">
        <f t="shared" si="484"/>
        <v>0</v>
      </c>
      <c r="E1809" s="52">
        <f t="shared" si="485"/>
        <v>0</v>
      </c>
      <c r="F1809" s="53">
        <v>0</v>
      </c>
      <c r="G1809" s="54">
        <v>0</v>
      </c>
      <c r="H1809" s="52">
        <v>0</v>
      </c>
      <c r="I1809" s="52">
        <v>0</v>
      </c>
      <c r="J1809" s="55">
        <v>0</v>
      </c>
      <c r="K1809" s="52">
        <v>0</v>
      </c>
      <c r="L1809" s="52">
        <v>0</v>
      </c>
      <c r="M1809" s="52">
        <v>0</v>
      </c>
      <c r="N1809" s="52">
        <v>0</v>
      </c>
      <c r="O1809" s="52">
        <v>0</v>
      </c>
      <c r="P1809" s="52">
        <v>0</v>
      </c>
      <c r="Q1809" s="52">
        <v>0</v>
      </c>
      <c r="R1809" s="52">
        <v>0</v>
      </c>
      <c r="S1809" s="52">
        <v>0</v>
      </c>
      <c r="T1809" s="56">
        <v>0</v>
      </c>
      <c r="U1809" s="56">
        <v>0</v>
      </c>
      <c r="V1809" s="56">
        <v>0</v>
      </c>
      <c r="W1809" s="56">
        <v>0</v>
      </c>
    </row>
    <row r="1810" spans="1:23" s="7" customFormat="1" ht="20.25" customHeight="1" outlineLevel="2" x14ac:dyDescent="0.3">
      <c r="A1810" s="50">
        <f t="shared" si="486"/>
        <v>162</v>
      </c>
      <c r="B1810" s="58" t="s">
        <v>1299</v>
      </c>
      <c r="C1810" s="50">
        <v>36701</v>
      </c>
      <c r="D1810" s="52">
        <f t="shared" si="484"/>
        <v>0</v>
      </c>
      <c r="E1810" s="52">
        <f t="shared" si="485"/>
        <v>0</v>
      </c>
      <c r="F1810" s="53">
        <v>0</v>
      </c>
      <c r="G1810" s="54">
        <v>0</v>
      </c>
      <c r="H1810" s="52">
        <v>0</v>
      </c>
      <c r="I1810" s="52">
        <v>0</v>
      </c>
      <c r="J1810" s="55">
        <v>0</v>
      </c>
      <c r="K1810" s="52">
        <v>0</v>
      </c>
      <c r="L1810" s="52">
        <v>0</v>
      </c>
      <c r="M1810" s="52">
        <v>0</v>
      </c>
      <c r="N1810" s="52">
        <v>0</v>
      </c>
      <c r="O1810" s="52">
        <v>0</v>
      </c>
      <c r="P1810" s="52">
        <v>0</v>
      </c>
      <c r="Q1810" s="52">
        <v>0</v>
      </c>
      <c r="R1810" s="52">
        <v>0</v>
      </c>
      <c r="S1810" s="52">
        <v>0</v>
      </c>
      <c r="T1810" s="56">
        <v>0</v>
      </c>
      <c r="U1810" s="56">
        <v>0</v>
      </c>
      <c r="V1810" s="56">
        <v>0</v>
      </c>
      <c r="W1810" s="56">
        <v>0</v>
      </c>
    </row>
    <row r="1811" spans="1:23" s="7" customFormat="1" ht="20.25" customHeight="1" outlineLevel="2" x14ac:dyDescent="0.3">
      <c r="A1811" s="50">
        <f t="shared" si="486"/>
        <v>163</v>
      </c>
      <c r="B1811" s="58" t="s">
        <v>1300</v>
      </c>
      <c r="C1811" s="50">
        <v>36782</v>
      </c>
      <c r="D1811" s="52">
        <f t="shared" si="484"/>
        <v>0</v>
      </c>
      <c r="E1811" s="52">
        <f t="shared" si="485"/>
        <v>0</v>
      </c>
      <c r="F1811" s="53">
        <v>0</v>
      </c>
      <c r="G1811" s="54">
        <v>0</v>
      </c>
      <c r="H1811" s="52">
        <v>0</v>
      </c>
      <c r="I1811" s="52">
        <v>0</v>
      </c>
      <c r="J1811" s="55">
        <v>0</v>
      </c>
      <c r="K1811" s="52">
        <v>0</v>
      </c>
      <c r="L1811" s="52">
        <v>0</v>
      </c>
      <c r="M1811" s="52">
        <v>0</v>
      </c>
      <c r="N1811" s="52">
        <v>0</v>
      </c>
      <c r="O1811" s="52">
        <v>0</v>
      </c>
      <c r="P1811" s="52">
        <v>0</v>
      </c>
      <c r="Q1811" s="52">
        <v>0</v>
      </c>
      <c r="R1811" s="52">
        <v>0</v>
      </c>
      <c r="S1811" s="52">
        <v>0</v>
      </c>
      <c r="T1811" s="56">
        <v>0</v>
      </c>
      <c r="U1811" s="56">
        <v>0</v>
      </c>
      <c r="V1811" s="56">
        <v>0</v>
      </c>
      <c r="W1811" s="56">
        <v>0</v>
      </c>
    </row>
    <row r="1812" spans="1:23" s="7" customFormat="1" ht="20.25" customHeight="1" outlineLevel="2" x14ac:dyDescent="0.3">
      <c r="A1812" s="50">
        <f t="shared" si="486"/>
        <v>164</v>
      </c>
      <c r="B1812" s="58" t="s">
        <v>1301</v>
      </c>
      <c r="C1812" s="50">
        <v>36779</v>
      </c>
      <c r="D1812" s="52">
        <f t="shared" si="484"/>
        <v>0</v>
      </c>
      <c r="E1812" s="52">
        <f t="shared" si="485"/>
        <v>0</v>
      </c>
      <c r="F1812" s="53">
        <v>0</v>
      </c>
      <c r="G1812" s="54">
        <v>0</v>
      </c>
      <c r="H1812" s="52">
        <v>0</v>
      </c>
      <c r="I1812" s="52">
        <v>0</v>
      </c>
      <c r="J1812" s="55">
        <v>0</v>
      </c>
      <c r="K1812" s="52">
        <v>0</v>
      </c>
      <c r="L1812" s="52">
        <v>0</v>
      </c>
      <c r="M1812" s="52">
        <v>0</v>
      </c>
      <c r="N1812" s="52">
        <v>0</v>
      </c>
      <c r="O1812" s="52">
        <v>0</v>
      </c>
      <c r="P1812" s="52">
        <v>0</v>
      </c>
      <c r="Q1812" s="52">
        <v>0</v>
      </c>
      <c r="R1812" s="52">
        <v>0</v>
      </c>
      <c r="S1812" s="52">
        <v>0</v>
      </c>
      <c r="T1812" s="56">
        <v>0</v>
      </c>
      <c r="U1812" s="56">
        <v>0</v>
      </c>
      <c r="V1812" s="56">
        <v>0</v>
      </c>
      <c r="W1812" s="56">
        <v>0</v>
      </c>
    </row>
    <row r="1813" spans="1:23" s="7" customFormat="1" ht="20.25" customHeight="1" outlineLevel="2" x14ac:dyDescent="0.3">
      <c r="A1813" s="50">
        <f t="shared" si="486"/>
        <v>165</v>
      </c>
      <c r="B1813" s="58" t="s">
        <v>1275</v>
      </c>
      <c r="C1813" s="50">
        <v>33328</v>
      </c>
      <c r="D1813" s="52">
        <f t="shared" si="484"/>
        <v>0</v>
      </c>
      <c r="E1813" s="52">
        <f t="shared" si="485"/>
        <v>0</v>
      </c>
      <c r="F1813" s="53">
        <v>0</v>
      </c>
      <c r="G1813" s="54">
        <v>0</v>
      </c>
      <c r="H1813" s="52">
        <v>0</v>
      </c>
      <c r="I1813" s="52">
        <v>0</v>
      </c>
      <c r="J1813" s="55">
        <v>0</v>
      </c>
      <c r="K1813" s="52">
        <v>0</v>
      </c>
      <c r="L1813" s="52">
        <v>0</v>
      </c>
      <c r="M1813" s="52">
        <v>0</v>
      </c>
      <c r="N1813" s="52">
        <v>0</v>
      </c>
      <c r="O1813" s="52">
        <v>0</v>
      </c>
      <c r="P1813" s="52">
        <v>0</v>
      </c>
      <c r="Q1813" s="52">
        <v>0</v>
      </c>
      <c r="R1813" s="52">
        <v>0</v>
      </c>
      <c r="S1813" s="52">
        <v>0</v>
      </c>
      <c r="T1813" s="56">
        <v>0</v>
      </c>
      <c r="U1813" s="56">
        <v>0</v>
      </c>
      <c r="V1813" s="56">
        <v>0</v>
      </c>
      <c r="W1813" s="56">
        <v>0</v>
      </c>
    </row>
    <row r="1814" spans="1:23" s="7" customFormat="1" ht="20.25" customHeight="1" outlineLevel="2" x14ac:dyDescent="0.3">
      <c r="A1814" s="50">
        <f t="shared" si="486"/>
        <v>166</v>
      </c>
      <c r="B1814" s="58" t="s">
        <v>1302</v>
      </c>
      <c r="C1814" s="50">
        <v>36812</v>
      </c>
      <c r="D1814" s="52">
        <f t="shared" si="484"/>
        <v>0</v>
      </c>
      <c r="E1814" s="52">
        <f t="shared" si="485"/>
        <v>0</v>
      </c>
      <c r="F1814" s="53">
        <v>0</v>
      </c>
      <c r="G1814" s="54">
        <v>0</v>
      </c>
      <c r="H1814" s="52">
        <v>0</v>
      </c>
      <c r="I1814" s="52">
        <v>0</v>
      </c>
      <c r="J1814" s="55">
        <v>0</v>
      </c>
      <c r="K1814" s="52">
        <v>0</v>
      </c>
      <c r="L1814" s="52">
        <v>0</v>
      </c>
      <c r="M1814" s="52">
        <v>0</v>
      </c>
      <c r="N1814" s="52">
        <v>0</v>
      </c>
      <c r="O1814" s="52">
        <v>0</v>
      </c>
      <c r="P1814" s="52">
        <v>0</v>
      </c>
      <c r="Q1814" s="52">
        <v>0</v>
      </c>
      <c r="R1814" s="52">
        <v>0</v>
      </c>
      <c r="S1814" s="52">
        <v>0</v>
      </c>
      <c r="T1814" s="56">
        <v>0</v>
      </c>
      <c r="U1814" s="56">
        <v>0</v>
      </c>
      <c r="V1814" s="56">
        <v>0</v>
      </c>
      <c r="W1814" s="56">
        <v>0</v>
      </c>
    </row>
    <row r="1815" spans="1:23" s="7" customFormat="1" ht="20.25" customHeight="1" outlineLevel="2" x14ac:dyDescent="0.3">
      <c r="A1815" s="50">
        <f t="shared" si="486"/>
        <v>167</v>
      </c>
      <c r="B1815" s="58" t="s">
        <v>1303</v>
      </c>
      <c r="C1815" s="50">
        <v>36813</v>
      </c>
      <c r="D1815" s="52">
        <f t="shared" si="484"/>
        <v>0</v>
      </c>
      <c r="E1815" s="52">
        <f t="shared" si="485"/>
        <v>0</v>
      </c>
      <c r="F1815" s="53">
        <v>0</v>
      </c>
      <c r="G1815" s="54">
        <v>0</v>
      </c>
      <c r="H1815" s="52">
        <v>0</v>
      </c>
      <c r="I1815" s="52">
        <v>0</v>
      </c>
      <c r="J1815" s="55">
        <v>0</v>
      </c>
      <c r="K1815" s="52">
        <v>0</v>
      </c>
      <c r="L1815" s="52">
        <v>0</v>
      </c>
      <c r="M1815" s="52">
        <v>0</v>
      </c>
      <c r="N1815" s="52">
        <v>0</v>
      </c>
      <c r="O1815" s="52">
        <v>0</v>
      </c>
      <c r="P1815" s="52">
        <v>0</v>
      </c>
      <c r="Q1815" s="52">
        <v>0</v>
      </c>
      <c r="R1815" s="52">
        <v>0</v>
      </c>
      <c r="S1815" s="52">
        <v>0</v>
      </c>
      <c r="T1815" s="56">
        <v>0</v>
      </c>
      <c r="U1815" s="56">
        <v>0</v>
      </c>
      <c r="V1815" s="56">
        <v>0</v>
      </c>
      <c r="W1815" s="56">
        <v>0</v>
      </c>
    </row>
    <row r="1816" spans="1:23" s="7" customFormat="1" ht="20.25" customHeight="1" outlineLevel="2" x14ac:dyDescent="0.3">
      <c r="A1816" s="50">
        <f t="shared" si="486"/>
        <v>168</v>
      </c>
      <c r="B1816" s="58" t="s">
        <v>1304</v>
      </c>
      <c r="C1816" s="50">
        <v>36839</v>
      </c>
      <c r="D1816" s="52">
        <f t="shared" si="484"/>
        <v>0</v>
      </c>
      <c r="E1816" s="52">
        <f t="shared" si="485"/>
        <v>0</v>
      </c>
      <c r="F1816" s="53">
        <v>0</v>
      </c>
      <c r="G1816" s="54">
        <v>0</v>
      </c>
      <c r="H1816" s="52">
        <v>0</v>
      </c>
      <c r="I1816" s="52">
        <v>0</v>
      </c>
      <c r="J1816" s="55">
        <v>0</v>
      </c>
      <c r="K1816" s="52">
        <v>0</v>
      </c>
      <c r="L1816" s="52">
        <v>0</v>
      </c>
      <c r="M1816" s="52">
        <v>0</v>
      </c>
      <c r="N1816" s="52">
        <v>0</v>
      </c>
      <c r="O1816" s="52">
        <v>0</v>
      </c>
      <c r="P1816" s="52">
        <v>0</v>
      </c>
      <c r="Q1816" s="52">
        <v>0</v>
      </c>
      <c r="R1816" s="52">
        <v>0</v>
      </c>
      <c r="S1816" s="52">
        <v>0</v>
      </c>
      <c r="T1816" s="56">
        <v>0</v>
      </c>
      <c r="U1816" s="56">
        <v>0</v>
      </c>
      <c r="V1816" s="56">
        <v>0</v>
      </c>
      <c r="W1816" s="56">
        <v>0</v>
      </c>
    </row>
    <row r="1817" spans="1:23" s="7" customFormat="1" ht="20.25" customHeight="1" outlineLevel="2" x14ac:dyDescent="0.3">
      <c r="A1817" s="50">
        <f t="shared" si="486"/>
        <v>169</v>
      </c>
      <c r="B1817" s="58" t="s">
        <v>1305</v>
      </c>
      <c r="C1817" s="50">
        <v>36842</v>
      </c>
      <c r="D1817" s="52">
        <f t="shared" si="484"/>
        <v>0</v>
      </c>
      <c r="E1817" s="52">
        <f t="shared" si="485"/>
        <v>0</v>
      </c>
      <c r="F1817" s="53">
        <v>0</v>
      </c>
      <c r="G1817" s="54">
        <v>0</v>
      </c>
      <c r="H1817" s="52">
        <v>0</v>
      </c>
      <c r="I1817" s="52">
        <v>0</v>
      </c>
      <c r="J1817" s="55">
        <v>0</v>
      </c>
      <c r="K1817" s="52">
        <v>0</v>
      </c>
      <c r="L1817" s="52">
        <v>0</v>
      </c>
      <c r="M1817" s="52">
        <v>0</v>
      </c>
      <c r="N1817" s="52">
        <v>0</v>
      </c>
      <c r="O1817" s="52">
        <v>0</v>
      </c>
      <c r="P1817" s="52">
        <v>0</v>
      </c>
      <c r="Q1817" s="52">
        <v>0</v>
      </c>
      <c r="R1817" s="52">
        <v>0</v>
      </c>
      <c r="S1817" s="52">
        <v>0</v>
      </c>
      <c r="T1817" s="56">
        <v>0</v>
      </c>
      <c r="U1817" s="56">
        <v>0</v>
      </c>
      <c r="V1817" s="56">
        <v>0</v>
      </c>
      <c r="W1817" s="56">
        <v>0</v>
      </c>
    </row>
    <row r="1818" spans="1:23" s="7" customFormat="1" ht="20.25" customHeight="1" outlineLevel="2" x14ac:dyDescent="0.3">
      <c r="A1818" s="50">
        <f t="shared" si="486"/>
        <v>170</v>
      </c>
      <c r="B1818" s="58" t="s">
        <v>1306</v>
      </c>
      <c r="C1818" s="50">
        <v>36844</v>
      </c>
      <c r="D1818" s="52">
        <f t="shared" ref="D1818:D1849" si="487">SUM(F1818:W1818)</f>
        <v>0</v>
      </c>
      <c r="E1818" s="52">
        <f t="shared" ref="E1818:E1849" si="488">SUM(F1818:V1818)</f>
        <v>0</v>
      </c>
      <c r="F1818" s="53">
        <v>0</v>
      </c>
      <c r="G1818" s="54">
        <v>0</v>
      </c>
      <c r="H1818" s="52">
        <v>0</v>
      </c>
      <c r="I1818" s="52">
        <v>0</v>
      </c>
      <c r="J1818" s="55">
        <v>0</v>
      </c>
      <c r="K1818" s="52">
        <v>0</v>
      </c>
      <c r="L1818" s="52">
        <v>0</v>
      </c>
      <c r="M1818" s="52">
        <v>0</v>
      </c>
      <c r="N1818" s="52">
        <v>0</v>
      </c>
      <c r="O1818" s="52">
        <v>0</v>
      </c>
      <c r="P1818" s="52">
        <v>0</v>
      </c>
      <c r="Q1818" s="52">
        <v>0</v>
      </c>
      <c r="R1818" s="52">
        <v>0</v>
      </c>
      <c r="S1818" s="52">
        <v>0</v>
      </c>
      <c r="T1818" s="56">
        <v>0</v>
      </c>
      <c r="U1818" s="56">
        <v>0</v>
      </c>
      <c r="V1818" s="56">
        <v>0</v>
      </c>
      <c r="W1818" s="56">
        <v>0</v>
      </c>
    </row>
    <row r="1819" spans="1:23" s="7" customFormat="1" ht="20.25" customHeight="1" outlineLevel="2" x14ac:dyDescent="0.3">
      <c r="A1819" s="50">
        <f t="shared" si="486"/>
        <v>171</v>
      </c>
      <c r="B1819" s="58" t="s">
        <v>1307</v>
      </c>
      <c r="C1819" s="50">
        <v>36847</v>
      </c>
      <c r="D1819" s="52">
        <f t="shared" si="487"/>
        <v>0</v>
      </c>
      <c r="E1819" s="52">
        <f t="shared" si="488"/>
        <v>0</v>
      </c>
      <c r="F1819" s="53">
        <v>0</v>
      </c>
      <c r="G1819" s="54">
        <v>0</v>
      </c>
      <c r="H1819" s="52">
        <v>0</v>
      </c>
      <c r="I1819" s="52">
        <v>0</v>
      </c>
      <c r="J1819" s="55">
        <v>0</v>
      </c>
      <c r="K1819" s="52">
        <v>0</v>
      </c>
      <c r="L1819" s="52">
        <v>0</v>
      </c>
      <c r="M1819" s="52">
        <v>0</v>
      </c>
      <c r="N1819" s="52">
        <v>0</v>
      </c>
      <c r="O1819" s="52">
        <v>0</v>
      </c>
      <c r="P1819" s="52">
        <v>0</v>
      </c>
      <c r="Q1819" s="52">
        <v>0</v>
      </c>
      <c r="R1819" s="52">
        <v>0</v>
      </c>
      <c r="S1819" s="52">
        <v>0</v>
      </c>
      <c r="T1819" s="56">
        <v>0</v>
      </c>
      <c r="U1819" s="56">
        <v>0</v>
      </c>
      <c r="V1819" s="56">
        <v>0</v>
      </c>
      <c r="W1819" s="56">
        <v>0</v>
      </c>
    </row>
    <row r="1820" spans="1:23" s="7" customFormat="1" ht="20.25" customHeight="1" outlineLevel="2" x14ac:dyDescent="0.3">
      <c r="A1820" s="50">
        <f t="shared" si="486"/>
        <v>172</v>
      </c>
      <c r="B1820" s="58" t="s">
        <v>1308</v>
      </c>
      <c r="C1820" s="50">
        <v>36822</v>
      </c>
      <c r="D1820" s="52">
        <f t="shared" si="487"/>
        <v>0</v>
      </c>
      <c r="E1820" s="52">
        <f t="shared" si="488"/>
        <v>0</v>
      </c>
      <c r="F1820" s="53">
        <v>0</v>
      </c>
      <c r="G1820" s="54">
        <v>0</v>
      </c>
      <c r="H1820" s="52">
        <v>0</v>
      </c>
      <c r="I1820" s="52">
        <v>0</v>
      </c>
      <c r="J1820" s="55">
        <v>0</v>
      </c>
      <c r="K1820" s="52">
        <v>0</v>
      </c>
      <c r="L1820" s="52">
        <v>0</v>
      </c>
      <c r="M1820" s="52">
        <v>0</v>
      </c>
      <c r="N1820" s="52">
        <v>0</v>
      </c>
      <c r="O1820" s="52">
        <v>0</v>
      </c>
      <c r="P1820" s="52">
        <v>0</v>
      </c>
      <c r="Q1820" s="52">
        <v>0</v>
      </c>
      <c r="R1820" s="52">
        <v>0</v>
      </c>
      <c r="S1820" s="52">
        <v>0</v>
      </c>
      <c r="T1820" s="56">
        <v>0</v>
      </c>
      <c r="U1820" s="56">
        <v>0</v>
      </c>
      <c r="V1820" s="56">
        <v>0</v>
      </c>
      <c r="W1820" s="56">
        <v>0</v>
      </c>
    </row>
    <row r="1821" spans="1:23" s="7" customFormat="1" ht="20.25" customHeight="1" outlineLevel="2" x14ac:dyDescent="0.3">
      <c r="A1821" s="50">
        <f t="shared" si="486"/>
        <v>173</v>
      </c>
      <c r="B1821" s="58" t="s">
        <v>1309</v>
      </c>
      <c r="C1821" s="50">
        <v>36830</v>
      </c>
      <c r="D1821" s="52">
        <f t="shared" si="487"/>
        <v>0</v>
      </c>
      <c r="E1821" s="52">
        <f t="shared" si="488"/>
        <v>0</v>
      </c>
      <c r="F1821" s="53">
        <v>0</v>
      </c>
      <c r="G1821" s="54">
        <v>0</v>
      </c>
      <c r="H1821" s="52">
        <v>0</v>
      </c>
      <c r="I1821" s="52">
        <v>0</v>
      </c>
      <c r="J1821" s="55">
        <v>0</v>
      </c>
      <c r="K1821" s="52">
        <v>0</v>
      </c>
      <c r="L1821" s="52">
        <v>0</v>
      </c>
      <c r="M1821" s="52">
        <v>0</v>
      </c>
      <c r="N1821" s="52">
        <v>0</v>
      </c>
      <c r="O1821" s="52">
        <v>0</v>
      </c>
      <c r="P1821" s="52">
        <v>0</v>
      </c>
      <c r="Q1821" s="52">
        <v>0</v>
      </c>
      <c r="R1821" s="52">
        <v>0</v>
      </c>
      <c r="S1821" s="52">
        <v>0</v>
      </c>
      <c r="T1821" s="56">
        <v>0</v>
      </c>
      <c r="U1821" s="56">
        <v>0</v>
      </c>
      <c r="V1821" s="56">
        <v>0</v>
      </c>
      <c r="W1821" s="56">
        <v>0</v>
      </c>
    </row>
    <row r="1822" spans="1:23" s="7" customFormat="1" ht="20.25" customHeight="1" outlineLevel="2" x14ac:dyDescent="0.3">
      <c r="A1822" s="50">
        <f t="shared" si="486"/>
        <v>174</v>
      </c>
      <c r="B1822" s="58" t="s">
        <v>1310</v>
      </c>
      <c r="C1822" s="50">
        <v>36834</v>
      </c>
      <c r="D1822" s="52">
        <f t="shared" si="487"/>
        <v>0</v>
      </c>
      <c r="E1822" s="52">
        <f t="shared" si="488"/>
        <v>0</v>
      </c>
      <c r="F1822" s="53">
        <v>0</v>
      </c>
      <c r="G1822" s="54">
        <v>0</v>
      </c>
      <c r="H1822" s="52">
        <v>0</v>
      </c>
      <c r="I1822" s="52">
        <v>0</v>
      </c>
      <c r="J1822" s="55">
        <v>0</v>
      </c>
      <c r="K1822" s="52">
        <v>0</v>
      </c>
      <c r="L1822" s="52">
        <v>0</v>
      </c>
      <c r="M1822" s="52">
        <v>0</v>
      </c>
      <c r="N1822" s="52">
        <v>0</v>
      </c>
      <c r="O1822" s="52">
        <v>0</v>
      </c>
      <c r="P1822" s="52">
        <v>0</v>
      </c>
      <c r="Q1822" s="52">
        <v>0</v>
      </c>
      <c r="R1822" s="52">
        <v>0</v>
      </c>
      <c r="S1822" s="52">
        <v>0</v>
      </c>
      <c r="T1822" s="56">
        <v>0</v>
      </c>
      <c r="U1822" s="56">
        <v>0</v>
      </c>
      <c r="V1822" s="56">
        <v>0</v>
      </c>
      <c r="W1822" s="56">
        <v>0</v>
      </c>
    </row>
    <row r="1823" spans="1:23" s="7" customFormat="1" ht="20.25" customHeight="1" outlineLevel="2" x14ac:dyDescent="0.3">
      <c r="A1823" s="50">
        <f t="shared" si="486"/>
        <v>175</v>
      </c>
      <c r="B1823" s="58" t="s">
        <v>1311</v>
      </c>
      <c r="C1823" s="50">
        <v>36887</v>
      </c>
      <c r="D1823" s="52">
        <f t="shared" si="487"/>
        <v>0</v>
      </c>
      <c r="E1823" s="52">
        <f t="shared" si="488"/>
        <v>0</v>
      </c>
      <c r="F1823" s="53">
        <v>0</v>
      </c>
      <c r="G1823" s="54">
        <v>0</v>
      </c>
      <c r="H1823" s="52">
        <v>0</v>
      </c>
      <c r="I1823" s="52">
        <v>0</v>
      </c>
      <c r="J1823" s="55">
        <v>0</v>
      </c>
      <c r="K1823" s="52">
        <v>0</v>
      </c>
      <c r="L1823" s="52">
        <v>0</v>
      </c>
      <c r="M1823" s="52">
        <v>0</v>
      </c>
      <c r="N1823" s="52">
        <v>0</v>
      </c>
      <c r="O1823" s="52">
        <v>0</v>
      </c>
      <c r="P1823" s="52">
        <v>0</v>
      </c>
      <c r="Q1823" s="52">
        <v>0</v>
      </c>
      <c r="R1823" s="52">
        <v>0</v>
      </c>
      <c r="S1823" s="52">
        <v>0</v>
      </c>
      <c r="T1823" s="56">
        <v>0</v>
      </c>
      <c r="U1823" s="56">
        <v>0</v>
      </c>
      <c r="V1823" s="56">
        <v>0</v>
      </c>
      <c r="W1823" s="56">
        <v>0</v>
      </c>
    </row>
    <row r="1824" spans="1:23" s="7" customFormat="1" ht="20.25" customHeight="1" outlineLevel="2" x14ac:dyDescent="0.3">
      <c r="A1824" s="50">
        <f t="shared" si="486"/>
        <v>176</v>
      </c>
      <c r="B1824" s="58" t="s">
        <v>1312</v>
      </c>
      <c r="C1824" s="50">
        <v>36888</v>
      </c>
      <c r="D1824" s="52">
        <f t="shared" si="487"/>
        <v>0</v>
      </c>
      <c r="E1824" s="52">
        <f t="shared" si="488"/>
        <v>0</v>
      </c>
      <c r="F1824" s="53">
        <v>0</v>
      </c>
      <c r="G1824" s="54">
        <v>0</v>
      </c>
      <c r="H1824" s="52">
        <v>0</v>
      </c>
      <c r="I1824" s="52">
        <v>0</v>
      </c>
      <c r="J1824" s="55">
        <v>0</v>
      </c>
      <c r="K1824" s="52">
        <v>0</v>
      </c>
      <c r="L1824" s="52">
        <v>0</v>
      </c>
      <c r="M1824" s="52">
        <v>0</v>
      </c>
      <c r="N1824" s="52">
        <v>0</v>
      </c>
      <c r="O1824" s="52">
        <v>0</v>
      </c>
      <c r="P1824" s="52">
        <v>0</v>
      </c>
      <c r="Q1824" s="52">
        <v>0</v>
      </c>
      <c r="R1824" s="52">
        <v>0</v>
      </c>
      <c r="S1824" s="52">
        <v>0</v>
      </c>
      <c r="T1824" s="56">
        <v>0</v>
      </c>
      <c r="U1824" s="56">
        <v>0</v>
      </c>
      <c r="V1824" s="56">
        <v>0</v>
      </c>
      <c r="W1824" s="56">
        <v>0</v>
      </c>
    </row>
    <row r="1825" spans="1:23" s="7" customFormat="1" ht="20.25" customHeight="1" outlineLevel="2" x14ac:dyDescent="0.3">
      <c r="A1825" s="50">
        <f t="shared" si="486"/>
        <v>177</v>
      </c>
      <c r="B1825" s="58" t="s">
        <v>1313</v>
      </c>
      <c r="C1825" s="50">
        <v>36889</v>
      </c>
      <c r="D1825" s="52">
        <f t="shared" si="487"/>
        <v>0</v>
      </c>
      <c r="E1825" s="52">
        <f t="shared" si="488"/>
        <v>0</v>
      </c>
      <c r="F1825" s="53">
        <v>0</v>
      </c>
      <c r="G1825" s="54">
        <v>0</v>
      </c>
      <c r="H1825" s="52">
        <v>0</v>
      </c>
      <c r="I1825" s="52">
        <v>0</v>
      </c>
      <c r="J1825" s="55">
        <v>0</v>
      </c>
      <c r="K1825" s="52">
        <v>0</v>
      </c>
      <c r="L1825" s="52">
        <v>0</v>
      </c>
      <c r="M1825" s="52">
        <v>0</v>
      </c>
      <c r="N1825" s="52">
        <v>0</v>
      </c>
      <c r="O1825" s="52">
        <v>0</v>
      </c>
      <c r="P1825" s="52">
        <v>0</v>
      </c>
      <c r="Q1825" s="52">
        <v>0</v>
      </c>
      <c r="R1825" s="52">
        <v>0</v>
      </c>
      <c r="S1825" s="52">
        <v>0</v>
      </c>
      <c r="T1825" s="56">
        <v>0</v>
      </c>
      <c r="U1825" s="56">
        <v>0</v>
      </c>
      <c r="V1825" s="56">
        <v>0</v>
      </c>
      <c r="W1825" s="56">
        <v>0</v>
      </c>
    </row>
    <row r="1826" spans="1:23" s="7" customFormat="1" ht="20.25" customHeight="1" outlineLevel="2" x14ac:dyDescent="0.3">
      <c r="A1826" s="50">
        <f t="shared" si="486"/>
        <v>178</v>
      </c>
      <c r="B1826" s="58" t="s">
        <v>1314</v>
      </c>
      <c r="C1826" s="50">
        <v>36891</v>
      </c>
      <c r="D1826" s="52">
        <f t="shared" si="487"/>
        <v>0</v>
      </c>
      <c r="E1826" s="52">
        <f t="shared" si="488"/>
        <v>0</v>
      </c>
      <c r="F1826" s="53">
        <v>0</v>
      </c>
      <c r="G1826" s="54">
        <v>0</v>
      </c>
      <c r="H1826" s="52">
        <v>0</v>
      </c>
      <c r="I1826" s="52">
        <v>0</v>
      </c>
      <c r="J1826" s="55">
        <v>0</v>
      </c>
      <c r="K1826" s="52">
        <v>0</v>
      </c>
      <c r="L1826" s="52">
        <v>0</v>
      </c>
      <c r="M1826" s="52">
        <v>0</v>
      </c>
      <c r="N1826" s="52">
        <v>0</v>
      </c>
      <c r="O1826" s="52">
        <v>0</v>
      </c>
      <c r="P1826" s="52">
        <v>0</v>
      </c>
      <c r="Q1826" s="52">
        <v>0</v>
      </c>
      <c r="R1826" s="52">
        <v>0</v>
      </c>
      <c r="S1826" s="52">
        <v>0</v>
      </c>
      <c r="T1826" s="56">
        <v>0</v>
      </c>
      <c r="U1826" s="56">
        <v>0</v>
      </c>
      <c r="V1826" s="56">
        <v>0</v>
      </c>
      <c r="W1826" s="56">
        <v>0</v>
      </c>
    </row>
    <row r="1827" spans="1:23" s="7" customFormat="1" ht="20.25" customHeight="1" outlineLevel="2" x14ac:dyDescent="0.3">
      <c r="A1827" s="50">
        <f t="shared" si="486"/>
        <v>179</v>
      </c>
      <c r="B1827" s="58" t="s">
        <v>1315</v>
      </c>
      <c r="C1827" s="50">
        <v>36861</v>
      </c>
      <c r="D1827" s="52">
        <f t="shared" si="487"/>
        <v>0</v>
      </c>
      <c r="E1827" s="52">
        <f t="shared" si="488"/>
        <v>0</v>
      </c>
      <c r="F1827" s="53">
        <v>0</v>
      </c>
      <c r="G1827" s="54">
        <v>0</v>
      </c>
      <c r="H1827" s="52">
        <v>0</v>
      </c>
      <c r="I1827" s="52">
        <v>0</v>
      </c>
      <c r="J1827" s="55">
        <v>0</v>
      </c>
      <c r="K1827" s="52">
        <v>0</v>
      </c>
      <c r="L1827" s="52">
        <v>0</v>
      </c>
      <c r="M1827" s="52">
        <v>0</v>
      </c>
      <c r="N1827" s="52">
        <v>0</v>
      </c>
      <c r="O1827" s="52">
        <v>0</v>
      </c>
      <c r="P1827" s="52">
        <v>0</v>
      </c>
      <c r="Q1827" s="52">
        <v>0</v>
      </c>
      <c r="R1827" s="52">
        <v>0</v>
      </c>
      <c r="S1827" s="52">
        <v>0</v>
      </c>
      <c r="T1827" s="56">
        <v>0</v>
      </c>
      <c r="U1827" s="56">
        <v>0</v>
      </c>
      <c r="V1827" s="56">
        <v>0</v>
      </c>
      <c r="W1827" s="56">
        <v>0</v>
      </c>
    </row>
    <row r="1828" spans="1:23" s="7" customFormat="1" ht="20.25" customHeight="1" outlineLevel="2" x14ac:dyDescent="0.3">
      <c r="A1828" s="50">
        <f t="shared" si="486"/>
        <v>180</v>
      </c>
      <c r="B1828" s="58" t="s">
        <v>1316</v>
      </c>
      <c r="C1828" s="50">
        <v>36875</v>
      </c>
      <c r="D1828" s="52">
        <f t="shared" si="487"/>
        <v>0</v>
      </c>
      <c r="E1828" s="52">
        <f t="shared" si="488"/>
        <v>0</v>
      </c>
      <c r="F1828" s="53">
        <v>0</v>
      </c>
      <c r="G1828" s="54">
        <v>0</v>
      </c>
      <c r="H1828" s="52">
        <v>0</v>
      </c>
      <c r="I1828" s="52">
        <v>0</v>
      </c>
      <c r="J1828" s="55">
        <v>0</v>
      </c>
      <c r="K1828" s="52">
        <v>0</v>
      </c>
      <c r="L1828" s="52">
        <v>0</v>
      </c>
      <c r="M1828" s="52">
        <v>0</v>
      </c>
      <c r="N1828" s="52">
        <v>0</v>
      </c>
      <c r="O1828" s="52">
        <v>0</v>
      </c>
      <c r="P1828" s="52">
        <v>0</v>
      </c>
      <c r="Q1828" s="52">
        <v>0</v>
      </c>
      <c r="R1828" s="52">
        <v>0</v>
      </c>
      <c r="S1828" s="52">
        <v>0</v>
      </c>
      <c r="T1828" s="56">
        <v>0</v>
      </c>
      <c r="U1828" s="56">
        <v>0</v>
      </c>
      <c r="V1828" s="56">
        <v>0</v>
      </c>
      <c r="W1828" s="56">
        <v>0</v>
      </c>
    </row>
    <row r="1829" spans="1:23" s="7" customFormat="1" ht="20.25" customHeight="1" outlineLevel="2" x14ac:dyDescent="0.3">
      <c r="A1829" s="50">
        <f t="shared" si="486"/>
        <v>181</v>
      </c>
      <c r="B1829" s="58" t="s">
        <v>1233</v>
      </c>
      <c r="C1829" s="50">
        <v>54855</v>
      </c>
      <c r="D1829" s="52">
        <f t="shared" si="487"/>
        <v>0</v>
      </c>
      <c r="E1829" s="52">
        <f t="shared" si="488"/>
        <v>0</v>
      </c>
      <c r="F1829" s="53">
        <v>0</v>
      </c>
      <c r="G1829" s="54">
        <v>0</v>
      </c>
      <c r="H1829" s="52">
        <v>0</v>
      </c>
      <c r="I1829" s="52">
        <v>0</v>
      </c>
      <c r="J1829" s="55">
        <v>0</v>
      </c>
      <c r="K1829" s="52">
        <v>0</v>
      </c>
      <c r="L1829" s="52">
        <v>0</v>
      </c>
      <c r="M1829" s="52">
        <v>0</v>
      </c>
      <c r="N1829" s="52">
        <v>0</v>
      </c>
      <c r="O1829" s="52">
        <v>0</v>
      </c>
      <c r="P1829" s="52">
        <v>0</v>
      </c>
      <c r="Q1829" s="52">
        <v>0</v>
      </c>
      <c r="R1829" s="52">
        <v>0</v>
      </c>
      <c r="S1829" s="52">
        <v>0</v>
      </c>
      <c r="T1829" s="56">
        <v>0</v>
      </c>
      <c r="U1829" s="56">
        <v>0</v>
      </c>
      <c r="V1829" s="56">
        <v>0</v>
      </c>
      <c r="W1829" s="56">
        <v>0</v>
      </c>
    </row>
    <row r="1830" spans="1:23" s="7" customFormat="1" ht="20.25" customHeight="1" outlineLevel="2" x14ac:dyDescent="0.3">
      <c r="A1830" s="50">
        <f t="shared" si="486"/>
        <v>182</v>
      </c>
      <c r="B1830" s="58" t="s">
        <v>1242</v>
      </c>
      <c r="C1830" s="50">
        <v>54876</v>
      </c>
      <c r="D1830" s="52">
        <f t="shared" si="487"/>
        <v>0</v>
      </c>
      <c r="E1830" s="52">
        <f t="shared" si="488"/>
        <v>0</v>
      </c>
      <c r="F1830" s="53">
        <v>0</v>
      </c>
      <c r="G1830" s="54">
        <v>0</v>
      </c>
      <c r="H1830" s="52">
        <v>0</v>
      </c>
      <c r="I1830" s="52">
        <v>0</v>
      </c>
      <c r="J1830" s="55">
        <v>0</v>
      </c>
      <c r="K1830" s="52">
        <v>0</v>
      </c>
      <c r="L1830" s="52">
        <v>0</v>
      </c>
      <c r="M1830" s="52">
        <v>0</v>
      </c>
      <c r="N1830" s="52">
        <v>0</v>
      </c>
      <c r="O1830" s="52">
        <v>0</v>
      </c>
      <c r="P1830" s="52">
        <v>0</v>
      </c>
      <c r="Q1830" s="52">
        <v>0</v>
      </c>
      <c r="R1830" s="52">
        <v>0</v>
      </c>
      <c r="S1830" s="52">
        <v>0</v>
      </c>
      <c r="T1830" s="56">
        <v>0</v>
      </c>
      <c r="U1830" s="56">
        <v>0</v>
      </c>
      <c r="V1830" s="56">
        <v>0</v>
      </c>
      <c r="W1830" s="56">
        <v>0</v>
      </c>
    </row>
    <row r="1831" spans="1:23" s="7" customFormat="1" ht="20.25" customHeight="1" outlineLevel="2" x14ac:dyDescent="0.3">
      <c r="A1831" s="50">
        <f t="shared" si="486"/>
        <v>183</v>
      </c>
      <c r="B1831" s="58" t="s">
        <v>1243</v>
      </c>
      <c r="C1831" s="50">
        <v>54877</v>
      </c>
      <c r="D1831" s="52">
        <f t="shared" si="487"/>
        <v>0</v>
      </c>
      <c r="E1831" s="52">
        <f t="shared" si="488"/>
        <v>0</v>
      </c>
      <c r="F1831" s="53">
        <v>0</v>
      </c>
      <c r="G1831" s="54">
        <v>0</v>
      </c>
      <c r="H1831" s="52">
        <v>0</v>
      </c>
      <c r="I1831" s="52">
        <v>0</v>
      </c>
      <c r="J1831" s="55">
        <v>0</v>
      </c>
      <c r="K1831" s="52">
        <v>0</v>
      </c>
      <c r="L1831" s="52">
        <v>0</v>
      </c>
      <c r="M1831" s="52">
        <v>0</v>
      </c>
      <c r="N1831" s="52">
        <v>0</v>
      </c>
      <c r="O1831" s="52">
        <v>0</v>
      </c>
      <c r="P1831" s="52">
        <v>0</v>
      </c>
      <c r="Q1831" s="52">
        <v>0</v>
      </c>
      <c r="R1831" s="52">
        <v>0</v>
      </c>
      <c r="S1831" s="52">
        <v>0</v>
      </c>
      <c r="T1831" s="56">
        <v>0</v>
      </c>
      <c r="U1831" s="56">
        <v>0</v>
      </c>
      <c r="V1831" s="56">
        <v>0</v>
      </c>
      <c r="W1831" s="56">
        <v>0</v>
      </c>
    </row>
    <row r="1832" spans="1:23" s="7" customFormat="1" ht="20.25" customHeight="1" outlineLevel="2" x14ac:dyDescent="0.3">
      <c r="A1832" s="50">
        <f t="shared" si="486"/>
        <v>184</v>
      </c>
      <c r="B1832" s="58" t="s">
        <v>1244</v>
      </c>
      <c r="C1832" s="50">
        <v>54878</v>
      </c>
      <c r="D1832" s="52">
        <f t="shared" si="487"/>
        <v>0</v>
      </c>
      <c r="E1832" s="52">
        <f t="shared" si="488"/>
        <v>0</v>
      </c>
      <c r="F1832" s="53">
        <v>0</v>
      </c>
      <c r="G1832" s="54">
        <v>0</v>
      </c>
      <c r="H1832" s="52">
        <v>0</v>
      </c>
      <c r="I1832" s="52">
        <v>0</v>
      </c>
      <c r="J1832" s="55">
        <v>0</v>
      </c>
      <c r="K1832" s="52">
        <v>0</v>
      </c>
      <c r="L1832" s="52">
        <v>0</v>
      </c>
      <c r="M1832" s="52">
        <v>0</v>
      </c>
      <c r="N1832" s="52">
        <v>0</v>
      </c>
      <c r="O1832" s="52">
        <v>0</v>
      </c>
      <c r="P1832" s="52">
        <v>0</v>
      </c>
      <c r="Q1832" s="52">
        <v>0</v>
      </c>
      <c r="R1832" s="52">
        <v>0</v>
      </c>
      <c r="S1832" s="52">
        <v>0</v>
      </c>
      <c r="T1832" s="56">
        <v>0</v>
      </c>
      <c r="U1832" s="56">
        <v>0</v>
      </c>
      <c r="V1832" s="56">
        <v>0</v>
      </c>
      <c r="W1832" s="56">
        <v>0</v>
      </c>
    </row>
    <row r="1833" spans="1:23" s="7" customFormat="1" ht="20.25" customHeight="1" outlineLevel="2" x14ac:dyDescent="0.3">
      <c r="A1833" s="50">
        <f t="shared" si="486"/>
        <v>185</v>
      </c>
      <c r="B1833" s="58" t="s">
        <v>1249</v>
      </c>
      <c r="C1833" s="50">
        <v>54881</v>
      </c>
      <c r="D1833" s="52">
        <f t="shared" si="487"/>
        <v>0</v>
      </c>
      <c r="E1833" s="52">
        <f t="shared" si="488"/>
        <v>0</v>
      </c>
      <c r="F1833" s="53">
        <v>0</v>
      </c>
      <c r="G1833" s="54">
        <v>0</v>
      </c>
      <c r="H1833" s="52">
        <v>0</v>
      </c>
      <c r="I1833" s="52">
        <v>0</v>
      </c>
      <c r="J1833" s="55">
        <v>0</v>
      </c>
      <c r="K1833" s="52">
        <v>0</v>
      </c>
      <c r="L1833" s="52">
        <v>0</v>
      </c>
      <c r="M1833" s="52">
        <v>0</v>
      </c>
      <c r="N1833" s="52">
        <v>0</v>
      </c>
      <c r="O1833" s="52">
        <v>0</v>
      </c>
      <c r="P1833" s="52">
        <v>0</v>
      </c>
      <c r="Q1833" s="52">
        <v>0</v>
      </c>
      <c r="R1833" s="52">
        <v>0</v>
      </c>
      <c r="S1833" s="52">
        <v>0</v>
      </c>
      <c r="T1833" s="56">
        <v>0</v>
      </c>
      <c r="U1833" s="56">
        <v>0</v>
      </c>
      <c r="V1833" s="56">
        <v>0</v>
      </c>
      <c r="W1833" s="56">
        <v>0</v>
      </c>
    </row>
    <row r="1834" spans="1:23" s="7" customFormat="1" ht="20.25" customHeight="1" outlineLevel="2" x14ac:dyDescent="0.3">
      <c r="A1834" s="50">
        <f t="shared" si="486"/>
        <v>186</v>
      </c>
      <c r="B1834" s="58" t="s">
        <v>1276</v>
      </c>
      <c r="C1834" s="50">
        <v>55457</v>
      </c>
      <c r="D1834" s="52">
        <f t="shared" si="487"/>
        <v>0</v>
      </c>
      <c r="E1834" s="52">
        <f t="shared" si="488"/>
        <v>0</v>
      </c>
      <c r="F1834" s="53">
        <v>0</v>
      </c>
      <c r="G1834" s="54">
        <v>0</v>
      </c>
      <c r="H1834" s="52">
        <v>0</v>
      </c>
      <c r="I1834" s="52">
        <v>0</v>
      </c>
      <c r="J1834" s="55">
        <v>0</v>
      </c>
      <c r="K1834" s="52">
        <v>0</v>
      </c>
      <c r="L1834" s="52">
        <v>0</v>
      </c>
      <c r="M1834" s="52">
        <v>0</v>
      </c>
      <c r="N1834" s="52">
        <v>0</v>
      </c>
      <c r="O1834" s="52">
        <v>0</v>
      </c>
      <c r="P1834" s="52">
        <v>0</v>
      </c>
      <c r="Q1834" s="52">
        <v>0</v>
      </c>
      <c r="R1834" s="52">
        <v>0</v>
      </c>
      <c r="S1834" s="52">
        <v>0</v>
      </c>
      <c r="T1834" s="56">
        <v>0</v>
      </c>
      <c r="U1834" s="56">
        <v>0</v>
      </c>
      <c r="V1834" s="56">
        <v>0</v>
      </c>
      <c r="W1834" s="56">
        <v>0</v>
      </c>
    </row>
    <row r="1835" spans="1:23" s="7" customFormat="1" ht="20.25" customHeight="1" outlineLevel="2" x14ac:dyDescent="0.3">
      <c r="A1835" s="50">
        <f t="shared" si="486"/>
        <v>187</v>
      </c>
      <c r="B1835" s="58" t="s">
        <v>1317</v>
      </c>
      <c r="C1835" s="50">
        <v>55661</v>
      </c>
      <c r="D1835" s="52">
        <f t="shared" si="487"/>
        <v>0</v>
      </c>
      <c r="E1835" s="52">
        <f t="shared" si="488"/>
        <v>0</v>
      </c>
      <c r="F1835" s="53">
        <v>0</v>
      </c>
      <c r="G1835" s="54">
        <v>0</v>
      </c>
      <c r="H1835" s="52">
        <v>0</v>
      </c>
      <c r="I1835" s="52">
        <v>0</v>
      </c>
      <c r="J1835" s="55">
        <v>0</v>
      </c>
      <c r="K1835" s="52">
        <v>0</v>
      </c>
      <c r="L1835" s="52">
        <v>0</v>
      </c>
      <c r="M1835" s="52">
        <v>0</v>
      </c>
      <c r="N1835" s="52">
        <v>0</v>
      </c>
      <c r="O1835" s="52">
        <v>0</v>
      </c>
      <c r="P1835" s="52">
        <v>0</v>
      </c>
      <c r="Q1835" s="52">
        <v>0</v>
      </c>
      <c r="R1835" s="52">
        <v>0</v>
      </c>
      <c r="S1835" s="52">
        <v>0</v>
      </c>
      <c r="T1835" s="56">
        <v>0</v>
      </c>
      <c r="U1835" s="56">
        <v>0</v>
      </c>
      <c r="V1835" s="56">
        <v>0</v>
      </c>
      <c r="W1835" s="56">
        <v>0</v>
      </c>
    </row>
    <row r="1836" spans="1:23" s="7" customFormat="1" ht="20.25" customHeight="1" outlineLevel="2" x14ac:dyDescent="0.3">
      <c r="A1836" s="50">
        <f t="shared" si="486"/>
        <v>188</v>
      </c>
      <c r="B1836" s="58" t="s">
        <v>1318</v>
      </c>
      <c r="C1836" s="50">
        <v>55711</v>
      </c>
      <c r="D1836" s="52">
        <f t="shared" si="487"/>
        <v>0</v>
      </c>
      <c r="E1836" s="52">
        <f t="shared" si="488"/>
        <v>0</v>
      </c>
      <c r="F1836" s="53">
        <v>0</v>
      </c>
      <c r="G1836" s="54">
        <v>0</v>
      </c>
      <c r="H1836" s="52">
        <v>0</v>
      </c>
      <c r="I1836" s="52">
        <v>0</v>
      </c>
      <c r="J1836" s="55">
        <v>0</v>
      </c>
      <c r="K1836" s="52">
        <v>0</v>
      </c>
      <c r="L1836" s="52">
        <v>0</v>
      </c>
      <c r="M1836" s="52">
        <v>0</v>
      </c>
      <c r="N1836" s="52">
        <v>0</v>
      </c>
      <c r="O1836" s="52">
        <v>0</v>
      </c>
      <c r="P1836" s="52">
        <v>0</v>
      </c>
      <c r="Q1836" s="52">
        <v>0</v>
      </c>
      <c r="R1836" s="52">
        <v>0</v>
      </c>
      <c r="S1836" s="52">
        <v>0</v>
      </c>
      <c r="T1836" s="56">
        <v>0</v>
      </c>
      <c r="U1836" s="56">
        <v>0</v>
      </c>
      <c r="V1836" s="56">
        <v>0</v>
      </c>
      <c r="W1836" s="56">
        <v>0</v>
      </c>
    </row>
    <row r="1837" spans="1:23" s="7" customFormat="1" ht="20.25" customHeight="1" outlineLevel="2" x14ac:dyDescent="0.3">
      <c r="A1837" s="50">
        <f t="shared" si="486"/>
        <v>189</v>
      </c>
      <c r="B1837" s="58" t="s">
        <v>1319</v>
      </c>
      <c r="C1837" s="50">
        <v>55713</v>
      </c>
      <c r="D1837" s="52">
        <f t="shared" si="487"/>
        <v>0</v>
      </c>
      <c r="E1837" s="52">
        <f t="shared" si="488"/>
        <v>0</v>
      </c>
      <c r="F1837" s="53">
        <v>0</v>
      </c>
      <c r="G1837" s="54">
        <v>0</v>
      </c>
      <c r="H1837" s="52">
        <v>0</v>
      </c>
      <c r="I1837" s="52">
        <v>0</v>
      </c>
      <c r="J1837" s="55">
        <v>0</v>
      </c>
      <c r="K1837" s="52">
        <v>0</v>
      </c>
      <c r="L1837" s="52">
        <v>0</v>
      </c>
      <c r="M1837" s="52">
        <v>0</v>
      </c>
      <c r="N1837" s="52">
        <v>0</v>
      </c>
      <c r="O1837" s="52">
        <v>0</v>
      </c>
      <c r="P1837" s="52">
        <v>0</v>
      </c>
      <c r="Q1837" s="52">
        <v>0</v>
      </c>
      <c r="R1837" s="52">
        <v>0</v>
      </c>
      <c r="S1837" s="52">
        <v>0</v>
      </c>
      <c r="T1837" s="56">
        <v>0</v>
      </c>
      <c r="U1837" s="56">
        <v>0</v>
      </c>
      <c r="V1837" s="56">
        <v>0</v>
      </c>
      <c r="W1837" s="56">
        <v>0</v>
      </c>
    </row>
    <row r="1838" spans="1:23" s="7" customFormat="1" ht="20.25" customHeight="1" outlineLevel="2" x14ac:dyDescent="0.3">
      <c r="A1838" s="50">
        <f t="shared" si="486"/>
        <v>190</v>
      </c>
      <c r="B1838" s="58" t="s">
        <v>1320</v>
      </c>
      <c r="C1838" s="50">
        <v>55716</v>
      </c>
      <c r="D1838" s="52">
        <f t="shared" si="487"/>
        <v>0</v>
      </c>
      <c r="E1838" s="52">
        <f t="shared" si="488"/>
        <v>0</v>
      </c>
      <c r="F1838" s="53">
        <v>0</v>
      </c>
      <c r="G1838" s="54">
        <v>0</v>
      </c>
      <c r="H1838" s="52">
        <v>0</v>
      </c>
      <c r="I1838" s="52">
        <v>0</v>
      </c>
      <c r="J1838" s="55">
        <v>0</v>
      </c>
      <c r="K1838" s="52">
        <v>0</v>
      </c>
      <c r="L1838" s="52">
        <v>0</v>
      </c>
      <c r="M1838" s="52">
        <v>0</v>
      </c>
      <c r="N1838" s="52">
        <v>0</v>
      </c>
      <c r="O1838" s="52">
        <v>0</v>
      </c>
      <c r="P1838" s="52">
        <v>0</v>
      </c>
      <c r="Q1838" s="52">
        <v>0</v>
      </c>
      <c r="R1838" s="52">
        <v>0</v>
      </c>
      <c r="S1838" s="52">
        <v>0</v>
      </c>
      <c r="T1838" s="56">
        <v>0</v>
      </c>
      <c r="U1838" s="56">
        <v>0</v>
      </c>
      <c r="V1838" s="56">
        <v>0</v>
      </c>
      <c r="W1838" s="56">
        <v>0</v>
      </c>
    </row>
    <row r="1839" spans="1:23" s="7" customFormat="1" ht="20.25" outlineLevel="2" x14ac:dyDescent="0.3">
      <c r="A1839" s="50">
        <f t="shared" si="486"/>
        <v>191</v>
      </c>
      <c r="B1839" s="58" t="s">
        <v>1321</v>
      </c>
      <c r="C1839" s="50">
        <v>36933</v>
      </c>
      <c r="D1839" s="52">
        <f t="shared" si="487"/>
        <v>0</v>
      </c>
      <c r="E1839" s="52">
        <f t="shared" si="488"/>
        <v>0</v>
      </c>
      <c r="F1839" s="53">
        <v>0</v>
      </c>
      <c r="G1839" s="54">
        <v>0</v>
      </c>
      <c r="H1839" s="52">
        <v>0</v>
      </c>
      <c r="I1839" s="52">
        <v>0</v>
      </c>
      <c r="J1839" s="55">
        <v>0</v>
      </c>
      <c r="K1839" s="52">
        <v>0</v>
      </c>
      <c r="L1839" s="52">
        <v>0</v>
      </c>
      <c r="M1839" s="52">
        <v>0</v>
      </c>
      <c r="N1839" s="52">
        <v>0</v>
      </c>
      <c r="O1839" s="52">
        <v>0</v>
      </c>
      <c r="P1839" s="52">
        <v>0</v>
      </c>
      <c r="Q1839" s="52">
        <v>0</v>
      </c>
      <c r="R1839" s="52">
        <v>0</v>
      </c>
      <c r="S1839" s="52">
        <v>0</v>
      </c>
      <c r="T1839" s="56">
        <v>0</v>
      </c>
      <c r="U1839" s="56">
        <v>0</v>
      </c>
      <c r="V1839" s="56">
        <v>0</v>
      </c>
      <c r="W1839" s="56">
        <v>0</v>
      </c>
    </row>
    <row r="1840" spans="1:23" s="7" customFormat="1" ht="20.25" customHeight="1" outlineLevel="2" x14ac:dyDescent="0.3">
      <c r="A1840" s="50">
        <f t="shared" si="486"/>
        <v>192</v>
      </c>
      <c r="B1840" s="58" t="s">
        <v>1322</v>
      </c>
      <c r="C1840" s="50">
        <v>36945</v>
      </c>
      <c r="D1840" s="52">
        <f t="shared" si="487"/>
        <v>0</v>
      </c>
      <c r="E1840" s="52">
        <f t="shared" si="488"/>
        <v>0</v>
      </c>
      <c r="F1840" s="53">
        <v>0</v>
      </c>
      <c r="G1840" s="54">
        <v>0</v>
      </c>
      <c r="H1840" s="52">
        <v>0</v>
      </c>
      <c r="I1840" s="52">
        <v>0</v>
      </c>
      <c r="J1840" s="55">
        <v>0</v>
      </c>
      <c r="K1840" s="52">
        <v>0</v>
      </c>
      <c r="L1840" s="52">
        <v>0</v>
      </c>
      <c r="M1840" s="52">
        <v>0</v>
      </c>
      <c r="N1840" s="52">
        <v>0</v>
      </c>
      <c r="O1840" s="52">
        <v>0</v>
      </c>
      <c r="P1840" s="52">
        <v>0</v>
      </c>
      <c r="Q1840" s="52">
        <v>0</v>
      </c>
      <c r="R1840" s="52">
        <v>0</v>
      </c>
      <c r="S1840" s="52">
        <v>0</v>
      </c>
      <c r="T1840" s="56">
        <v>0</v>
      </c>
      <c r="U1840" s="56">
        <v>0</v>
      </c>
      <c r="V1840" s="56">
        <v>0</v>
      </c>
      <c r="W1840" s="56">
        <v>0</v>
      </c>
    </row>
    <row r="1841" spans="1:23" s="7" customFormat="1" ht="20.25" customHeight="1" outlineLevel="2" x14ac:dyDescent="0.3">
      <c r="A1841" s="50">
        <f t="shared" si="486"/>
        <v>193</v>
      </c>
      <c r="B1841" s="58" t="s">
        <v>1323</v>
      </c>
      <c r="C1841" s="50">
        <v>36946</v>
      </c>
      <c r="D1841" s="52">
        <f t="shared" si="487"/>
        <v>0</v>
      </c>
      <c r="E1841" s="52">
        <f t="shared" si="488"/>
        <v>0</v>
      </c>
      <c r="F1841" s="53">
        <v>0</v>
      </c>
      <c r="G1841" s="54">
        <v>0</v>
      </c>
      <c r="H1841" s="52">
        <v>0</v>
      </c>
      <c r="I1841" s="52">
        <v>0</v>
      </c>
      <c r="J1841" s="55">
        <v>0</v>
      </c>
      <c r="K1841" s="52">
        <v>0</v>
      </c>
      <c r="L1841" s="52">
        <v>0</v>
      </c>
      <c r="M1841" s="52">
        <v>0</v>
      </c>
      <c r="N1841" s="52">
        <v>0</v>
      </c>
      <c r="O1841" s="52">
        <v>0</v>
      </c>
      <c r="P1841" s="52">
        <v>0</v>
      </c>
      <c r="Q1841" s="52">
        <v>0</v>
      </c>
      <c r="R1841" s="52">
        <v>0</v>
      </c>
      <c r="S1841" s="52">
        <v>0</v>
      </c>
      <c r="T1841" s="56">
        <v>0</v>
      </c>
      <c r="U1841" s="56">
        <v>0</v>
      </c>
      <c r="V1841" s="56">
        <v>0</v>
      </c>
      <c r="W1841" s="56">
        <v>0</v>
      </c>
    </row>
    <row r="1842" spans="1:23" s="7" customFormat="1" ht="20.25" customHeight="1" outlineLevel="2" x14ac:dyDescent="0.3">
      <c r="A1842" s="50">
        <f t="shared" si="486"/>
        <v>194</v>
      </c>
      <c r="B1842" s="58" t="s">
        <v>1324</v>
      </c>
      <c r="C1842" s="50">
        <v>36947</v>
      </c>
      <c r="D1842" s="52">
        <f t="shared" si="487"/>
        <v>0</v>
      </c>
      <c r="E1842" s="52">
        <f t="shared" si="488"/>
        <v>0</v>
      </c>
      <c r="F1842" s="53">
        <v>0</v>
      </c>
      <c r="G1842" s="54">
        <v>0</v>
      </c>
      <c r="H1842" s="52">
        <v>0</v>
      </c>
      <c r="I1842" s="52">
        <v>0</v>
      </c>
      <c r="J1842" s="55">
        <v>0</v>
      </c>
      <c r="K1842" s="52">
        <v>0</v>
      </c>
      <c r="L1842" s="52">
        <v>0</v>
      </c>
      <c r="M1842" s="52">
        <v>0</v>
      </c>
      <c r="N1842" s="52">
        <v>0</v>
      </c>
      <c r="O1842" s="52">
        <v>0</v>
      </c>
      <c r="P1842" s="52">
        <v>0</v>
      </c>
      <c r="Q1842" s="52">
        <v>0</v>
      </c>
      <c r="R1842" s="52">
        <v>0</v>
      </c>
      <c r="S1842" s="52">
        <v>0</v>
      </c>
      <c r="T1842" s="56">
        <v>0</v>
      </c>
      <c r="U1842" s="56">
        <v>0</v>
      </c>
      <c r="V1842" s="56">
        <v>0</v>
      </c>
      <c r="W1842" s="56">
        <v>0</v>
      </c>
    </row>
    <row r="1843" spans="1:23" s="7" customFormat="1" ht="20.25" customHeight="1" outlineLevel="2" x14ac:dyDescent="0.3">
      <c r="A1843" s="50">
        <f t="shared" si="486"/>
        <v>195</v>
      </c>
      <c r="B1843" s="58" t="s">
        <v>1325</v>
      </c>
      <c r="C1843" s="50">
        <v>36948</v>
      </c>
      <c r="D1843" s="52">
        <f t="shared" si="487"/>
        <v>0</v>
      </c>
      <c r="E1843" s="52">
        <f t="shared" si="488"/>
        <v>0</v>
      </c>
      <c r="F1843" s="53">
        <v>0</v>
      </c>
      <c r="G1843" s="54">
        <v>0</v>
      </c>
      <c r="H1843" s="52">
        <v>0</v>
      </c>
      <c r="I1843" s="52">
        <v>0</v>
      </c>
      <c r="J1843" s="55">
        <v>0</v>
      </c>
      <c r="K1843" s="52">
        <v>0</v>
      </c>
      <c r="L1843" s="52">
        <v>0</v>
      </c>
      <c r="M1843" s="52">
        <v>0</v>
      </c>
      <c r="N1843" s="52">
        <v>0</v>
      </c>
      <c r="O1843" s="52">
        <v>0</v>
      </c>
      <c r="P1843" s="52">
        <v>0</v>
      </c>
      <c r="Q1843" s="52">
        <v>0</v>
      </c>
      <c r="R1843" s="52">
        <v>0</v>
      </c>
      <c r="S1843" s="52">
        <v>0</v>
      </c>
      <c r="T1843" s="56">
        <v>0</v>
      </c>
      <c r="U1843" s="56">
        <v>0</v>
      </c>
      <c r="V1843" s="56">
        <v>0</v>
      </c>
      <c r="W1843" s="56">
        <v>0</v>
      </c>
    </row>
    <row r="1844" spans="1:23" s="7" customFormat="1" ht="20.25" customHeight="1" outlineLevel="2" x14ac:dyDescent="0.3">
      <c r="A1844" s="50">
        <f t="shared" si="486"/>
        <v>196</v>
      </c>
      <c r="B1844" s="58" t="s">
        <v>1326</v>
      </c>
      <c r="C1844" s="50">
        <v>36951</v>
      </c>
      <c r="D1844" s="52">
        <f t="shared" si="487"/>
        <v>0</v>
      </c>
      <c r="E1844" s="52">
        <f t="shared" si="488"/>
        <v>0</v>
      </c>
      <c r="F1844" s="53">
        <v>0</v>
      </c>
      <c r="G1844" s="54">
        <v>0</v>
      </c>
      <c r="H1844" s="52">
        <v>0</v>
      </c>
      <c r="I1844" s="52">
        <v>0</v>
      </c>
      <c r="J1844" s="55">
        <v>0</v>
      </c>
      <c r="K1844" s="52">
        <v>0</v>
      </c>
      <c r="L1844" s="52">
        <v>0</v>
      </c>
      <c r="M1844" s="52">
        <v>0</v>
      </c>
      <c r="N1844" s="52">
        <v>0</v>
      </c>
      <c r="O1844" s="52">
        <v>0</v>
      </c>
      <c r="P1844" s="52">
        <v>0</v>
      </c>
      <c r="Q1844" s="52">
        <v>0</v>
      </c>
      <c r="R1844" s="52">
        <v>0</v>
      </c>
      <c r="S1844" s="52">
        <v>0</v>
      </c>
      <c r="T1844" s="56">
        <v>0</v>
      </c>
      <c r="U1844" s="56">
        <v>0</v>
      </c>
      <c r="V1844" s="56">
        <v>0</v>
      </c>
      <c r="W1844" s="56">
        <v>0</v>
      </c>
    </row>
    <row r="1845" spans="1:23" s="7" customFormat="1" ht="20.25" customHeight="1" outlineLevel="2" x14ac:dyDescent="0.3">
      <c r="A1845" s="50">
        <f t="shared" si="486"/>
        <v>197</v>
      </c>
      <c r="B1845" s="58" t="s">
        <v>1327</v>
      </c>
      <c r="C1845" s="50">
        <v>36980</v>
      </c>
      <c r="D1845" s="52">
        <f t="shared" si="487"/>
        <v>0</v>
      </c>
      <c r="E1845" s="52">
        <f t="shared" si="488"/>
        <v>0</v>
      </c>
      <c r="F1845" s="53">
        <v>0</v>
      </c>
      <c r="G1845" s="54">
        <v>0</v>
      </c>
      <c r="H1845" s="52">
        <v>0</v>
      </c>
      <c r="I1845" s="52">
        <v>0</v>
      </c>
      <c r="J1845" s="55">
        <v>0</v>
      </c>
      <c r="K1845" s="52">
        <v>0</v>
      </c>
      <c r="L1845" s="52">
        <v>0</v>
      </c>
      <c r="M1845" s="52">
        <v>0</v>
      </c>
      <c r="N1845" s="52">
        <v>0</v>
      </c>
      <c r="O1845" s="52">
        <v>0</v>
      </c>
      <c r="P1845" s="52">
        <v>0</v>
      </c>
      <c r="Q1845" s="52">
        <v>0</v>
      </c>
      <c r="R1845" s="52">
        <v>0</v>
      </c>
      <c r="S1845" s="52">
        <v>0</v>
      </c>
      <c r="T1845" s="56">
        <v>0</v>
      </c>
      <c r="U1845" s="56">
        <v>0</v>
      </c>
      <c r="V1845" s="56">
        <v>0</v>
      </c>
      <c r="W1845" s="56">
        <v>0</v>
      </c>
    </row>
    <row r="1846" spans="1:23" s="7" customFormat="1" ht="20.25" customHeight="1" outlineLevel="2" x14ac:dyDescent="0.3">
      <c r="A1846" s="50">
        <f t="shared" si="486"/>
        <v>198</v>
      </c>
      <c r="B1846" s="58" t="s">
        <v>1328</v>
      </c>
      <c r="C1846" s="50">
        <v>36991</v>
      </c>
      <c r="D1846" s="52">
        <f t="shared" si="487"/>
        <v>0</v>
      </c>
      <c r="E1846" s="52">
        <f t="shared" si="488"/>
        <v>0</v>
      </c>
      <c r="F1846" s="53">
        <v>0</v>
      </c>
      <c r="G1846" s="54">
        <v>0</v>
      </c>
      <c r="H1846" s="52">
        <v>0</v>
      </c>
      <c r="I1846" s="52">
        <v>0</v>
      </c>
      <c r="J1846" s="55">
        <v>0</v>
      </c>
      <c r="K1846" s="52">
        <v>0</v>
      </c>
      <c r="L1846" s="52">
        <v>0</v>
      </c>
      <c r="M1846" s="52">
        <v>0</v>
      </c>
      <c r="N1846" s="52">
        <v>0</v>
      </c>
      <c r="O1846" s="52">
        <v>0</v>
      </c>
      <c r="P1846" s="52">
        <v>0</v>
      </c>
      <c r="Q1846" s="52">
        <v>0</v>
      </c>
      <c r="R1846" s="52">
        <v>0</v>
      </c>
      <c r="S1846" s="52">
        <v>0</v>
      </c>
      <c r="T1846" s="56">
        <v>0</v>
      </c>
      <c r="U1846" s="56">
        <v>0</v>
      </c>
      <c r="V1846" s="56">
        <v>0</v>
      </c>
      <c r="W1846" s="56">
        <v>0</v>
      </c>
    </row>
    <row r="1847" spans="1:23" s="7" customFormat="1" ht="20.25" customHeight="1" outlineLevel="2" x14ac:dyDescent="0.3">
      <c r="A1847" s="50">
        <f t="shared" si="486"/>
        <v>199</v>
      </c>
      <c r="B1847" s="58" t="s">
        <v>1329</v>
      </c>
      <c r="C1847" s="50">
        <v>36994</v>
      </c>
      <c r="D1847" s="52">
        <f t="shared" si="487"/>
        <v>0</v>
      </c>
      <c r="E1847" s="52">
        <f t="shared" si="488"/>
        <v>0</v>
      </c>
      <c r="F1847" s="53">
        <v>0</v>
      </c>
      <c r="G1847" s="54">
        <v>0</v>
      </c>
      <c r="H1847" s="52">
        <v>0</v>
      </c>
      <c r="I1847" s="52">
        <v>0</v>
      </c>
      <c r="J1847" s="55">
        <v>0</v>
      </c>
      <c r="K1847" s="52">
        <v>0</v>
      </c>
      <c r="L1847" s="52">
        <v>0</v>
      </c>
      <c r="M1847" s="52">
        <v>0</v>
      </c>
      <c r="N1847" s="52">
        <v>0</v>
      </c>
      <c r="O1847" s="52">
        <v>0</v>
      </c>
      <c r="P1847" s="52">
        <v>0</v>
      </c>
      <c r="Q1847" s="52">
        <v>0</v>
      </c>
      <c r="R1847" s="52">
        <v>0</v>
      </c>
      <c r="S1847" s="52">
        <v>0</v>
      </c>
      <c r="T1847" s="56">
        <v>0</v>
      </c>
      <c r="U1847" s="56">
        <v>0</v>
      </c>
      <c r="V1847" s="56">
        <v>0</v>
      </c>
      <c r="W1847" s="56">
        <v>0</v>
      </c>
    </row>
    <row r="1848" spans="1:23" s="7" customFormat="1" ht="40.5" customHeight="1" outlineLevel="2" x14ac:dyDescent="0.3">
      <c r="A1848" s="50">
        <f t="shared" si="486"/>
        <v>200</v>
      </c>
      <c r="B1848" s="58" t="s">
        <v>1330</v>
      </c>
      <c r="C1848" s="50">
        <v>37084</v>
      </c>
      <c r="D1848" s="52">
        <f t="shared" si="487"/>
        <v>0</v>
      </c>
      <c r="E1848" s="52">
        <f t="shared" si="488"/>
        <v>0</v>
      </c>
      <c r="F1848" s="53">
        <v>0</v>
      </c>
      <c r="G1848" s="54">
        <v>0</v>
      </c>
      <c r="H1848" s="52">
        <v>0</v>
      </c>
      <c r="I1848" s="52">
        <v>0</v>
      </c>
      <c r="J1848" s="55">
        <v>0</v>
      </c>
      <c r="K1848" s="52">
        <v>0</v>
      </c>
      <c r="L1848" s="52">
        <v>0</v>
      </c>
      <c r="M1848" s="52">
        <v>0</v>
      </c>
      <c r="N1848" s="52">
        <v>0</v>
      </c>
      <c r="O1848" s="52">
        <v>0</v>
      </c>
      <c r="P1848" s="52">
        <v>0</v>
      </c>
      <c r="Q1848" s="52">
        <v>0</v>
      </c>
      <c r="R1848" s="52">
        <v>0</v>
      </c>
      <c r="S1848" s="52">
        <v>0</v>
      </c>
      <c r="T1848" s="56">
        <v>0</v>
      </c>
      <c r="U1848" s="56">
        <v>0</v>
      </c>
      <c r="V1848" s="56">
        <v>0</v>
      </c>
      <c r="W1848" s="56">
        <v>0</v>
      </c>
    </row>
    <row r="1849" spans="1:23" s="7" customFormat="1" ht="20.25" customHeight="1" outlineLevel="2" x14ac:dyDescent="0.3">
      <c r="A1849" s="50">
        <f t="shared" si="486"/>
        <v>201</v>
      </c>
      <c r="B1849" s="58" t="s">
        <v>1331</v>
      </c>
      <c r="C1849" s="50">
        <v>37147</v>
      </c>
      <c r="D1849" s="52">
        <f t="shared" si="487"/>
        <v>0</v>
      </c>
      <c r="E1849" s="52">
        <f t="shared" si="488"/>
        <v>0</v>
      </c>
      <c r="F1849" s="53">
        <v>0</v>
      </c>
      <c r="G1849" s="54">
        <v>0</v>
      </c>
      <c r="H1849" s="52">
        <v>0</v>
      </c>
      <c r="I1849" s="52">
        <v>0</v>
      </c>
      <c r="J1849" s="55">
        <v>0</v>
      </c>
      <c r="K1849" s="52">
        <v>0</v>
      </c>
      <c r="L1849" s="52">
        <v>0</v>
      </c>
      <c r="M1849" s="52">
        <v>0</v>
      </c>
      <c r="N1849" s="52">
        <v>0</v>
      </c>
      <c r="O1849" s="52">
        <v>0</v>
      </c>
      <c r="P1849" s="52">
        <v>0</v>
      </c>
      <c r="Q1849" s="52">
        <v>0</v>
      </c>
      <c r="R1849" s="52">
        <v>0</v>
      </c>
      <c r="S1849" s="52">
        <v>0</v>
      </c>
      <c r="T1849" s="56">
        <v>0</v>
      </c>
      <c r="U1849" s="56">
        <v>0</v>
      </c>
      <c r="V1849" s="56">
        <v>0</v>
      </c>
      <c r="W1849" s="56">
        <v>0</v>
      </c>
    </row>
    <row r="1850" spans="1:23" s="7" customFormat="1" ht="20.25" customHeight="1" outlineLevel="2" x14ac:dyDescent="0.3">
      <c r="A1850" s="50">
        <f t="shared" si="486"/>
        <v>202</v>
      </c>
      <c r="B1850" s="58" t="s">
        <v>1332</v>
      </c>
      <c r="C1850" s="50">
        <v>37148</v>
      </c>
      <c r="D1850" s="52">
        <f t="shared" ref="D1850:D1874" si="489">SUM(F1850:W1850)</f>
        <v>0</v>
      </c>
      <c r="E1850" s="52">
        <f t="shared" ref="E1850:E1874" si="490">SUM(F1850:V1850)</f>
        <v>0</v>
      </c>
      <c r="F1850" s="53">
        <v>0</v>
      </c>
      <c r="G1850" s="54">
        <v>0</v>
      </c>
      <c r="H1850" s="52">
        <v>0</v>
      </c>
      <c r="I1850" s="52">
        <v>0</v>
      </c>
      <c r="J1850" s="55">
        <v>0</v>
      </c>
      <c r="K1850" s="52">
        <v>0</v>
      </c>
      <c r="L1850" s="52">
        <v>0</v>
      </c>
      <c r="M1850" s="52">
        <v>0</v>
      </c>
      <c r="N1850" s="52">
        <v>0</v>
      </c>
      <c r="O1850" s="52">
        <v>0</v>
      </c>
      <c r="P1850" s="52">
        <v>0</v>
      </c>
      <c r="Q1850" s="52">
        <v>0</v>
      </c>
      <c r="R1850" s="52">
        <v>0</v>
      </c>
      <c r="S1850" s="52">
        <v>0</v>
      </c>
      <c r="T1850" s="56">
        <v>0</v>
      </c>
      <c r="U1850" s="56">
        <v>0</v>
      </c>
      <c r="V1850" s="56">
        <v>0</v>
      </c>
      <c r="W1850" s="56">
        <v>0</v>
      </c>
    </row>
    <row r="1851" spans="1:23" s="7" customFormat="1" ht="40.5" customHeight="1" outlineLevel="2" x14ac:dyDescent="0.3">
      <c r="A1851" s="50">
        <f t="shared" si="486"/>
        <v>203</v>
      </c>
      <c r="B1851" s="58" t="s">
        <v>1333</v>
      </c>
      <c r="C1851" s="50">
        <v>37150</v>
      </c>
      <c r="D1851" s="52">
        <f t="shared" si="489"/>
        <v>0</v>
      </c>
      <c r="E1851" s="52">
        <f t="shared" si="490"/>
        <v>0</v>
      </c>
      <c r="F1851" s="53">
        <v>0</v>
      </c>
      <c r="G1851" s="54">
        <v>0</v>
      </c>
      <c r="H1851" s="52">
        <v>0</v>
      </c>
      <c r="I1851" s="52">
        <v>0</v>
      </c>
      <c r="J1851" s="55">
        <v>0</v>
      </c>
      <c r="K1851" s="52">
        <v>0</v>
      </c>
      <c r="L1851" s="52">
        <v>0</v>
      </c>
      <c r="M1851" s="52">
        <v>0</v>
      </c>
      <c r="N1851" s="52">
        <v>0</v>
      </c>
      <c r="O1851" s="52">
        <v>0</v>
      </c>
      <c r="P1851" s="52">
        <v>0</v>
      </c>
      <c r="Q1851" s="52">
        <v>0</v>
      </c>
      <c r="R1851" s="52">
        <v>0</v>
      </c>
      <c r="S1851" s="52">
        <v>0</v>
      </c>
      <c r="T1851" s="56">
        <v>0</v>
      </c>
      <c r="U1851" s="56">
        <v>0</v>
      </c>
      <c r="V1851" s="56">
        <v>0</v>
      </c>
      <c r="W1851" s="56">
        <v>0</v>
      </c>
    </row>
    <row r="1852" spans="1:23" s="7" customFormat="1" ht="20.25" customHeight="1" outlineLevel="2" x14ac:dyDescent="0.3">
      <c r="A1852" s="50">
        <f t="shared" ref="A1852:A1874" si="491">A1851+1</f>
        <v>204</v>
      </c>
      <c r="B1852" s="58" t="s">
        <v>1334</v>
      </c>
      <c r="C1852" s="50">
        <v>37152</v>
      </c>
      <c r="D1852" s="52">
        <f t="shared" si="489"/>
        <v>0</v>
      </c>
      <c r="E1852" s="52">
        <f t="shared" si="490"/>
        <v>0</v>
      </c>
      <c r="F1852" s="53">
        <v>0</v>
      </c>
      <c r="G1852" s="54">
        <v>0</v>
      </c>
      <c r="H1852" s="52">
        <v>0</v>
      </c>
      <c r="I1852" s="52">
        <v>0</v>
      </c>
      <c r="J1852" s="55">
        <v>0</v>
      </c>
      <c r="K1852" s="52">
        <v>0</v>
      </c>
      <c r="L1852" s="52">
        <v>0</v>
      </c>
      <c r="M1852" s="52">
        <v>0</v>
      </c>
      <c r="N1852" s="52">
        <v>0</v>
      </c>
      <c r="O1852" s="52">
        <v>0</v>
      </c>
      <c r="P1852" s="52">
        <v>0</v>
      </c>
      <c r="Q1852" s="52">
        <v>0</v>
      </c>
      <c r="R1852" s="52">
        <v>0</v>
      </c>
      <c r="S1852" s="52">
        <v>0</v>
      </c>
      <c r="T1852" s="56">
        <v>0</v>
      </c>
      <c r="U1852" s="56">
        <v>0</v>
      </c>
      <c r="V1852" s="56">
        <v>0</v>
      </c>
      <c r="W1852" s="56">
        <v>0</v>
      </c>
    </row>
    <row r="1853" spans="1:23" s="7" customFormat="1" ht="20.25" customHeight="1" outlineLevel="2" x14ac:dyDescent="0.3">
      <c r="A1853" s="50">
        <f t="shared" si="491"/>
        <v>205</v>
      </c>
      <c r="B1853" s="58" t="s">
        <v>1648</v>
      </c>
      <c r="C1853" s="50">
        <v>33030</v>
      </c>
      <c r="D1853" s="52">
        <f t="shared" si="489"/>
        <v>0</v>
      </c>
      <c r="E1853" s="52">
        <f t="shared" si="490"/>
        <v>0</v>
      </c>
      <c r="F1853" s="53">
        <v>0</v>
      </c>
      <c r="G1853" s="54">
        <v>0</v>
      </c>
      <c r="H1853" s="52">
        <v>0</v>
      </c>
      <c r="I1853" s="52">
        <v>0</v>
      </c>
      <c r="J1853" s="55">
        <v>0</v>
      </c>
      <c r="K1853" s="52">
        <v>0</v>
      </c>
      <c r="L1853" s="52">
        <v>0</v>
      </c>
      <c r="M1853" s="52">
        <v>0</v>
      </c>
      <c r="N1853" s="52">
        <v>0</v>
      </c>
      <c r="O1853" s="52">
        <v>0</v>
      </c>
      <c r="P1853" s="52">
        <v>0</v>
      </c>
      <c r="Q1853" s="52">
        <v>0</v>
      </c>
      <c r="R1853" s="52">
        <v>0</v>
      </c>
      <c r="S1853" s="52">
        <v>0</v>
      </c>
      <c r="T1853" s="56">
        <v>0</v>
      </c>
      <c r="U1853" s="56">
        <v>0</v>
      </c>
      <c r="V1853" s="56">
        <v>0</v>
      </c>
      <c r="W1853" s="56">
        <v>0</v>
      </c>
    </row>
    <row r="1854" spans="1:23" s="7" customFormat="1" ht="20.25" customHeight="1" outlineLevel="2" x14ac:dyDescent="0.3">
      <c r="A1854" s="50">
        <f t="shared" si="491"/>
        <v>206</v>
      </c>
      <c r="B1854" s="59" t="s">
        <v>1729</v>
      </c>
      <c r="C1854" s="50">
        <v>33052</v>
      </c>
      <c r="D1854" s="52">
        <f t="shared" si="489"/>
        <v>0</v>
      </c>
      <c r="E1854" s="52">
        <f t="shared" si="490"/>
        <v>0</v>
      </c>
      <c r="F1854" s="53">
        <v>0</v>
      </c>
      <c r="G1854" s="54">
        <v>0</v>
      </c>
      <c r="H1854" s="52">
        <v>0</v>
      </c>
      <c r="I1854" s="52">
        <v>0</v>
      </c>
      <c r="J1854" s="55">
        <v>0</v>
      </c>
      <c r="K1854" s="52">
        <v>0</v>
      </c>
      <c r="L1854" s="52">
        <v>0</v>
      </c>
      <c r="M1854" s="52">
        <v>0</v>
      </c>
      <c r="N1854" s="52">
        <v>0</v>
      </c>
      <c r="O1854" s="52">
        <v>0</v>
      </c>
      <c r="P1854" s="52">
        <v>0</v>
      </c>
      <c r="Q1854" s="52">
        <v>0</v>
      </c>
      <c r="R1854" s="52">
        <v>0</v>
      </c>
      <c r="S1854" s="52">
        <v>0</v>
      </c>
      <c r="T1854" s="56">
        <v>0</v>
      </c>
      <c r="U1854" s="56">
        <v>0</v>
      </c>
      <c r="V1854" s="56">
        <v>0</v>
      </c>
      <c r="W1854" s="56">
        <v>0</v>
      </c>
    </row>
    <row r="1855" spans="1:23" s="7" customFormat="1" ht="20.25" customHeight="1" outlineLevel="2" x14ac:dyDescent="0.3">
      <c r="A1855" s="50">
        <f t="shared" si="491"/>
        <v>207</v>
      </c>
      <c r="B1855" s="58" t="s">
        <v>1335</v>
      </c>
      <c r="C1855" s="50">
        <v>37163</v>
      </c>
      <c r="D1855" s="52">
        <f t="shared" si="489"/>
        <v>0</v>
      </c>
      <c r="E1855" s="52">
        <f t="shared" si="490"/>
        <v>0</v>
      </c>
      <c r="F1855" s="53">
        <v>0</v>
      </c>
      <c r="G1855" s="54">
        <v>0</v>
      </c>
      <c r="H1855" s="52">
        <v>0</v>
      </c>
      <c r="I1855" s="52">
        <v>0</v>
      </c>
      <c r="J1855" s="55">
        <v>0</v>
      </c>
      <c r="K1855" s="52">
        <v>0</v>
      </c>
      <c r="L1855" s="52">
        <v>0</v>
      </c>
      <c r="M1855" s="52">
        <v>0</v>
      </c>
      <c r="N1855" s="52">
        <v>0</v>
      </c>
      <c r="O1855" s="52">
        <v>0</v>
      </c>
      <c r="P1855" s="52">
        <v>0</v>
      </c>
      <c r="Q1855" s="52">
        <v>0</v>
      </c>
      <c r="R1855" s="52">
        <v>0</v>
      </c>
      <c r="S1855" s="52">
        <v>0</v>
      </c>
      <c r="T1855" s="56">
        <v>0</v>
      </c>
      <c r="U1855" s="56">
        <v>0</v>
      </c>
      <c r="V1855" s="56">
        <v>0</v>
      </c>
      <c r="W1855" s="56">
        <v>0</v>
      </c>
    </row>
    <row r="1856" spans="1:23" s="7" customFormat="1" ht="20.25" customHeight="1" outlineLevel="2" x14ac:dyDescent="0.3">
      <c r="A1856" s="50">
        <f t="shared" si="491"/>
        <v>208</v>
      </c>
      <c r="B1856" s="58" t="s">
        <v>1649</v>
      </c>
      <c r="C1856" s="50">
        <v>33146</v>
      </c>
      <c r="D1856" s="52">
        <f t="shared" si="489"/>
        <v>0</v>
      </c>
      <c r="E1856" s="52">
        <f t="shared" si="490"/>
        <v>0</v>
      </c>
      <c r="F1856" s="53">
        <v>0</v>
      </c>
      <c r="G1856" s="54">
        <v>0</v>
      </c>
      <c r="H1856" s="52">
        <v>0</v>
      </c>
      <c r="I1856" s="52">
        <v>0</v>
      </c>
      <c r="J1856" s="55">
        <v>0</v>
      </c>
      <c r="K1856" s="52">
        <v>0</v>
      </c>
      <c r="L1856" s="52">
        <v>0</v>
      </c>
      <c r="M1856" s="52">
        <v>0</v>
      </c>
      <c r="N1856" s="52">
        <v>0</v>
      </c>
      <c r="O1856" s="52">
        <v>0</v>
      </c>
      <c r="P1856" s="52">
        <v>0</v>
      </c>
      <c r="Q1856" s="52">
        <v>0</v>
      </c>
      <c r="R1856" s="52">
        <v>0</v>
      </c>
      <c r="S1856" s="52">
        <v>0</v>
      </c>
      <c r="T1856" s="56">
        <v>0</v>
      </c>
      <c r="U1856" s="56">
        <v>0</v>
      </c>
      <c r="V1856" s="56">
        <v>0</v>
      </c>
      <c r="W1856" s="56">
        <v>0</v>
      </c>
    </row>
    <row r="1857" spans="1:23" s="7" customFormat="1" ht="20.25" customHeight="1" outlineLevel="2" x14ac:dyDescent="0.3">
      <c r="A1857" s="50">
        <f t="shared" si="491"/>
        <v>209</v>
      </c>
      <c r="B1857" s="58" t="s">
        <v>1601</v>
      </c>
      <c r="C1857" s="50">
        <v>33536</v>
      </c>
      <c r="D1857" s="52">
        <f t="shared" si="489"/>
        <v>0</v>
      </c>
      <c r="E1857" s="52">
        <f t="shared" si="490"/>
        <v>0</v>
      </c>
      <c r="F1857" s="53">
        <v>0</v>
      </c>
      <c r="G1857" s="54">
        <v>0</v>
      </c>
      <c r="H1857" s="52">
        <v>0</v>
      </c>
      <c r="I1857" s="52">
        <v>0</v>
      </c>
      <c r="J1857" s="55">
        <v>0</v>
      </c>
      <c r="K1857" s="52">
        <v>0</v>
      </c>
      <c r="L1857" s="52">
        <v>0</v>
      </c>
      <c r="M1857" s="52">
        <v>0</v>
      </c>
      <c r="N1857" s="52">
        <v>0</v>
      </c>
      <c r="O1857" s="52">
        <v>0</v>
      </c>
      <c r="P1857" s="52">
        <v>0</v>
      </c>
      <c r="Q1857" s="52">
        <v>0</v>
      </c>
      <c r="R1857" s="52">
        <v>0</v>
      </c>
      <c r="S1857" s="52">
        <v>0</v>
      </c>
      <c r="T1857" s="56">
        <v>0</v>
      </c>
      <c r="U1857" s="56">
        <v>0</v>
      </c>
      <c r="V1857" s="56">
        <v>0</v>
      </c>
      <c r="W1857" s="56">
        <v>0</v>
      </c>
    </row>
    <row r="1858" spans="1:23" s="7" customFormat="1" ht="20.25" customHeight="1" outlineLevel="2" x14ac:dyDescent="0.3">
      <c r="A1858" s="50">
        <f t="shared" si="491"/>
        <v>210</v>
      </c>
      <c r="B1858" s="58" t="s">
        <v>1602</v>
      </c>
      <c r="C1858" s="50">
        <v>33527</v>
      </c>
      <c r="D1858" s="52">
        <f t="shared" si="489"/>
        <v>0</v>
      </c>
      <c r="E1858" s="52">
        <f t="shared" si="490"/>
        <v>0</v>
      </c>
      <c r="F1858" s="53">
        <v>0</v>
      </c>
      <c r="G1858" s="54">
        <v>0</v>
      </c>
      <c r="H1858" s="52">
        <v>0</v>
      </c>
      <c r="I1858" s="52">
        <v>0</v>
      </c>
      <c r="J1858" s="55">
        <v>0</v>
      </c>
      <c r="K1858" s="52">
        <v>0</v>
      </c>
      <c r="L1858" s="52">
        <v>0</v>
      </c>
      <c r="M1858" s="52">
        <v>0</v>
      </c>
      <c r="N1858" s="52">
        <v>0</v>
      </c>
      <c r="O1858" s="52">
        <v>0</v>
      </c>
      <c r="P1858" s="52">
        <v>0</v>
      </c>
      <c r="Q1858" s="52">
        <v>0</v>
      </c>
      <c r="R1858" s="52">
        <v>0</v>
      </c>
      <c r="S1858" s="52">
        <v>0</v>
      </c>
      <c r="T1858" s="56">
        <v>0</v>
      </c>
      <c r="U1858" s="56">
        <v>0</v>
      </c>
      <c r="V1858" s="56">
        <v>0</v>
      </c>
      <c r="W1858" s="56">
        <v>0</v>
      </c>
    </row>
    <row r="1859" spans="1:23" s="7" customFormat="1" ht="20.25" customHeight="1" outlineLevel="2" x14ac:dyDescent="0.3">
      <c r="A1859" s="50">
        <f t="shared" si="491"/>
        <v>211</v>
      </c>
      <c r="B1859" s="58" t="s">
        <v>1603</v>
      </c>
      <c r="C1859" s="50">
        <v>33538</v>
      </c>
      <c r="D1859" s="52">
        <f t="shared" si="489"/>
        <v>0</v>
      </c>
      <c r="E1859" s="52">
        <f t="shared" si="490"/>
        <v>0</v>
      </c>
      <c r="F1859" s="53">
        <v>0</v>
      </c>
      <c r="G1859" s="54">
        <v>0</v>
      </c>
      <c r="H1859" s="52">
        <v>0</v>
      </c>
      <c r="I1859" s="52">
        <v>0</v>
      </c>
      <c r="J1859" s="55">
        <v>0</v>
      </c>
      <c r="K1859" s="52">
        <v>0</v>
      </c>
      <c r="L1859" s="52">
        <v>0</v>
      </c>
      <c r="M1859" s="52">
        <v>0</v>
      </c>
      <c r="N1859" s="52">
        <v>0</v>
      </c>
      <c r="O1859" s="52">
        <v>0</v>
      </c>
      <c r="P1859" s="52">
        <v>0</v>
      </c>
      <c r="Q1859" s="52">
        <v>0</v>
      </c>
      <c r="R1859" s="52">
        <v>0</v>
      </c>
      <c r="S1859" s="52">
        <v>0</v>
      </c>
      <c r="T1859" s="56">
        <v>0</v>
      </c>
      <c r="U1859" s="56">
        <v>0</v>
      </c>
      <c r="V1859" s="56">
        <v>0</v>
      </c>
      <c r="W1859" s="56">
        <v>0</v>
      </c>
    </row>
    <row r="1860" spans="1:23" s="7" customFormat="1" ht="20.25" customHeight="1" outlineLevel="2" x14ac:dyDescent="0.3">
      <c r="A1860" s="50">
        <f t="shared" si="491"/>
        <v>212</v>
      </c>
      <c r="B1860" s="58" t="s">
        <v>1604</v>
      </c>
      <c r="C1860" s="50">
        <v>35344</v>
      </c>
      <c r="D1860" s="52">
        <f t="shared" si="489"/>
        <v>0</v>
      </c>
      <c r="E1860" s="52">
        <f t="shared" si="490"/>
        <v>0</v>
      </c>
      <c r="F1860" s="53">
        <v>0</v>
      </c>
      <c r="G1860" s="54">
        <v>0</v>
      </c>
      <c r="H1860" s="52">
        <v>0</v>
      </c>
      <c r="I1860" s="52">
        <v>0</v>
      </c>
      <c r="J1860" s="55">
        <v>0</v>
      </c>
      <c r="K1860" s="52">
        <v>0</v>
      </c>
      <c r="L1860" s="52">
        <v>0</v>
      </c>
      <c r="M1860" s="52">
        <v>0</v>
      </c>
      <c r="N1860" s="52">
        <v>0</v>
      </c>
      <c r="O1860" s="52">
        <v>0</v>
      </c>
      <c r="P1860" s="52">
        <v>0</v>
      </c>
      <c r="Q1860" s="52">
        <v>0</v>
      </c>
      <c r="R1860" s="52">
        <v>0</v>
      </c>
      <c r="S1860" s="52">
        <v>0</v>
      </c>
      <c r="T1860" s="56">
        <v>0</v>
      </c>
      <c r="U1860" s="56">
        <v>0</v>
      </c>
      <c r="V1860" s="56">
        <v>0</v>
      </c>
      <c r="W1860" s="56">
        <v>0</v>
      </c>
    </row>
    <row r="1861" spans="1:23" s="7" customFormat="1" ht="20.25" customHeight="1" outlineLevel="2" x14ac:dyDescent="0.3">
      <c r="A1861" s="50">
        <f t="shared" si="491"/>
        <v>213</v>
      </c>
      <c r="B1861" s="58" t="s">
        <v>1605</v>
      </c>
      <c r="C1861" s="50">
        <v>34564</v>
      </c>
      <c r="D1861" s="52">
        <f t="shared" si="489"/>
        <v>0</v>
      </c>
      <c r="E1861" s="52">
        <f t="shared" si="490"/>
        <v>0</v>
      </c>
      <c r="F1861" s="53">
        <v>0</v>
      </c>
      <c r="G1861" s="54">
        <v>0</v>
      </c>
      <c r="H1861" s="52">
        <v>0</v>
      </c>
      <c r="I1861" s="52">
        <v>0</v>
      </c>
      <c r="J1861" s="55">
        <v>0</v>
      </c>
      <c r="K1861" s="52">
        <v>0</v>
      </c>
      <c r="L1861" s="52">
        <v>0</v>
      </c>
      <c r="M1861" s="52">
        <v>0</v>
      </c>
      <c r="N1861" s="52">
        <v>0</v>
      </c>
      <c r="O1861" s="52">
        <v>0</v>
      </c>
      <c r="P1861" s="52">
        <v>0</v>
      </c>
      <c r="Q1861" s="52">
        <v>0</v>
      </c>
      <c r="R1861" s="52">
        <v>0</v>
      </c>
      <c r="S1861" s="52">
        <v>0</v>
      </c>
      <c r="T1861" s="56">
        <v>0</v>
      </c>
      <c r="U1861" s="56">
        <v>0</v>
      </c>
      <c r="V1861" s="56">
        <v>0</v>
      </c>
      <c r="W1861" s="56">
        <v>0</v>
      </c>
    </row>
    <row r="1862" spans="1:23" s="7" customFormat="1" ht="20.25" customHeight="1" outlineLevel="2" x14ac:dyDescent="0.3">
      <c r="A1862" s="50">
        <f t="shared" si="491"/>
        <v>214</v>
      </c>
      <c r="B1862" s="58" t="s">
        <v>1606</v>
      </c>
      <c r="C1862" s="50">
        <v>34972</v>
      </c>
      <c r="D1862" s="52">
        <f t="shared" si="489"/>
        <v>0</v>
      </c>
      <c r="E1862" s="52">
        <f t="shared" si="490"/>
        <v>0</v>
      </c>
      <c r="F1862" s="53">
        <v>0</v>
      </c>
      <c r="G1862" s="54">
        <v>0</v>
      </c>
      <c r="H1862" s="52">
        <v>0</v>
      </c>
      <c r="I1862" s="52">
        <v>0</v>
      </c>
      <c r="J1862" s="55">
        <v>0</v>
      </c>
      <c r="K1862" s="52">
        <v>0</v>
      </c>
      <c r="L1862" s="52">
        <v>0</v>
      </c>
      <c r="M1862" s="52">
        <v>0</v>
      </c>
      <c r="N1862" s="52">
        <v>0</v>
      </c>
      <c r="O1862" s="52">
        <v>0</v>
      </c>
      <c r="P1862" s="52">
        <v>0</v>
      </c>
      <c r="Q1862" s="52">
        <v>0</v>
      </c>
      <c r="R1862" s="52">
        <v>0</v>
      </c>
      <c r="S1862" s="52">
        <v>0</v>
      </c>
      <c r="T1862" s="56">
        <v>0</v>
      </c>
      <c r="U1862" s="56">
        <v>0</v>
      </c>
      <c r="V1862" s="56">
        <v>0</v>
      </c>
      <c r="W1862" s="56">
        <v>0</v>
      </c>
    </row>
    <row r="1863" spans="1:23" s="7" customFormat="1" ht="20.25" customHeight="1" outlineLevel="2" x14ac:dyDescent="0.3">
      <c r="A1863" s="50">
        <f t="shared" si="491"/>
        <v>215</v>
      </c>
      <c r="B1863" s="58" t="s">
        <v>1607</v>
      </c>
      <c r="C1863" s="50">
        <v>35191</v>
      </c>
      <c r="D1863" s="52">
        <f t="shared" si="489"/>
        <v>0</v>
      </c>
      <c r="E1863" s="52">
        <f t="shared" si="490"/>
        <v>0</v>
      </c>
      <c r="F1863" s="53">
        <v>0</v>
      </c>
      <c r="G1863" s="54">
        <v>0</v>
      </c>
      <c r="H1863" s="52">
        <v>0</v>
      </c>
      <c r="I1863" s="52">
        <v>0</v>
      </c>
      <c r="J1863" s="55">
        <v>0</v>
      </c>
      <c r="K1863" s="52">
        <v>0</v>
      </c>
      <c r="L1863" s="52">
        <v>0</v>
      </c>
      <c r="M1863" s="52">
        <v>0</v>
      </c>
      <c r="N1863" s="52">
        <v>0</v>
      </c>
      <c r="O1863" s="52">
        <v>0</v>
      </c>
      <c r="P1863" s="52">
        <v>0</v>
      </c>
      <c r="Q1863" s="52">
        <v>0</v>
      </c>
      <c r="R1863" s="52">
        <v>0</v>
      </c>
      <c r="S1863" s="52">
        <v>0</v>
      </c>
      <c r="T1863" s="56">
        <v>0</v>
      </c>
      <c r="U1863" s="56">
        <v>0</v>
      </c>
      <c r="V1863" s="56">
        <v>0</v>
      </c>
      <c r="W1863" s="56">
        <v>0</v>
      </c>
    </row>
    <row r="1864" spans="1:23" s="7" customFormat="1" ht="20.25" customHeight="1" outlineLevel="2" x14ac:dyDescent="0.3">
      <c r="A1864" s="50">
        <f t="shared" si="491"/>
        <v>216</v>
      </c>
      <c r="B1864" s="58" t="s">
        <v>1608</v>
      </c>
      <c r="C1864" s="50">
        <v>35197</v>
      </c>
      <c r="D1864" s="52">
        <f t="shared" si="489"/>
        <v>0</v>
      </c>
      <c r="E1864" s="52">
        <f t="shared" si="490"/>
        <v>0</v>
      </c>
      <c r="F1864" s="53">
        <v>0</v>
      </c>
      <c r="G1864" s="54">
        <v>0</v>
      </c>
      <c r="H1864" s="52">
        <v>0</v>
      </c>
      <c r="I1864" s="52">
        <v>0</v>
      </c>
      <c r="J1864" s="55">
        <v>0</v>
      </c>
      <c r="K1864" s="52">
        <v>0</v>
      </c>
      <c r="L1864" s="52">
        <v>0</v>
      </c>
      <c r="M1864" s="52">
        <v>0</v>
      </c>
      <c r="N1864" s="52">
        <v>0</v>
      </c>
      <c r="O1864" s="52">
        <v>0</v>
      </c>
      <c r="P1864" s="52">
        <v>0</v>
      </c>
      <c r="Q1864" s="52">
        <v>0</v>
      </c>
      <c r="R1864" s="52">
        <v>0</v>
      </c>
      <c r="S1864" s="52">
        <v>0</v>
      </c>
      <c r="T1864" s="56">
        <v>0</v>
      </c>
      <c r="U1864" s="56">
        <v>0</v>
      </c>
      <c r="V1864" s="56">
        <v>0</v>
      </c>
      <c r="W1864" s="56">
        <v>0</v>
      </c>
    </row>
    <row r="1865" spans="1:23" s="7" customFormat="1" ht="20.25" customHeight="1" outlineLevel="2" x14ac:dyDescent="0.3">
      <c r="A1865" s="50">
        <f t="shared" si="491"/>
        <v>217</v>
      </c>
      <c r="B1865" s="58" t="s">
        <v>1609</v>
      </c>
      <c r="C1865" s="50">
        <v>35349</v>
      </c>
      <c r="D1865" s="52">
        <f t="shared" si="489"/>
        <v>0</v>
      </c>
      <c r="E1865" s="52">
        <f t="shared" si="490"/>
        <v>0</v>
      </c>
      <c r="F1865" s="53">
        <v>0</v>
      </c>
      <c r="G1865" s="54">
        <v>0</v>
      </c>
      <c r="H1865" s="52">
        <v>0</v>
      </c>
      <c r="I1865" s="52">
        <v>0</v>
      </c>
      <c r="J1865" s="55">
        <v>0</v>
      </c>
      <c r="K1865" s="52">
        <v>0</v>
      </c>
      <c r="L1865" s="52">
        <v>0</v>
      </c>
      <c r="M1865" s="52">
        <v>0</v>
      </c>
      <c r="N1865" s="52">
        <v>0</v>
      </c>
      <c r="O1865" s="52">
        <v>0</v>
      </c>
      <c r="P1865" s="52">
        <v>0</v>
      </c>
      <c r="Q1865" s="52">
        <v>0</v>
      </c>
      <c r="R1865" s="52">
        <v>0</v>
      </c>
      <c r="S1865" s="52">
        <v>0</v>
      </c>
      <c r="T1865" s="56">
        <v>0</v>
      </c>
      <c r="U1865" s="56">
        <v>0</v>
      </c>
      <c r="V1865" s="56">
        <v>0</v>
      </c>
      <c r="W1865" s="56">
        <v>0</v>
      </c>
    </row>
    <row r="1866" spans="1:23" s="7" customFormat="1" ht="20.25" customHeight="1" outlineLevel="2" x14ac:dyDescent="0.3">
      <c r="A1866" s="50">
        <f t="shared" si="491"/>
        <v>218</v>
      </c>
      <c r="B1866" s="58" t="s">
        <v>1610</v>
      </c>
      <c r="C1866" s="50">
        <v>35650</v>
      </c>
      <c r="D1866" s="52">
        <f t="shared" si="489"/>
        <v>0</v>
      </c>
      <c r="E1866" s="52">
        <f t="shared" si="490"/>
        <v>0</v>
      </c>
      <c r="F1866" s="53">
        <v>0</v>
      </c>
      <c r="G1866" s="54">
        <v>0</v>
      </c>
      <c r="H1866" s="52">
        <v>0</v>
      </c>
      <c r="I1866" s="52">
        <v>0</v>
      </c>
      <c r="J1866" s="55">
        <v>0</v>
      </c>
      <c r="K1866" s="52">
        <v>0</v>
      </c>
      <c r="L1866" s="52">
        <v>0</v>
      </c>
      <c r="M1866" s="52">
        <v>0</v>
      </c>
      <c r="N1866" s="52">
        <v>0</v>
      </c>
      <c r="O1866" s="52">
        <v>0</v>
      </c>
      <c r="P1866" s="52">
        <v>0</v>
      </c>
      <c r="Q1866" s="52">
        <v>0</v>
      </c>
      <c r="R1866" s="52">
        <v>0</v>
      </c>
      <c r="S1866" s="52">
        <v>0</v>
      </c>
      <c r="T1866" s="56">
        <v>0</v>
      </c>
      <c r="U1866" s="56">
        <v>0</v>
      </c>
      <c r="V1866" s="56">
        <v>0</v>
      </c>
      <c r="W1866" s="56">
        <v>0</v>
      </c>
    </row>
    <row r="1867" spans="1:23" s="7" customFormat="1" ht="20.25" outlineLevel="2" x14ac:dyDescent="0.3">
      <c r="A1867" s="50">
        <f t="shared" si="491"/>
        <v>219</v>
      </c>
      <c r="B1867" s="58" t="s">
        <v>1611</v>
      </c>
      <c r="C1867" s="50">
        <v>36160</v>
      </c>
      <c r="D1867" s="52">
        <f t="shared" si="489"/>
        <v>0</v>
      </c>
      <c r="E1867" s="52">
        <f t="shared" si="490"/>
        <v>0</v>
      </c>
      <c r="F1867" s="53">
        <v>0</v>
      </c>
      <c r="G1867" s="54">
        <v>0</v>
      </c>
      <c r="H1867" s="52">
        <v>0</v>
      </c>
      <c r="I1867" s="52">
        <v>0</v>
      </c>
      <c r="J1867" s="55">
        <v>0</v>
      </c>
      <c r="K1867" s="52">
        <v>0</v>
      </c>
      <c r="L1867" s="52">
        <v>0</v>
      </c>
      <c r="M1867" s="52">
        <v>0</v>
      </c>
      <c r="N1867" s="52">
        <v>0</v>
      </c>
      <c r="O1867" s="52">
        <v>0</v>
      </c>
      <c r="P1867" s="52">
        <v>0</v>
      </c>
      <c r="Q1867" s="52">
        <v>0</v>
      </c>
      <c r="R1867" s="52">
        <v>0</v>
      </c>
      <c r="S1867" s="52">
        <v>0</v>
      </c>
      <c r="T1867" s="56">
        <v>0</v>
      </c>
      <c r="U1867" s="56">
        <v>0</v>
      </c>
      <c r="V1867" s="56">
        <v>0</v>
      </c>
      <c r="W1867" s="56">
        <v>0</v>
      </c>
    </row>
    <row r="1868" spans="1:23" s="7" customFormat="1" ht="20.25" outlineLevel="2" x14ac:dyDescent="0.3">
      <c r="A1868" s="50">
        <f t="shared" si="491"/>
        <v>220</v>
      </c>
      <c r="B1868" s="58" t="s">
        <v>1612</v>
      </c>
      <c r="C1868" s="50">
        <v>36657</v>
      </c>
      <c r="D1868" s="52">
        <f t="shared" si="489"/>
        <v>0</v>
      </c>
      <c r="E1868" s="52">
        <f t="shared" si="490"/>
        <v>0</v>
      </c>
      <c r="F1868" s="53">
        <v>0</v>
      </c>
      <c r="G1868" s="54">
        <v>0</v>
      </c>
      <c r="H1868" s="52">
        <v>0</v>
      </c>
      <c r="I1868" s="52">
        <v>0</v>
      </c>
      <c r="J1868" s="55">
        <v>0</v>
      </c>
      <c r="K1868" s="52">
        <v>0</v>
      </c>
      <c r="L1868" s="52">
        <v>0</v>
      </c>
      <c r="M1868" s="52">
        <v>0</v>
      </c>
      <c r="N1868" s="52">
        <v>0</v>
      </c>
      <c r="O1868" s="52">
        <v>0</v>
      </c>
      <c r="P1868" s="52">
        <v>0</v>
      </c>
      <c r="Q1868" s="52">
        <v>0</v>
      </c>
      <c r="R1868" s="52">
        <v>0</v>
      </c>
      <c r="S1868" s="52">
        <v>0</v>
      </c>
      <c r="T1868" s="56">
        <v>0</v>
      </c>
      <c r="U1868" s="56">
        <v>0</v>
      </c>
      <c r="V1868" s="56">
        <v>0</v>
      </c>
      <c r="W1868" s="52">
        <v>0</v>
      </c>
    </row>
    <row r="1869" spans="1:23" s="7" customFormat="1" ht="20.25" outlineLevel="2" x14ac:dyDescent="0.3">
      <c r="A1869" s="50">
        <f t="shared" si="491"/>
        <v>221</v>
      </c>
      <c r="B1869" s="58" t="s">
        <v>1613</v>
      </c>
      <c r="C1869" s="50">
        <v>36695</v>
      </c>
      <c r="D1869" s="52">
        <f t="shared" si="489"/>
        <v>0</v>
      </c>
      <c r="E1869" s="52">
        <f t="shared" si="490"/>
        <v>0</v>
      </c>
      <c r="F1869" s="53">
        <v>0</v>
      </c>
      <c r="G1869" s="54">
        <v>0</v>
      </c>
      <c r="H1869" s="52">
        <v>0</v>
      </c>
      <c r="I1869" s="52">
        <v>0</v>
      </c>
      <c r="J1869" s="55">
        <v>0</v>
      </c>
      <c r="K1869" s="52">
        <v>0</v>
      </c>
      <c r="L1869" s="52">
        <v>0</v>
      </c>
      <c r="M1869" s="52">
        <v>0</v>
      </c>
      <c r="N1869" s="52">
        <v>0</v>
      </c>
      <c r="O1869" s="52">
        <v>0</v>
      </c>
      <c r="P1869" s="52">
        <v>0</v>
      </c>
      <c r="Q1869" s="52">
        <v>0</v>
      </c>
      <c r="R1869" s="52">
        <v>0</v>
      </c>
      <c r="S1869" s="52">
        <v>0</v>
      </c>
      <c r="T1869" s="56">
        <v>0</v>
      </c>
      <c r="U1869" s="56">
        <v>0</v>
      </c>
      <c r="V1869" s="56">
        <v>0</v>
      </c>
      <c r="W1869" s="52">
        <v>0</v>
      </c>
    </row>
    <row r="1870" spans="1:23" s="7" customFormat="1" ht="20.25" outlineLevel="2" x14ac:dyDescent="0.3">
      <c r="A1870" s="50">
        <f t="shared" si="491"/>
        <v>222</v>
      </c>
      <c r="B1870" s="58" t="s">
        <v>1614</v>
      </c>
      <c r="C1870" s="50">
        <v>36922</v>
      </c>
      <c r="D1870" s="52">
        <f t="shared" si="489"/>
        <v>0</v>
      </c>
      <c r="E1870" s="52">
        <f t="shared" si="490"/>
        <v>0</v>
      </c>
      <c r="F1870" s="53">
        <v>0</v>
      </c>
      <c r="G1870" s="54">
        <v>0</v>
      </c>
      <c r="H1870" s="52">
        <v>0</v>
      </c>
      <c r="I1870" s="52">
        <v>0</v>
      </c>
      <c r="J1870" s="55">
        <v>0</v>
      </c>
      <c r="K1870" s="52">
        <v>0</v>
      </c>
      <c r="L1870" s="52">
        <v>0</v>
      </c>
      <c r="M1870" s="52">
        <v>0</v>
      </c>
      <c r="N1870" s="52">
        <v>0</v>
      </c>
      <c r="O1870" s="52">
        <v>0</v>
      </c>
      <c r="P1870" s="52">
        <v>0</v>
      </c>
      <c r="Q1870" s="52">
        <v>0</v>
      </c>
      <c r="R1870" s="52">
        <v>0</v>
      </c>
      <c r="S1870" s="52">
        <v>0</v>
      </c>
      <c r="T1870" s="56">
        <v>0</v>
      </c>
      <c r="U1870" s="56">
        <v>0</v>
      </c>
      <c r="V1870" s="56">
        <v>0</v>
      </c>
      <c r="W1870" s="52">
        <v>0</v>
      </c>
    </row>
    <row r="1871" spans="1:23" s="7" customFormat="1" ht="20.25" customHeight="1" outlineLevel="1" x14ac:dyDescent="0.3">
      <c r="A1871" s="50">
        <f t="shared" si="491"/>
        <v>223</v>
      </c>
      <c r="B1871" s="58" t="s">
        <v>57</v>
      </c>
      <c r="C1871" s="50">
        <v>37100</v>
      </c>
      <c r="D1871" s="52">
        <f t="shared" si="489"/>
        <v>0</v>
      </c>
      <c r="E1871" s="52">
        <f t="shared" si="490"/>
        <v>0</v>
      </c>
      <c r="F1871" s="53">
        <v>0</v>
      </c>
      <c r="G1871" s="54">
        <v>0</v>
      </c>
      <c r="H1871" s="52">
        <v>0</v>
      </c>
      <c r="I1871" s="52">
        <v>0</v>
      </c>
      <c r="J1871" s="55">
        <v>0</v>
      </c>
      <c r="K1871" s="52">
        <v>0</v>
      </c>
      <c r="L1871" s="52">
        <v>0</v>
      </c>
      <c r="M1871" s="52">
        <v>0</v>
      </c>
      <c r="N1871" s="52">
        <v>0</v>
      </c>
      <c r="O1871" s="52">
        <v>0</v>
      </c>
      <c r="P1871" s="52">
        <v>0</v>
      </c>
      <c r="Q1871" s="52">
        <v>0</v>
      </c>
      <c r="R1871" s="52">
        <v>0</v>
      </c>
      <c r="S1871" s="52">
        <v>0</v>
      </c>
      <c r="T1871" s="56">
        <v>0</v>
      </c>
      <c r="U1871" s="56">
        <v>0</v>
      </c>
      <c r="V1871" s="56">
        <v>0</v>
      </c>
      <c r="W1871" s="52">
        <v>0</v>
      </c>
    </row>
    <row r="1872" spans="1:23" s="8" customFormat="1" ht="20.25" customHeight="1" outlineLevel="1" x14ac:dyDescent="0.3">
      <c r="A1872" s="50">
        <f t="shared" si="491"/>
        <v>224</v>
      </c>
      <c r="B1872" s="58" t="s">
        <v>78</v>
      </c>
      <c r="C1872" s="50">
        <v>32353</v>
      </c>
      <c r="D1872" s="52">
        <f t="shared" si="489"/>
        <v>0</v>
      </c>
      <c r="E1872" s="52">
        <f t="shared" si="490"/>
        <v>0</v>
      </c>
      <c r="F1872" s="53">
        <v>0</v>
      </c>
      <c r="G1872" s="54">
        <v>0</v>
      </c>
      <c r="H1872" s="52">
        <v>0</v>
      </c>
      <c r="I1872" s="52">
        <v>0</v>
      </c>
      <c r="J1872" s="55">
        <v>0</v>
      </c>
      <c r="K1872" s="52">
        <v>0</v>
      </c>
      <c r="L1872" s="52">
        <v>0</v>
      </c>
      <c r="M1872" s="52">
        <v>0</v>
      </c>
      <c r="N1872" s="52">
        <v>0</v>
      </c>
      <c r="O1872" s="52">
        <v>0</v>
      </c>
      <c r="P1872" s="52">
        <v>0</v>
      </c>
      <c r="Q1872" s="52">
        <v>0</v>
      </c>
      <c r="R1872" s="52">
        <v>0</v>
      </c>
      <c r="S1872" s="52">
        <v>0</v>
      </c>
      <c r="T1872" s="56">
        <v>0</v>
      </c>
      <c r="U1872" s="56">
        <v>0</v>
      </c>
      <c r="V1872" s="56">
        <v>0</v>
      </c>
      <c r="W1872" s="52">
        <v>0</v>
      </c>
    </row>
    <row r="1873" spans="1:23" s="7" customFormat="1" ht="40.5" customHeight="1" outlineLevel="2" x14ac:dyDescent="0.3">
      <c r="A1873" s="50">
        <f t="shared" si="491"/>
        <v>225</v>
      </c>
      <c r="B1873" s="58" t="s">
        <v>25</v>
      </c>
      <c r="C1873" s="50">
        <v>34255</v>
      </c>
      <c r="D1873" s="52">
        <f t="shared" si="489"/>
        <v>0</v>
      </c>
      <c r="E1873" s="52">
        <f t="shared" si="490"/>
        <v>0</v>
      </c>
      <c r="F1873" s="53">
        <v>0</v>
      </c>
      <c r="G1873" s="54">
        <v>0</v>
      </c>
      <c r="H1873" s="52">
        <v>0</v>
      </c>
      <c r="I1873" s="52">
        <v>0</v>
      </c>
      <c r="J1873" s="55">
        <v>0</v>
      </c>
      <c r="K1873" s="52">
        <v>0</v>
      </c>
      <c r="L1873" s="52">
        <v>0</v>
      </c>
      <c r="M1873" s="52">
        <v>0</v>
      </c>
      <c r="N1873" s="52">
        <v>0</v>
      </c>
      <c r="O1873" s="52">
        <v>0</v>
      </c>
      <c r="P1873" s="52">
        <v>0</v>
      </c>
      <c r="Q1873" s="52">
        <v>0</v>
      </c>
      <c r="R1873" s="52">
        <v>0</v>
      </c>
      <c r="S1873" s="52">
        <v>0</v>
      </c>
      <c r="T1873" s="56">
        <v>0</v>
      </c>
      <c r="U1873" s="56">
        <v>0</v>
      </c>
      <c r="V1873" s="56">
        <v>0</v>
      </c>
      <c r="W1873" s="56">
        <v>0</v>
      </c>
    </row>
    <row r="1874" spans="1:23" s="7" customFormat="1" ht="40.5" customHeight="1" outlineLevel="2" x14ac:dyDescent="0.3">
      <c r="A1874" s="50">
        <f t="shared" si="491"/>
        <v>226</v>
      </c>
      <c r="B1874" s="58" t="s">
        <v>69</v>
      </c>
      <c r="C1874" s="50">
        <v>36584</v>
      </c>
      <c r="D1874" s="52">
        <f t="shared" si="489"/>
        <v>0</v>
      </c>
      <c r="E1874" s="52">
        <f t="shared" si="490"/>
        <v>0</v>
      </c>
      <c r="F1874" s="53">
        <v>0</v>
      </c>
      <c r="G1874" s="54">
        <v>0</v>
      </c>
      <c r="H1874" s="52">
        <v>0</v>
      </c>
      <c r="I1874" s="52">
        <v>0</v>
      </c>
      <c r="J1874" s="55">
        <v>0</v>
      </c>
      <c r="K1874" s="52">
        <v>0</v>
      </c>
      <c r="L1874" s="52">
        <v>0</v>
      </c>
      <c r="M1874" s="52">
        <v>0</v>
      </c>
      <c r="N1874" s="52">
        <v>0</v>
      </c>
      <c r="O1874" s="52">
        <v>0</v>
      </c>
      <c r="P1874" s="52">
        <v>0</v>
      </c>
      <c r="Q1874" s="52">
        <v>0</v>
      </c>
      <c r="R1874" s="52">
        <v>0</v>
      </c>
      <c r="S1874" s="52">
        <v>0</v>
      </c>
      <c r="T1874" s="56">
        <v>0</v>
      </c>
      <c r="U1874" s="56">
        <v>0</v>
      </c>
      <c r="V1874" s="56">
        <v>0</v>
      </c>
      <c r="W1874" s="52">
        <v>0</v>
      </c>
    </row>
    <row r="1875" spans="1:23" s="7" customFormat="1" ht="40.5" customHeight="1" outlineLevel="2" x14ac:dyDescent="0.3">
      <c r="A1875" s="61" t="s">
        <v>24</v>
      </c>
      <c r="B1875" s="57"/>
      <c r="C1875" s="62" t="s">
        <v>175</v>
      </c>
      <c r="D1875" s="63">
        <f t="shared" ref="D1875" si="492">SUM(D1722:D1874)</f>
        <v>0</v>
      </c>
      <c r="E1875" s="63">
        <f t="shared" ref="E1875" si="493">SUM(E1722:E1874)</f>
        <v>0</v>
      </c>
      <c r="F1875" s="63">
        <f t="shared" ref="F1875:W1875" si="494">SUM(F1722:F1874)</f>
        <v>0</v>
      </c>
      <c r="G1875" s="63">
        <f t="shared" si="494"/>
        <v>0</v>
      </c>
      <c r="H1875" s="63">
        <f t="shared" si="494"/>
        <v>0</v>
      </c>
      <c r="I1875" s="63">
        <f t="shared" si="494"/>
        <v>0</v>
      </c>
      <c r="J1875" s="63">
        <f t="shared" si="494"/>
        <v>0</v>
      </c>
      <c r="K1875" s="63">
        <f t="shared" si="494"/>
        <v>0</v>
      </c>
      <c r="L1875" s="63">
        <f t="shared" si="494"/>
        <v>0</v>
      </c>
      <c r="M1875" s="63">
        <f t="shared" si="494"/>
        <v>0</v>
      </c>
      <c r="N1875" s="63">
        <f t="shared" si="494"/>
        <v>0</v>
      </c>
      <c r="O1875" s="63">
        <f t="shared" si="494"/>
        <v>0</v>
      </c>
      <c r="P1875" s="63">
        <f t="shared" si="494"/>
        <v>0</v>
      </c>
      <c r="Q1875" s="63">
        <f t="shared" si="494"/>
        <v>0</v>
      </c>
      <c r="R1875" s="63">
        <f t="shared" si="494"/>
        <v>0</v>
      </c>
      <c r="S1875" s="63">
        <f t="shared" si="494"/>
        <v>0</v>
      </c>
      <c r="T1875" s="63">
        <f t="shared" si="494"/>
        <v>0</v>
      </c>
      <c r="U1875" s="63">
        <f t="shared" si="494"/>
        <v>0</v>
      </c>
      <c r="V1875" s="63">
        <f t="shared" si="494"/>
        <v>0</v>
      </c>
      <c r="W1875" s="63">
        <f t="shared" si="494"/>
        <v>0</v>
      </c>
    </row>
    <row r="1876" spans="1:23" s="7" customFormat="1" ht="20.25" customHeight="1" outlineLevel="1" x14ac:dyDescent="0.3">
      <c r="A1876" s="8"/>
      <c r="B1876" s="44"/>
      <c r="C1876" s="44"/>
      <c r="D1876" s="44"/>
      <c r="E1876" s="44"/>
      <c r="F1876" s="45"/>
      <c r="G1876" s="45"/>
      <c r="H1876" s="45"/>
      <c r="I1876" s="45"/>
      <c r="J1876" s="45"/>
      <c r="K1876" s="45" t="s">
        <v>1917</v>
      </c>
      <c r="L1876" s="45"/>
      <c r="M1876" s="45"/>
      <c r="N1876" s="45"/>
      <c r="O1876" s="45"/>
      <c r="P1876" s="45"/>
      <c r="Q1876" s="45"/>
      <c r="R1876" s="45"/>
      <c r="S1876" s="45"/>
      <c r="T1876" s="45"/>
      <c r="U1876" s="45"/>
      <c r="V1876" s="45"/>
      <c r="W1876" s="82"/>
    </row>
    <row r="1877" spans="1:23" s="8" customFormat="1" ht="20.25" customHeight="1" outlineLevel="1" x14ac:dyDescent="0.3">
      <c r="A1877" s="50">
        <f>A1874+1</f>
        <v>227</v>
      </c>
      <c r="B1877" s="51" t="s">
        <v>1650</v>
      </c>
      <c r="C1877" s="50">
        <v>37328</v>
      </c>
      <c r="D1877" s="52">
        <f>SUM(F1877:W1877)</f>
        <v>0</v>
      </c>
      <c r="E1877" s="52">
        <f>SUM(F1877:V1877)</f>
        <v>0</v>
      </c>
      <c r="F1877" s="53">
        <v>0</v>
      </c>
      <c r="G1877" s="54">
        <v>0</v>
      </c>
      <c r="H1877" s="52">
        <v>0</v>
      </c>
      <c r="I1877" s="52">
        <v>0</v>
      </c>
      <c r="J1877" s="55">
        <v>0</v>
      </c>
      <c r="K1877" s="52">
        <v>0</v>
      </c>
      <c r="L1877" s="52">
        <v>0</v>
      </c>
      <c r="M1877" s="52">
        <v>0</v>
      </c>
      <c r="N1877" s="52">
        <v>0</v>
      </c>
      <c r="O1877" s="52">
        <v>0</v>
      </c>
      <c r="P1877" s="52">
        <v>0</v>
      </c>
      <c r="Q1877" s="52">
        <v>0</v>
      </c>
      <c r="R1877" s="52">
        <v>0</v>
      </c>
      <c r="S1877" s="52">
        <v>0</v>
      </c>
      <c r="T1877" s="56">
        <v>0</v>
      </c>
      <c r="U1877" s="56">
        <v>0</v>
      </c>
      <c r="V1877" s="56">
        <v>0</v>
      </c>
      <c r="W1877" s="52">
        <v>0</v>
      </c>
    </row>
    <row r="1878" spans="1:23" s="7" customFormat="1" ht="20.25" customHeight="1" outlineLevel="2" x14ac:dyDescent="0.3">
      <c r="A1878" s="50">
        <f t="shared" ref="A1878:A1880" si="495">A1877+1</f>
        <v>228</v>
      </c>
      <c r="B1878" s="51" t="s">
        <v>1651</v>
      </c>
      <c r="C1878" s="50">
        <v>37402</v>
      </c>
      <c r="D1878" s="52">
        <f>SUM(F1878:W1878)</f>
        <v>0</v>
      </c>
      <c r="E1878" s="52">
        <f>SUM(F1878:V1878)</f>
        <v>0</v>
      </c>
      <c r="F1878" s="53">
        <v>0</v>
      </c>
      <c r="G1878" s="54">
        <v>0</v>
      </c>
      <c r="H1878" s="52">
        <v>0</v>
      </c>
      <c r="I1878" s="52">
        <v>0</v>
      </c>
      <c r="J1878" s="55">
        <v>0</v>
      </c>
      <c r="K1878" s="52">
        <v>0</v>
      </c>
      <c r="L1878" s="52">
        <v>0</v>
      </c>
      <c r="M1878" s="52">
        <v>0</v>
      </c>
      <c r="N1878" s="52">
        <v>0</v>
      </c>
      <c r="O1878" s="52">
        <v>0</v>
      </c>
      <c r="P1878" s="52">
        <v>0</v>
      </c>
      <c r="Q1878" s="52">
        <v>0</v>
      </c>
      <c r="R1878" s="52">
        <v>0</v>
      </c>
      <c r="S1878" s="52">
        <v>0</v>
      </c>
      <c r="T1878" s="56">
        <v>0</v>
      </c>
      <c r="U1878" s="56">
        <v>0</v>
      </c>
      <c r="V1878" s="56">
        <v>0</v>
      </c>
      <c r="W1878" s="56">
        <v>0</v>
      </c>
    </row>
    <row r="1879" spans="1:23" s="7" customFormat="1" ht="20.25" customHeight="1" outlineLevel="2" x14ac:dyDescent="0.3">
      <c r="A1879" s="50">
        <f t="shared" si="495"/>
        <v>229</v>
      </c>
      <c r="B1879" s="51" t="s">
        <v>1652</v>
      </c>
      <c r="C1879" s="50">
        <v>37403</v>
      </c>
      <c r="D1879" s="52">
        <f>SUM(F1879:W1879)</f>
        <v>0</v>
      </c>
      <c r="E1879" s="52">
        <f>SUM(F1879:V1879)</f>
        <v>0</v>
      </c>
      <c r="F1879" s="53">
        <v>0</v>
      </c>
      <c r="G1879" s="54">
        <v>0</v>
      </c>
      <c r="H1879" s="52">
        <v>0</v>
      </c>
      <c r="I1879" s="52">
        <v>0</v>
      </c>
      <c r="J1879" s="55">
        <v>0</v>
      </c>
      <c r="K1879" s="52">
        <v>0</v>
      </c>
      <c r="L1879" s="52">
        <v>0</v>
      </c>
      <c r="M1879" s="52">
        <v>0</v>
      </c>
      <c r="N1879" s="52">
        <v>0</v>
      </c>
      <c r="O1879" s="52">
        <v>0</v>
      </c>
      <c r="P1879" s="52">
        <v>0</v>
      </c>
      <c r="Q1879" s="52">
        <v>0</v>
      </c>
      <c r="R1879" s="52">
        <v>0</v>
      </c>
      <c r="S1879" s="52">
        <v>0</v>
      </c>
      <c r="T1879" s="52">
        <v>0</v>
      </c>
      <c r="U1879" s="56">
        <v>0</v>
      </c>
      <c r="V1879" s="56">
        <v>0</v>
      </c>
      <c r="W1879" s="56">
        <v>0</v>
      </c>
    </row>
    <row r="1880" spans="1:23" s="7" customFormat="1" ht="20.25" customHeight="1" outlineLevel="2" x14ac:dyDescent="0.3">
      <c r="A1880" s="50">
        <f t="shared" si="495"/>
        <v>230</v>
      </c>
      <c r="B1880" s="51" t="s">
        <v>1653</v>
      </c>
      <c r="C1880" s="50">
        <v>45281</v>
      </c>
      <c r="D1880" s="52">
        <f>SUM(F1880:W1880)</f>
        <v>0</v>
      </c>
      <c r="E1880" s="52">
        <f>SUM(F1880:V1880)</f>
        <v>0</v>
      </c>
      <c r="F1880" s="53">
        <v>0</v>
      </c>
      <c r="G1880" s="54">
        <v>0</v>
      </c>
      <c r="H1880" s="52">
        <v>0</v>
      </c>
      <c r="I1880" s="52">
        <v>0</v>
      </c>
      <c r="J1880" s="52">
        <v>0</v>
      </c>
      <c r="K1880" s="52">
        <v>0</v>
      </c>
      <c r="L1880" s="52">
        <v>0</v>
      </c>
      <c r="M1880" s="52">
        <v>0</v>
      </c>
      <c r="N1880" s="52">
        <v>0</v>
      </c>
      <c r="O1880" s="52">
        <v>0</v>
      </c>
      <c r="P1880" s="52">
        <v>0</v>
      </c>
      <c r="Q1880" s="52">
        <v>0</v>
      </c>
      <c r="R1880" s="52">
        <v>0</v>
      </c>
      <c r="S1880" s="52">
        <v>0</v>
      </c>
      <c r="T1880" s="56">
        <v>0</v>
      </c>
      <c r="U1880" s="56">
        <v>0</v>
      </c>
      <c r="V1880" s="56">
        <v>0</v>
      </c>
      <c r="W1880" s="56">
        <v>0</v>
      </c>
    </row>
    <row r="1881" spans="1:23" s="7" customFormat="1" ht="20.25" customHeight="1" outlineLevel="2" x14ac:dyDescent="0.3">
      <c r="A1881" s="61" t="s">
        <v>24</v>
      </c>
      <c r="B1881" s="57"/>
      <c r="C1881" s="62" t="s">
        <v>175</v>
      </c>
      <c r="D1881" s="63">
        <f>SUM(D1877:D1880)</f>
        <v>0</v>
      </c>
      <c r="E1881" s="63">
        <f t="shared" ref="E1881:W1881" si="496">SUM(E1877:E1880)</f>
        <v>0</v>
      </c>
      <c r="F1881" s="63">
        <f t="shared" si="496"/>
        <v>0</v>
      </c>
      <c r="G1881" s="63">
        <f t="shared" si="496"/>
        <v>0</v>
      </c>
      <c r="H1881" s="63">
        <f t="shared" si="496"/>
        <v>0</v>
      </c>
      <c r="I1881" s="63">
        <f t="shared" si="496"/>
        <v>0</v>
      </c>
      <c r="J1881" s="63">
        <f t="shared" si="496"/>
        <v>0</v>
      </c>
      <c r="K1881" s="63">
        <f t="shared" si="496"/>
        <v>0</v>
      </c>
      <c r="L1881" s="63">
        <f t="shared" si="496"/>
        <v>0</v>
      </c>
      <c r="M1881" s="63">
        <f t="shared" si="496"/>
        <v>0</v>
      </c>
      <c r="N1881" s="63">
        <f t="shared" si="496"/>
        <v>0</v>
      </c>
      <c r="O1881" s="63">
        <f t="shared" si="496"/>
        <v>0</v>
      </c>
      <c r="P1881" s="63">
        <f t="shared" si="496"/>
        <v>0</v>
      </c>
      <c r="Q1881" s="63">
        <f t="shared" si="496"/>
        <v>0</v>
      </c>
      <c r="R1881" s="63">
        <f t="shared" si="496"/>
        <v>0</v>
      </c>
      <c r="S1881" s="63">
        <f t="shared" si="496"/>
        <v>0</v>
      </c>
      <c r="T1881" s="63">
        <f t="shared" si="496"/>
        <v>0</v>
      </c>
      <c r="U1881" s="63">
        <f t="shared" si="496"/>
        <v>0</v>
      </c>
      <c r="V1881" s="63">
        <f t="shared" si="496"/>
        <v>0</v>
      </c>
      <c r="W1881" s="63">
        <f t="shared" si="496"/>
        <v>0</v>
      </c>
    </row>
    <row r="1882" spans="1:23" s="7" customFormat="1" ht="20.25" customHeight="1" outlineLevel="2" x14ac:dyDescent="0.3">
      <c r="A1882" s="8"/>
      <c r="B1882" s="44"/>
      <c r="C1882" s="44"/>
      <c r="D1882" s="44"/>
      <c r="E1882" s="44"/>
      <c r="F1882" s="45"/>
      <c r="G1882" s="45"/>
      <c r="H1882" s="45"/>
      <c r="I1882" s="45"/>
      <c r="J1882" s="45"/>
      <c r="K1882" s="45" t="s">
        <v>1964</v>
      </c>
      <c r="L1882" s="45"/>
      <c r="M1882" s="45"/>
      <c r="N1882" s="45"/>
      <c r="O1882" s="45"/>
      <c r="P1882" s="45"/>
      <c r="Q1882" s="45"/>
      <c r="R1882" s="45"/>
      <c r="S1882" s="45"/>
      <c r="T1882" s="45"/>
      <c r="U1882" s="45"/>
      <c r="V1882" s="45"/>
      <c r="W1882" s="89"/>
    </row>
    <row r="1883" spans="1:23" s="7" customFormat="1" ht="20.25" customHeight="1" outlineLevel="2" x14ac:dyDescent="0.3">
      <c r="A1883" s="50">
        <f>A1880+1</f>
        <v>231</v>
      </c>
      <c r="B1883" s="51" t="s">
        <v>1336</v>
      </c>
      <c r="C1883" s="50">
        <v>37434</v>
      </c>
      <c r="D1883" s="52">
        <f t="shared" ref="D1883:D1892" si="497">SUM(F1883:W1883)</f>
        <v>0</v>
      </c>
      <c r="E1883" s="52">
        <f t="shared" ref="E1883:E1892" si="498">SUM(F1883:V1883)</f>
        <v>0</v>
      </c>
      <c r="F1883" s="53">
        <v>0</v>
      </c>
      <c r="G1883" s="54">
        <v>0</v>
      </c>
      <c r="H1883" s="52">
        <v>0</v>
      </c>
      <c r="I1883" s="52">
        <v>0</v>
      </c>
      <c r="J1883" s="55">
        <v>0</v>
      </c>
      <c r="K1883" s="52">
        <v>0</v>
      </c>
      <c r="L1883" s="52">
        <v>0</v>
      </c>
      <c r="M1883" s="52">
        <v>0</v>
      </c>
      <c r="N1883" s="52">
        <v>0</v>
      </c>
      <c r="O1883" s="52">
        <v>0</v>
      </c>
      <c r="P1883" s="52">
        <v>0</v>
      </c>
      <c r="Q1883" s="52">
        <v>0</v>
      </c>
      <c r="R1883" s="52">
        <v>0</v>
      </c>
      <c r="S1883" s="52">
        <v>0</v>
      </c>
      <c r="T1883" s="56">
        <v>0</v>
      </c>
      <c r="U1883" s="56">
        <v>0</v>
      </c>
      <c r="V1883" s="56">
        <v>0</v>
      </c>
      <c r="W1883" s="56">
        <v>0</v>
      </c>
    </row>
    <row r="1884" spans="1:23" s="7" customFormat="1" ht="20.25" customHeight="1" outlineLevel="2" x14ac:dyDescent="0.3">
      <c r="A1884" s="50">
        <f t="shared" ref="A1884:A1892" si="499">A1883+1</f>
        <v>232</v>
      </c>
      <c r="B1884" s="51" t="s">
        <v>1337</v>
      </c>
      <c r="C1884" s="50">
        <v>37445</v>
      </c>
      <c r="D1884" s="52">
        <f t="shared" si="497"/>
        <v>0</v>
      </c>
      <c r="E1884" s="52">
        <f t="shared" si="498"/>
        <v>0</v>
      </c>
      <c r="F1884" s="53">
        <v>0</v>
      </c>
      <c r="G1884" s="54">
        <v>0</v>
      </c>
      <c r="H1884" s="52">
        <v>0</v>
      </c>
      <c r="I1884" s="52">
        <v>0</v>
      </c>
      <c r="J1884" s="55">
        <v>0</v>
      </c>
      <c r="K1884" s="52">
        <v>0</v>
      </c>
      <c r="L1884" s="52">
        <v>0</v>
      </c>
      <c r="M1884" s="52">
        <v>0</v>
      </c>
      <c r="N1884" s="52">
        <v>0</v>
      </c>
      <c r="O1884" s="52">
        <v>0</v>
      </c>
      <c r="P1884" s="52">
        <v>0</v>
      </c>
      <c r="Q1884" s="52">
        <v>0</v>
      </c>
      <c r="R1884" s="52">
        <v>0</v>
      </c>
      <c r="S1884" s="52">
        <v>0</v>
      </c>
      <c r="T1884" s="56">
        <v>0</v>
      </c>
      <c r="U1884" s="56">
        <v>0</v>
      </c>
      <c r="V1884" s="56">
        <v>0</v>
      </c>
      <c r="W1884" s="56">
        <v>0</v>
      </c>
    </row>
    <row r="1885" spans="1:23" s="7" customFormat="1" ht="20.25" customHeight="1" outlineLevel="1" x14ac:dyDescent="0.3">
      <c r="A1885" s="50">
        <f t="shared" si="499"/>
        <v>233</v>
      </c>
      <c r="B1885" s="51" t="s">
        <v>1338</v>
      </c>
      <c r="C1885" s="50">
        <v>37447</v>
      </c>
      <c r="D1885" s="52">
        <f t="shared" si="497"/>
        <v>0</v>
      </c>
      <c r="E1885" s="52">
        <f t="shared" si="498"/>
        <v>0</v>
      </c>
      <c r="F1885" s="53">
        <v>0</v>
      </c>
      <c r="G1885" s="54">
        <v>0</v>
      </c>
      <c r="H1885" s="52">
        <v>0</v>
      </c>
      <c r="I1885" s="52">
        <v>0</v>
      </c>
      <c r="J1885" s="55">
        <v>0</v>
      </c>
      <c r="K1885" s="52">
        <v>0</v>
      </c>
      <c r="L1885" s="52">
        <v>0</v>
      </c>
      <c r="M1885" s="52">
        <v>0</v>
      </c>
      <c r="N1885" s="52">
        <v>0</v>
      </c>
      <c r="O1885" s="52">
        <v>0</v>
      </c>
      <c r="P1885" s="52">
        <v>0</v>
      </c>
      <c r="Q1885" s="52">
        <v>0</v>
      </c>
      <c r="R1885" s="52">
        <v>0</v>
      </c>
      <c r="S1885" s="52">
        <v>0</v>
      </c>
      <c r="T1885" s="56">
        <v>0</v>
      </c>
      <c r="U1885" s="56">
        <v>0</v>
      </c>
      <c r="V1885" s="56">
        <v>0</v>
      </c>
      <c r="W1885" s="52">
        <v>0</v>
      </c>
    </row>
    <row r="1886" spans="1:23" s="8" customFormat="1" ht="20.25" customHeight="1" outlineLevel="1" x14ac:dyDescent="0.3">
      <c r="A1886" s="50">
        <f t="shared" si="499"/>
        <v>234</v>
      </c>
      <c r="B1886" s="51" t="s">
        <v>1339</v>
      </c>
      <c r="C1886" s="50">
        <v>37449</v>
      </c>
      <c r="D1886" s="52">
        <f t="shared" si="497"/>
        <v>0</v>
      </c>
      <c r="E1886" s="52">
        <f t="shared" si="498"/>
        <v>0</v>
      </c>
      <c r="F1886" s="53">
        <v>0</v>
      </c>
      <c r="G1886" s="54">
        <v>0</v>
      </c>
      <c r="H1886" s="52">
        <v>0</v>
      </c>
      <c r="I1886" s="52">
        <v>0</v>
      </c>
      <c r="J1886" s="55">
        <v>0</v>
      </c>
      <c r="K1886" s="52">
        <v>0</v>
      </c>
      <c r="L1886" s="52">
        <v>0</v>
      </c>
      <c r="M1886" s="52">
        <v>0</v>
      </c>
      <c r="N1886" s="52">
        <v>0</v>
      </c>
      <c r="O1886" s="52">
        <v>0</v>
      </c>
      <c r="P1886" s="52">
        <v>0</v>
      </c>
      <c r="Q1886" s="52">
        <v>0</v>
      </c>
      <c r="R1886" s="52">
        <v>0</v>
      </c>
      <c r="S1886" s="52">
        <v>0</v>
      </c>
      <c r="T1886" s="56">
        <v>0</v>
      </c>
      <c r="U1886" s="56">
        <v>0</v>
      </c>
      <c r="V1886" s="56">
        <v>0</v>
      </c>
      <c r="W1886" s="52">
        <v>0</v>
      </c>
    </row>
    <row r="1887" spans="1:23" s="7" customFormat="1" ht="20.25" customHeight="1" outlineLevel="2" x14ac:dyDescent="0.3">
      <c r="A1887" s="50">
        <f t="shared" si="499"/>
        <v>235</v>
      </c>
      <c r="B1887" s="51" t="s">
        <v>1340</v>
      </c>
      <c r="C1887" s="50">
        <v>37451</v>
      </c>
      <c r="D1887" s="52">
        <f t="shared" si="497"/>
        <v>0</v>
      </c>
      <c r="E1887" s="52">
        <f t="shared" si="498"/>
        <v>0</v>
      </c>
      <c r="F1887" s="53">
        <v>0</v>
      </c>
      <c r="G1887" s="54">
        <v>0</v>
      </c>
      <c r="H1887" s="52">
        <v>0</v>
      </c>
      <c r="I1887" s="52">
        <v>0</v>
      </c>
      <c r="J1887" s="55">
        <v>0</v>
      </c>
      <c r="K1887" s="52">
        <v>0</v>
      </c>
      <c r="L1887" s="52">
        <v>0</v>
      </c>
      <c r="M1887" s="52">
        <v>0</v>
      </c>
      <c r="N1887" s="52">
        <v>0</v>
      </c>
      <c r="O1887" s="52">
        <v>0</v>
      </c>
      <c r="P1887" s="52">
        <v>0</v>
      </c>
      <c r="Q1887" s="52">
        <v>0</v>
      </c>
      <c r="R1887" s="52">
        <v>0</v>
      </c>
      <c r="S1887" s="52">
        <v>0</v>
      </c>
      <c r="T1887" s="56">
        <v>0</v>
      </c>
      <c r="U1887" s="56">
        <v>0</v>
      </c>
      <c r="V1887" s="56">
        <v>0</v>
      </c>
      <c r="W1887" s="56">
        <v>0</v>
      </c>
    </row>
    <row r="1888" spans="1:23" s="7" customFormat="1" ht="20.25" customHeight="1" outlineLevel="2" x14ac:dyDescent="0.3">
      <c r="A1888" s="50">
        <f t="shared" si="499"/>
        <v>236</v>
      </c>
      <c r="B1888" s="51" t="s">
        <v>1341</v>
      </c>
      <c r="C1888" s="50">
        <v>37494</v>
      </c>
      <c r="D1888" s="52">
        <f t="shared" si="497"/>
        <v>0</v>
      </c>
      <c r="E1888" s="52">
        <f t="shared" si="498"/>
        <v>0</v>
      </c>
      <c r="F1888" s="53">
        <v>0</v>
      </c>
      <c r="G1888" s="54">
        <v>0</v>
      </c>
      <c r="H1888" s="52">
        <v>0</v>
      </c>
      <c r="I1888" s="52">
        <v>0</v>
      </c>
      <c r="J1888" s="55">
        <v>0</v>
      </c>
      <c r="K1888" s="52">
        <v>0</v>
      </c>
      <c r="L1888" s="52">
        <v>0</v>
      </c>
      <c r="M1888" s="52">
        <v>0</v>
      </c>
      <c r="N1888" s="52">
        <v>0</v>
      </c>
      <c r="O1888" s="52">
        <v>0</v>
      </c>
      <c r="P1888" s="52">
        <v>0</v>
      </c>
      <c r="Q1888" s="52">
        <v>0</v>
      </c>
      <c r="R1888" s="52">
        <v>0</v>
      </c>
      <c r="S1888" s="52">
        <v>0</v>
      </c>
      <c r="T1888" s="56">
        <v>0</v>
      </c>
      <c r="U1888" s="56">
        <v>0</v>
      </c>
      <c r="V1888" s="56">
        <v>0</v>
      </c>
      <c r="W1888" s="56">
        <v>0</v>
      </c>
    </row>
    <row r="1889" spans="1:23" s="7" customFormat="1" ht="20.25" outlineLevel="2" x14ac:dyDescent="0.3">
      <c r="A1889" s="50">
        <f t="shared" si="499"/>
        <v>237</v>
      </c>
      <c r="B1889" s="51" t="s">
        <v>475</v>
      </c>
      <c r="C1889" s="50">
        <v>37416</v>
      </c>
      <c r="D1889" s="52">
        <f t="shared" si="497"/>
        <v>0</v>
      </c>
      <c r="E1889" s="52">
        <f t="shared" si="498"/>
        <v>0</v>
      </c>
      <c r="F1889" s="53">
        <v>0</v>
      </c>
      <c r="G1889" s="54">
        <v>0</v>
      </c>
      <c r="H1889" s="52">
        <v>0</v>
      </c>
      <c r="I1889" s="52">
        <v>0</v>
      </c>
      <c r="J1889" s="55">
        <v>0</v>
      </c>
      <c r="K1889" s="52">
        <v>0</v>
      </c>
      <c r="L1889" s="52">
        <v>0</v>
      </c>
      <c r="M1889" s="52">
        <v>0</v>
      </c>
      <c r="N1889" s="52">
        <v>0</v>
      </c>
      <c r="O1889" s="52">
        <v>0</v>
      </c>
      <c r="P1889" s="52">
        <v>0</v>
      </c>
      <c r="Q1889" s="52">
        <v>0</v>
      </c>
      <c r="R1889" s="52">
        <v>0</v>
      </c>
      <c r="S1889" s="52">
        <v>0</v>
      </c>
      <c r="T1889" s="56">
        <v>0</v>
      </c>
      <c r="U1889" s="56">
        <v>0</v>
      </c>
      <c r="V1889" s="56">
        <v>0</v>
      </c>
      <c r="W1889" s="56">
        <v>0</v>
      </c>
    </row>
    <row r="1890" spans="1:23" s="7" customFormat="1" ht="20.25" outlineLevel="2" x14ac:dyDescent="0.3">
      <c r="A1890" s="50">
        <f t="shared" si="499"/>
        <v>238</v>
      </c>
      <c r="B1890" s="51" t="s">
        <v>476</v>
      </c>
      <c r="C1890" s="50">
        <v>37452</v>
      </c>
      <c r="D1890" s="52">
        <f t="shared" si="497"/>
        <v>0</v>
      </c>
      <c r="E1890" s="52">
        <f t="shared" si="498"/>
        <v>0</v>
      </c>
      <c r="F1890" s="53">
        <v>0</v>
      </c>
      <c r="G1890" s="54">
        <v>0</v>
      </c>
      <c r="H1890" s="52">
        <v>0</v>
      </c>
      <c r="I1890" s="52">
        <v>0</v>
      </c>
      <c r="J1890" s="55">
        <v>0</v>
      </c>
      <c r="K1890" s="52">
        <v>0</v>
      </c>
      <c r="L1890" s="52">
        <v>0</v>
      </c>
      <c r="M1890" s="52">
        <v>0</v>
      </c>
      <c r="N1890" s="52">
        <v>0</v>
      </c>
      <c r="O1890" s="52">
        <v>0</v>
      </c>
      <c r="P1890" s="52">
        <v>0</v>
      </c>
      <c r="Q1890" s="52">
        <v>0</v>
      </c>
      <c r="R1890" s="52">
        <v>0</v>
      </c>
      <c r="S1890" s="52">
        <v>0</v>
      </c>
      <c r="T1890" s="56">
        <v>0</v>
      </c>
      <c r="U1890" s="56">
        <v>0</v>
      </c>
      <c r="V1890" s="56">
        <v>0</v>
      </c>
      <c r="W1890" s="56">
        <v>0</v>
      </c>
    </row>
    <row r="1891" spans="1:23" s="7" customFormat="1" ht="20.25" customHeight="1" outlineLevel="2" x14ac:dyDescent="0.3">
      <c r="A1891" s="50">
        <f t="shared" si="499"/>
        <v>239</v>
      </c>
      <c r="B1891" s="51" t="s">
        <v>1019</v>
      </c>
      <c r="C1891" s="50">
        <v>37456</v>
      </c>
      <c r="D1891" s="52">
        <f t="shared" si="497"/>
        <v>0</v>
      </c>
      <c r="E1891" s="52">
        <f t="shared" si="498"/>
        <v>0</v>
      </c>
      <c r="F1891" s="53">
        <v>0</v>
      </c>
      <c r="G1891" s="54">
        <v>0</v>
      </c>
      <c r="H1891" s="52">
        <v>0</v>
      </c>
      <c r="I1891" s="52">
        <v>0</v>
      </c>
      <c r="J1891" s="55">
        <v>0</v>
      </c>
      <c r="K1891" s="52">
        <v>0</v>
      </c>
      <c r="L1891" s="52">
        <v>0</v>
      </c>
      <c r="M1891" s="52">
        <v>0</v>
      </c>
      <c r="N1891" s="52">
        <v>0</v>
      </c>
      <c r="O1891" s="52">
        <v>0</v>
      </c>
      <c r="P1891" s="52">
        <v>0</v>
      </c>
      <c r="Q1891" s="52">
        <v>0</v>
      </c>
      <c r="R1891" s="52">
        <v>0</v>
      </c>
      <c r="S1891" s="52">
        <v>0</v>
      </c>
      <c r="T1891" s="56">
        <v>0</v>
      </c>
      <c r="U1891" s="56">
        <v>0</v>
      </c>
      <c r="V1891" s="56">
        <v>0</v>
      </c>
      <c r="W1891" s="56">
        <v>0</v>
      </c>
    </row>
    <row r="1892" spans="1:23" s="7" customFormat="1" ht="20.25" customHeight="1" outlineLevel="2" x14ac:dyDescent="0.3">
      <c r="A1892" s="50">
        <f t="shared" si="499"/>
        <v>240</v>
      </c>
      <c r="B1892" s="51" t="s">
        <v>1020</v>
      </c>
      <c r="C1892" s="50">
        <v>37484</v>
      </c>
      <c r="D1892" s="52">
        <f t="shared" si="497"/>
        <v>0</v>
      </c>
      <c r="E1892" s="52">
        <f t="shared" si="498"/>
        <v>0</v>
      </c>
      <c r="F1892" s="53">
        <v>0</v>
      </c>
      <c r="G1892" s="54">
        <v>0</v>
      </c>
      <c r="H1892" s="52">
        <v>0</v>
      </c>
      <c r="I1892" s="52">
        <v>0</v>
      </c>
      <c r="J1892" s="55">
        <v>0</v>
      </c>
      <c r="K1892" s="52">
        <v>0</v>
      </c>
      <c r="L1892" s="52">
        <v>0</v>
      </c>
      <c r="M1892" s="52">
        <v>0</v>
      </c>
      <c r="N1892" s="52">
        <v>0</v>
      </c>
      <c r="O1892" s="52">
        <v>0</v>
      </c>
      <c r="P1892" s="52">
        <v>0</v>
      </c>
      <c r="Q1892" s="52">
        <v>0</v>
      </c>
      <c r="R1892" s="52">
        <v>0</v>
      </c>
      <c r="S1892" s="52">
        <v>0</v>
      </c>
      <c r="T1892" s="56">
        <v>0</v>
      </c>
      <c r="U1892" s="56">
        <v>0</v>
      </c>
      <c r="V1892" s="56">
        <v>0</v>
      </c>
      <c r="W1892" s="56">
        <v>0</v>
      </c>
    </row>
    <row r="1893" spans="1:23" s="7" customFormat="1" ht="20.25" customHeight="1" outlineLevel="2" x14ac:dyDescent="0.3">
      <c r="A1893" s="61" t="s">
        <v>24</v>
      </c>
      <c r="B1893" s="51"/>
      <c r="C1893" s="50" t="s">
        <v>175</v>
      </c>
      <c r="D1893" s="63">
        <f>SUM(D1883:D1892)</f>
        <v>0</v>
      </c>
      <c r="E1893" s="63">
        <f t="shared" ref="E1893:W1893" si="500">SUM(E1883:E1892)</f>
        <v>0</v>
      </c>
      <c r="F1893" s="63">
        <f t="shared" si="500"/>
        <v>0</v>
      </c>
      <c r="G1893" s="63">
        <f t="shared" si="500"/>
        <v>0</v>
      </c>
      <c r="H1893" s="63">
        <f t="shared" si="500"/>
        <v>0</v>
      </c>
      <c r="I1893" s="63">
        <f t="shared" si="500"/>
        <v>0</v>
      </c>
      <c r="J1893" s="63">
        <f t="shared" si="500"/>
        <v>0</v>
      </c>
      <c r="K1893" s="63">
        <f t="shared" si="500"/>
        <v>0</v>
      </c>
      <c r="L1893" s="63">
        <f t="shared" si="500"/>
        <v>0</v>
      </c>
      <c r="M1893" s="63">
        <f t="shared" si="500"/>
        <v>0</v>
      </c>
      <c r="N1893" s="63">
        <f t="shared" si="500"/>
        <v>0</v>
      </c>
      <c r="O1893" s="63">
        <f t="shared" si="500"/>
        <v>0</v>
      </c>
      <c r="P1893" s="63">
        <f t="shared" si="500"/>
        <v>0</v>
      </c>
      <c r="Q1893" s="63">
        <f t="shared" si="500"/>
        <v>0</v>
      </c>
      <c r="R1893" s="63">
        <f t="shared" si="500"/>
        <v>0</v>
      </c>
      <c r="S1893" s="63">
        <f t="shared" si="500"/>
        <v>0</v>
      </c>
      <c r="T1893" s="63">
        <f t="shared" si="500"/>
        <v>0</v>
      </c>
      <c r="U1893" s="63">
        <f t="shared" si="500"/>
        <v>0</v>
      </c>
      <c r="V1893" s="63">
        <f t="shared" si="500"/>
        <v>0</v>
      </c>
      <c r="W1893" s="63">
        <f t="shared" si="500"/>
        <v>0</v>
      </c>
    </row>
    <row r="1894" spans="1:23" s="7" customFormat="1" ht="20.25" customHeight="1" outlineLevel="2" x14ac:dyDescent="0.3">
      <c r="A1894" s="8"/>
      <c r="B1894" s="44"/>
      <c r="C1894" s="44"/>
      <c r="D1894" s="44"/>
      <c r="E1894" s="44"/>
      <c r="F1894" s="45"/>
      <c r="G1894" s="45"/>
      <c r="H1894" s="45"/>
      <c r="I1894" s="45"/>
      <c r="J1894" s="45"/>
      <c r="K1894" s="45" t="s">
        <v>1856</v>
      </c>
      <c r="L1894" s="45"/>
      <c r="M1894" s="45"/>
      <c r="N1894" s="45"/>
      <c r="O1894" s="45"/>
      <c r="P1894" s="45"/>
      <c r="Q1894" s="45"/>
      <c r="R1894" s="45"/>
      <c r="S1894" s="45"/>
      <c r="T1894" s="45"/>
      <c r="U1894" s="45"/>
      <c r="V1894" s="45"/>
      <c r="W1894" s="89"/>
    </row>
    <row r="1895" spans="1:23" s="7" customFormat="1" ht="20.25" customHeight="1" outlineLevel="2" x14ac:dyDescent="0.3">
      <c r="A1895" s="50">
        <f>A1892+1</f>
        <v>241</v>
      </c>
      <c r="B1895" s="51" t="s">
        <v>1342</v>
      </c>
      <c r="C1895" s="50">
        <v>37662</v>
      </c>
      <c r="D1895" s="52">
        <f t="shared" ref="D1895:D1904" si="501">SUM(F1895:W1895)</f>
        <v>0</v>
      </c>
      <c r="E1895" s="52">
        <f t="shared" ref="E1895:E1904" si="502">SUM(F1895:V1895)</f>
        <v>0</v>
      </c>
      <c r="F1895" s="53">
        <v>0</v>
      </c>
      <c r="G1895" s="54">
        <v>0</v>
      </c>
      <c r="H1895" s="52">
        <v>0</v>
      </c>
      <c r="I1895" s="52">
        <v>0</v>
      </c>
      <c r="J1895" s="55">
        <v>0</v>
      </c>
      <c r="K1895" s="52">
        <v>0</v>
      </c>
      <c r="L1895" s="52">
        <v>0</v>
      </c>
      <c r="M1895" s="52">
        <v>0</v>
      </c>
      <c r="N1895" s="52">
        <v>0</v>
      </c>
      <c r="O1895" s="52">
        <v>0</v>
      </c>
      <c r="P1895" s="52">
        <v>0</v>
      </c>
      <c r="Q1895" s="52">
        <v>0</v>
      </c>
      <c r="R1895" s="52">
        <v>0</v>
      </c>
      <c r="S1895" s="52">
        <v>0</v>
      </c>
      <c r="T1895" s="56">
        <v>0</v>
      </c>
      <c r="U1895" s="56">
        <v>0</v>
      </c>
      <c r="V1895" s="56">
        <v>0</v>
      </c>
      <c r="W1895" s="56">
        <v>0</v>
      </c>
    </row>
    <row r="1896" spans="1:23" s="7" customFormat="1" ht="20.25" customHeight="1" outlineLevel="2" x14ac:dyDescent="0.3">
      <c r="A1896" s="50">
        <f>A1895+1</f>
        <v>242</v>
      </c>
      <c r="B1896" s="51" t="s">
        <v>1343</v>
      </c>
      <c r="C1896" s="50">
        <v>37689</v>
      </c>
      <c r="D1896" s="52">
        <f t="shared" si="501"/>
        <v>0</v>
      </c>
      <c r="E1896" s="52">
        <f t="shared" si="502"/>
        <v>0</v>
      </c>
      <c r="F1896" s="53">
        <v>0</v>
      </c>
      <c r="G1896" s="54">
        <v>0</v>
      </c>
      <c r="H1896" s="52">
        <v>0</v>
      </c>
      <c r="I1896" s="52">
        <v>0</v>
      </c>
      <c r="J1896" s="55">
        <v>0</v>
      </c>
      <c r="K1896" s="52">
        <v>0</v>
      </c>
      <c r="L1896" s="52">
        <v>0</v>
      </c>
      <c r="M1896" s="52">
        <v>0</v>
      </c>
      <c r="N1896" s="52">
        <v>0</v>
      </c>
      <c r="O1896" s="52">
        <v>0</v>
      </c>
      <c r="P1896" s="52">
        <v>0</v>
      </c>
      <c r="Q1896" s="52">
        <v>0</v>
      </c>
      <c r="R1896" s="52">
        <v>0</v>
      </c>
      <c r="S1896" s="52">
        <v>0</v>
      </c>
      <c r="T1896" s="56">
        <v>0</v>
      </c>
      <c r="U1896" s="56">
        <v>0</v>
      </c>
      <c r="V1896" s="56">
        <v>0</v>
      </c>
      <c r="W1896" s="56">
        <v>0</v>
      </c>
    </row>
    <row r="1897" spans="1:23" s="7" customFormat="1" ht="20.25" customHeight="1" outlineLevel="2" x14ac:dyDescent="0.3">
      <c r="A1897" s="50">
        <f t="shared" ref="A1897:A1904" si="503">A1896+1</f>
        <v>243</v>
      </c>
      <c r="B1897" s="51" t="s">
        <v>1615</v>
      </c>
      <c r="C1897" s="50">
        <v>46894</v>
      </c>
      <c r="D1897" s="52">
        <f t="shared" si="501"/>
        <v>0</v>
      </c>
      <c r="E1897" s="52">
        <f t="shared" si="502"/>
        <v>0</v>
      </c>
      <c r="F1897" s="53">
        <v>0</v>
      </c>
      <c r="G1897" s="54">
        <v>0</v>
      </c>
      <c r="H1897" s="52">
        <v>0</v>
      </c>
      <c r="I1897" s="52">
        <v>0</v>
      </c>
      <c r="J1897" s="55">
        <v>0</v>
      </c>
      <c r="K1897" s="52">
        <v>0</v>
      </c>
      <c r="L1897" s="52">
        <v>0</v>
      </c>
      <c r="M1897" s="52">
        <v>0</v>
      </c>
      <c r="N1897" s="52">
        <v>0</v>
      </c>
      <c r="O1897" s="52">
        <v>0</v>
      </c>
      <c r="P1897" s="52">
        <v>0</v>
      </c>
      <c r="Q1897" s="52">
        <v>0</v>
      </c>
      <c r="R1897" s="52">
        <v>0</v>
      </c>
      <c r="S1897" s="52">
        <v>0</v>
      </c>
      <c r="T1897" s="56">
        <v>0</v>
      </c>
      <c r="U1897" s="56">
        <v>0</v>
      </c>
      <c r="V1897" s="56">
        <v>0</v>
      </c>
      <c r="W1897" s="56">
        <v>0</v>
      </c>
    </row>
    <row r="1898" spans="1:23" s="7" customFormat="1" ht="20.25" customHeight="1" outlineLevel="2" x14ac:dyDescent="0.3">
      <c r="A1898" s="50">
        <f t="shared" si="503"/>
        <v>244</v>
      </c>
      <c r="B1898" s="51" t="s">
        <v>1344</v>
      </c>
      <c r="C1898" s="50">
        <v>37707</v>
      </c>
      <c r="D1898" s="52">
        <f t="shared" si="501"/>
        <v>0</v>
      </c>
      <c r="E1898" s="52">
        <f t="shared" si="502"/>
        <v>0</v>
      </c>
      <c r="F1898" s="53">
        <v>0</v>
      </c>
      <c r="G1898" s="54">
        <v>0</v>
      </c>
      <c r="H1898" s="52">
        <v>0</v>
      </c>
      <c r="I1898" s="52">
        <v>0</v>
      </c>
      <c r="J1898" s="55">
        <v>0</v>
      </c>
      <c r="K1898" s="52">
        <v>0</v>
      </c>
      <c r="L1898" s="52">
        <v>0</v>
      </c>
      <c r="M1898" s="52">
        <v>0</v>
      </c>
      <c r="N1898" s="52">
        <v>0</v>
      </c>
      <c r="O1898" s="52">
        <v>0</v>
      </c>
      <c r="P1898" s="52">
        <v>0</v>
      </c>
      <c r="Q1898" s="52">
        <v>0</v>
      </c>
      <c r="R1898" s="52">
        <v>0</v>
      </c>
      <c r="S1898" s="52">
        <v>0</v>
      </c>
      <c r="T1898" s="56">
        <v>0</v>
      </c>
      <c r="U1898" s="56">
        <v>0</v>
      </c>
      <c r="V1898" s="56">
        <v>0</v>
      </c>
      <c r="W1898" s="56">
        <v>0</v>
      </c>
    </row>
    <row r="1899" spans="1:23" s="7" customFormat="1" ht="20.25" customHeight="1" outlineLevel="2" x14ac:dyDescent="0.3">
      <c r="A1899" s="50">
        <f t="shared" si="503"/>
        <v>245</v>
      </c>
      <c r="B1899" s="51" t="s">
        <v>1345</v>
      </c>
      <c r="C1899" s="50">
        <v>37703</v>
      </c>
      <c r="D1899" s="52">
        <f t="shared" si="501"/>
        <v>0</v>
      </c>
      <c r="E1899" s="52">
        <f t="shared" si="502"/>
        <v>0</v>
      </c>
      <c r="F1899" s="53">
        <v>0</v>
      </c>
      <c r="G1899" s="54">
        <v>0</v>
      </c>
      <c r="H1899" s="52">
        <v>0</v>
      </c>
      <c r="I1899" s="52">
        <v>0</v>
      </c>
      <c r="J1899" s="55">
        <v>0</v>
      </c>
      <c r="K1899" s="52">
        <v>0</v>
      </c>
      <c r="L1899" s="52">
        <v>0</v>
      </c>
      <c r="M1899" s="52">
        <v>0</v>
      </c>
      <c r="N1899" s="52">
        <v>0</v>
      </c>
      <c r="O1899" s="52">
        <v>0</v>
      </c>
      <c r="P1899" s="52">
        <v>0</v>
      </c>
      <c r="Q1899" s="52">
        <v>0</v>
      </c>
      <c r="R1899" s="52">
        <v>0</v>
      </c>
      <c r="S1899" s="52">
        <v>0</v>
      </c>
      <c r="T1899" s="56">
        <v>0</v>
      </c>
      <c r="U1899" s="56">
        <v>0</v>
      </c>
      <c r="V1899" s="56">
        <v>0</v>
      </c>
      <c r="W1899" s="56">
        <v>0</v>
      </c>
    </row>
    <row r="1900" spans="1:23" s="7" customFormat="1" ht="20.25" customHeight="1" outlineLevel="1" x14ac:dyDescent="0.3">
      <c r="A1900" s="50">
        <f t="shared" si="503"/>
        <v>246</v>
      </c>
      <c r="B1900" s="51" t="s">
        <v>1346</v>
      </c>
      <c r="C1900" s="50">
        <v>37709</v>
      </c>
      <c r="D1900" s="52">
        <f t="shared" si="501"/>
        <v>0</v>
      </c>
      <c r="E1900" s="52">
        <f t="shared" si="502"/>
        <v>0</v>
      </c>
      <c r="F1900" s="53">
        <v>0</v>
      </c>
      <c r="G1900" s="54">
        <v>0</v>
      </c>
      <c r="H1900" s="52">
        <v>0</v>
      </c>
      <c r="I1900" s="52">
        <v>0</v>
      </c>
      <c r="J1900" s="55">
        <v>0</v>
      </c>
      <c r="K1900" s="52">
        <v>0</v>
      </c>
      <c r="L1900" s="52">
        <v>0</v>
      </c>
      <c r="M1900" s="52">
        <v>0</v>
      </c>
      <c r="N1900" s="52">
        <v>0</v>
      </c>
      <c r="O1900" s="52">
        <v>0</v>
      </c>
      <c r="P1900" s="52">
        <v>0</v>
      </c>
      <c r="Q1900" s="52">
        <v>0</v>
      </c>
      <c r="R1900" s="52">
        <v>0</v>
      </c>
      <c r="S1900" s="52">
        <v>0</v>
      </c>
      <c r="T1900" s="56">
        <v>0</v>
      </c>
      <c r="U1900" s="56">
        <v>0</v>
      </c>
      <c r="V1900" s="56">
        <v>0</v>
      </c>
      <c r="W1900" s="52">
        <v>0</v>
      </c>
    </row>
    <row r="1901" spans="1:23" s="8" customFormat="1" ht="20.25" customHeight="1" outlineLevel="1" x14ac:dyDescent="0.3">
      <c r="A1901" s="50">
        <f t="shared" si="503"/>
        <v>247</v>
      </c>
      <c r="B1901" s="51" t="s">
        <v>1347</v>
      </c>
      <c r="C1901" s="50">
        <v>37530</v>
      </c>
      <c r="D1901" s="52">
        <f t="shared" si="501"/>
        <v>0</v>
      </c>
      <c r="E1901" s="52">
        <f t="shared" si="502"/>
        <v>0</v>
      </c>
      <c r="F1901" s="53">
        <v>0</v>
      </c>
      <c r="G1901" s="54">
        <v>0</v>
      </c>
      <c r="H1901" s="52">
        <v>0</v>
      </c>
      <c r="I1901" s="52">
        <v>0</v>
      </c>
      <c r="J1901" s="55">
        <v>0</v>
      </c>
      <c r="K1901" s="52">
        <v>0</v>
      </c>
      <c r="L1901" s="52">
        <v>0</v>
      </c>
      <c r="M1901" s="52">
        <v>0</v>
      </c>
      <c r="N1901" s="52">
        <v>0</v>
      </c>
      <c r="O1901" s="52">
        <v>0</v>
      </c>
      <c r="P1901" s="52">
        <v>0</v>
      </c>
      <c r="Q1901" s="52">
        <v>0</v>
      </c>
      <c r="R1901" s="52">
        <v>0</v>
      </c>
      <c r="S1901" s="52">
        <v>0</v>
      </c>
      <c r="T1901" s="56">
        <v>0</v>
      </c>
      <c r="U1901" s="56">
        <v>0</v>
      </c>
      <c r="V1901" s="56">
        <v>0</v>
      </c>
      <c r="W1901" s="52">
        <v>0</v>
      </c>
    </row>
    <row r="1902" spans="1:23" s="7" customFormat="1" ht="40.5" customHeight="1" outlineLevel="2" x14ac:dyDescent="0.3">
      <c r="A1902" s="50">
        <f t="shared" si="503"/>
        <v>248</v>
      </c>
      <c r="B1902" s="51" t="s">
        <v>1348</v>
      </c>
      <c r="C1902" s="50">
        <v>37531</v>
      </c>
      <c r="D1902" s="52">
        <f t="shared" si="501"/>
        <v>3323438.68</v>
      </c>
      <c r="E1902" s="52">
        <f t="shared" si="502"/>
        <v>3323438.68</v>
      </c>
      <c r="F1902" s="53">
        <v>0</v>
      </c>
      <c r="G1902" s="54">
        <v>0</v>
      </c>
      <c r="H1902" s="52">
        <v>0</v>
      </c>
      <c r="I1902" s="52">
        <v>0</v>
      </c>
      <c r="J1902" s="55">
        <v>0</v>
      </c>
      <c r="K1902" s="52">
        <v>0</v>
      </c>
      <c r="L1902" s="52">
        <v>0</v>
      </c>
      <c r="M1902" s="52">
        <v>0</v>
      </c>
      <c r="N1902" s="52">
        <v>0</v>
      </c>
      <c r="O1902" s="52">
        <v>0</v>
      </c>
      <c r="P1902" s="52">
        <v>3266431.48</v>
      </c>
      <c r="Q1902" s="52">
        <v>0</v>
      </c>
      <c r="R1902" s="52">
        <v>0</v>
      </c>
      <c r="S1902" s="52">
        <v>0</v>
      </c>
      <c r="T1902" s="56">
        <v>57007.199999999997</v>
      </c>
      <c r="U1902" s="56">
        <v>0</v>
      </c>
      <c r="V1902" s="56">
        <v>0</v>
      </c>
      <c r="W1902" s="56">
        <v>0</v>
      </c>
    </row>
    <row r="1903" spans="1:23" s="7" customFormat="1" ht="40.5" customHeight="1" outlineLevel="2" x14ac:dyDescent="0.3">
      <c r="A1903" s="50">
        <f t="shared" si="503"/>
        <v>249</v>
      </c>
      <c r="B1903" s="51" t="s">
        <v>1349</v>
      </c>
      <c r="C1903" s="50">
        <v>37532</v>
      </c>
      <c r="D1903" s="52">
        <f t="shared" si="501"/>
        <v>3258125.77</v>
      </c>
      <c r="E1903" s="52">
        <f t="shared" si="502"/>
        <v>3258125.77</v>
      </c>
      <c r="F1903" s="53">
        <v>0</v>
      </c>
      <c r="G1903" s="54">
        <v>0</v>
      </c>
      <c r="H1903" s="52">
        <v>0</v>
      </c>
      <c r="I1903" s="52">
        <v>0</v>
      </c>
      <c r="J1903" s="55">
        <v>0</v>
      </c>
      <c r="K1903" s="52">
        <v>0</v>
      </c>
      <c r="L1903" s="52">
        <v>0</v>
      </c>
      <c r="M1903" s="52">
        <v>0</v>
      </c>
      <c r="N1903" s="52">
        <v>0</v>
      </c>
      <c r="O1903" s="52">
        <v>0</v>
      </c>
      <c r="P1903" s="52">
        <v>3200978.17</v>
      </c>
      <c r="Q1903" s="52">
        <v>0</v>
      </c>
      <c r="R1903" s="52">
        <v>0</v>
      </c>
      <c r="S1903" s="52">
        <v>0</v>
      </c>
      <c r="T1903" s="56">
        <v>57147.6</v>
      </c>
      <c r="U1903" s="56">
        <v>0</v>
      </c>
      <c r="V1903" s="56">
        <v>0</v>
      </c>
      <c r="W1903" s="56">
        <v>0</v>
      </c>
    </row>
    <row r="1904" spans="1:23" s="7" customFormat="1" ht="20.25" customHeight="1" outlineLevel="2" x14ac:dyDescent="0.3">
      <c r="A1904" s="50">
        <f t="shared" si="503"/>
        <v>250</v>
      </c>
      <c r="B1904" s="51" t="s">
        <v>1350</v>
      </c>
      <c r="C1904" s="50">
        <v>37534</v>
      </c>
      <c r="D1904" s="52">
        <f t="shared" si="501"/>
        <v>3435980.5</v>
      </c>
      <c r="E1904" s="52">
        <f t="shared" si="502"/>
        <v>3435980.5</v>
      </c>
      <c r="F1904" s="53">
        <v>0</v>
      </c>
      <c r="G1904" s="54">
        <v>0</v>
      </c>
      <c r="H1904" s="52">
        <v>0</v>
      </c>
      <c r="I1904" s="52">
        <v>0</v>
      </c>
      <c r="J1904" s="55">
        <v>0</v>
      </c>
      <c r="K1904" s="52">
        <v>0</v>
      </c>
      <c r="L1904" s="52">
        <v>0</v>
      </c>
      <c r="M1904" s="52">
        <v>0</v>
      </c>
      <c r="N1904" s="52">
        <v>0</v>
      </c>
      <c r="O1904" s="52">
        <v>0</v>
      </c>
      <c r="P1904" s="52">
        <v>3379018.9</v>
      </c>
      <c r="Q1904" s="52">
        <v>0</v>
      </c>
      <c r="R1904" s="52">
        <v>0</v>
      </c>
      <c r="S1904" s="52">
        <v>0</v>
      </c>
      <c r="T1904" s="56">
        <v>56961.599999999999</v>
      </c>
      <c r="U1904" s="56">
        <v>0</v>
      </c>
      <c r="V1904" s="56">
        <v>0</v>
      </c>
      <c r="W1904" s="56">
        <v>0</v>
      </c>
    </row>
    <row r="1905" spans="1:23" s="7" customFormat="1" ht="20.25" customHeight="1" outlineLevel="2" x14ac:dyDescent="0.3">
      <c r="A1905" s="61" t="s">
        <v>24</v>
      </c>
      <c r="B1905" s="57"/>
      <c r="C1905" s="62" t="s">
        <v>175</v>
      </c>
      <c r="D1905" s="63">
        <f>SUM(D1895:D1904)</f>
        <v>10017544.949999999</v>
      </c>
      <c r="E1905" s="63">
        <f t="shared" ref="E1905:W1905" si="504">SUM(E1895:E1904)</f>
        <v>10017544.949999999</v>
      </c>
      <c r="F1905" s="63">
        <f t="shared" si="504"/>
        <v>0</v>
      </c>
      <c r="G1905" s="63">
        <f t="shared" si="504"/>
        <v>0</v>
      </c>
      <c r="H1905" s="63">
        <f t="shared" si="504"/>
        <v>0</v>
      </c>
      <c r="I1905" s="63">
        <f t="shared" si="504"/>
        <v>0</v>
      </c>
      <c r="J1905" s="63">
        <f t="shared" si="504"/>
        <v>0</v>
      </c>
      <c r="K1905" s="63">
        <f t="shared" si="504"/>
        <v>0</v>
      </c>
      <c r="L1905" s="63">
        <f t="shared" si="504"/>
        <v>0</v>
      </c>
      <c r="M1905" s="63">
        <f t="shared" si="504"/>
        <v>0</v>
      </c>
      <c r="N1905" s="63">
        <f t="shared" si="504"/>
        <v>0</v>
      </c>
      <c r="O1905" s="63">
        <f t="shared" si="504"/>
        <v>0</v>
      </c>
      <c r="P1905" s="63">
        <f t="shared" si="504"/>
        <v>9846428.5500000007</v>
      </c>
      <c r="Q1905" s="63">
        <f t="shared" si="504"/>
        <v>0</v>
      </c>
      <c r="R1905" s="63">
        <f t="shared" si="504"/>
        <v>0</v>
      </c>
      <c r="S1905" s="63">
        <f t="shared" si="504"/>
        <v>0</v>
      </c>
      <c r="T1905" s="63">
        <f t="shared" si="504"/>
        <v>171116.4</v>
      </c>
      <c r="U1905" s="63">
        <f t="shared" si="504"/>
        <v>0</v>
      </c>
      <c r="V1905" s="63">
        <f t="shared" si="504"/>
        <v>0</v>
      </c>
      <c r="W1905" s="63">
        <f t="shared" si="504"/>
        <v>0</v>
      </c>
    </row>
    <row r="1906" spans="1:23" s="7" customFormat="1" ht="20.25" customHeight="1" outlineLevel="2" x14ac:dyDescent="0.3">
      <c r="A1906" s="8"/>
      <c r="B1906" s="44"/>
      <c r="C1906" s="44"/>
      <c r="D1906" s="44"/>
      <c r="E1906" s="44"/>
      <c r="F1906" s="45"/>
      <c r="G1906" s="45"/>
      <c r="H1906" s="45"/>
      <c r="I1906" s="45"/>
      <c r="J1906" s="45"/>
      <c r="K1906" s="45" t="s">
        <v>1857</v>
      </c>
      <c r="L1906" s="45"/>
      <c r="M1906" s="45"/>
      <c r="N1906" s="45"/>
      <c r="O1906" s="45"/>
      <c r="P1906" s="45"/>
      <c r="Q1906" s="45"/>
      <c r="R1906" s="45"/>
      <c r="S1906" s="45"/>
      <c r="T1906" s="45"/>
      <c r="U1906" s="45"/>
      <c r="V1906" s="45"/>
      <c r="W1906" s="89"/>
    </row>
    <row r="1907" spans="1:23" s="7" customFormat="1" ht="20.25" customHeight="1" outlineLevel="1" x14ac:dyDescent="0.3">
      <c r="A1907" s="50">
        <f>A1904+1</f>
        <v>251</v>
      </c>
      <c r="B1907" s="58" t="s">
        <v>1351</v>
      </c>
      <c r="C1907" s="50">
        <v>37979</v>
      </c>
      <c r="D1907" s="52">
        <f>SUM(F1907:W1907)</f>
        <v>0</v>
      </c>
      <c r="E1907" s="52">
        <f>SUM(F1907:V1907)</f>
        <v>0</v>
      </c>
      <c r="F1907" s="53">
        <v>0</v>
      </c>
      <c r="G1907" s="54">
        <v>0</v>
      </c>
      <c r="H1907" s="52">
        <v>0</v>
      </c>
      <c r="I1907" s="52">
        <v>0</v>
      </c>
      <c r="J1907" s="55">
        <v>0</v>
      </c>
      <c r="K1907" s="52">
        <v>0</v>
      </c>
      <c r="L1907" s="52">
        <v>0</v>
      </c>
      <c r="M1907" s="52">
        <v>0</v>
      </c>
      <c r="N1907" s="52">
        <v>0</v>
      </c>
      <c r="O1907" s="52">
        <v>0</v>
      </c>
      <c r="P1907" s="52">
        <v>0</v>
      </c>
      <c r="Q1907" s="52">
        <v>0</v>
      </c>
      <c r="R1907" s="52">
        <v>0</v>
      </c>
      <c r="S1907" s="52">
        <v>0</v>
      </c>
      <c r="T1907" s="56">
        <v>0</v>
      </c>
      <c r="U1907" s="56">
        <v>0</v>
      </c>
      <c r="V1907" s="56">
        <v>0</v>
      </c>
      <c r="W1907" s="52">
        <v>0</v>
      </c>
    </row>
    <row r="1908" spans="1:23" s="8" customFormat="1" ht="20.25" customHeight="1" outlineLevel="1" x14ac:dyDescent="0.3">
      <c r="A1908" s="50">
        <f t="shared" ref="A1908:A1909" si="505">A1907+1</f>
        <v>252</v>
      </c>
      <c r="B1908" s="58" t="s">
        <v>1352</v>
      </c>
      <c r="C1908" s="50">
        <v>37981</v>
      </c>
      <c r="D1908" s="52">
        <f>SUM(F1908:W1908)</f>
        <v>0</v>
      </c>
      <c r="E1908" s="52">
        <f>SUM(F1908:V1908)</f>
        <v>0</v>
      </c>
      <c r="F1908" s="53">
        <v>0</v>
      </c>
      <c r="G1908" s="54">
        <v>0</v>
      </c>
      <c r="H1908" s="52">
        <v>0</v>
      </c>
      <c r="I1908" s="52">
        <v>0</v>
      </c>
      <c r="J1908" s="55">
        <v>0</v>
      </c>
      <c r="K1908" s="52">
        <v>0</v>
      </c>
      <c r="L1908" s="52">
        <v>0</v>
      </c>
      <c r="M1908" s="52">
        <v>0</v>
      </c>
      <c r="N1908" s="52">
        <v>0</v>
      </c>
      <c r="O1908" s="52">
        <v>0</v>
      </c>
      <c r="P1908" s="52">
        <v>0</v>
      </c>
      <c r="Q1908" s="52">
        <v>0</v>
      </c>
      <c r="R1908" s="52">
        <v>0</v>
      </c>
      <c r="S1908" s="52">
        <v>0</v>
      </c>
      <c r="T1908" s="56">
        <v>0</v>
      </c>
      <c r="U1908" s="56">
        <v>0</v>
      </c>
      <c r="V1908" s="56">
        <v>0</v>
      </c>
      <c r="W1908" s="52">
        <v>0</v>
      </c>
    </row>
    <row r="1909" spans="1:23" s="7" customFormat="1" ht="20.25" customHeight="1" outlineLevel="2" x14ac:dyDescent="0.3">
      <c r="A1909" s="50">
        <f t="shared" si="505"/>
        <v>253</v>
      </c>
      <c r="B1909" s="58" t="s">
        <v>60</v>
      </c>
      <c r="C1909" s="50">
        <v>38073</v>
      </c>
      <c r="D1909" s="52">
        <f>SUM(F1909:W1909)</f>
        <v>0</v>
      </c>
      <c r="E1909" s="52">
        <f>SUM(F1909:V1909)</f>
        <v>0</v>
      </c>
      <c r="F1909" s="53">
        <v>0</v>
      </c>
      <c r="G1909" s="54">
        <v>0</v>
      </c>
      <c r="H1909" s="52">
        <v>0</v>
      </c>
      <c r="I1909" s="52">
        <v>0</v>
      </c>
      <c r="J1909" s="55">
        <v>0</v>
      </c>
      <c r="K1909" s="52">
        <v>0</v>
      </c>
      <c r="L1909" s="52">
        <v>0</v>
      </c>
      <c r="M1909" s="52">
        <v>0</v>
      </c>
      <c r="N1909" s="52">
        <v>0</v>
      </c>
      <c r="O1909" s="52">
        <v>0</v>
      </c>
      <c r="P1909" s="52">
        <v>0</v>
      </c>
      <c r="Q1909" s="52">
        <v>0</v>
      </c>
      <c r="R1909" s="52">
        <v>0</v>
      </c>
      <c r="S1909" s="52">
        <v>0</v>
      </c>
      <c r="T1909" s="56">
        <v>0</v>
      </c>
      <c r="U1909" s="56">
        <v>0</v>
      </c>
      <c r="V1909" s="56">
        <v>0</v>
      </c>
      <c r="W1909" s="56">
        <v>0</v>
      </c>
    </row>
    <row r="1910" spans="1:23" s="7" customFormat="1" ht="20.25" customHeight="1" outlineLevel="2" x14ac:dyDescent="0.3">
      <c r="A1910" s="61" t="s">
        <v>24</v>
      </c>
      <c r="B1910" s="57"/>
      <c r="C1910" s="62" t="s">
        <v>175</v>
      </c>
      <c r="D1910" s="63">
        <f>SUM(D1907:D1909)</f>
        <v>0</v>
      </c>
      <c r="E1910" s="63">
        <f t="shared" ref="E1910:W1910" si="506">SUM(E1907:E1909)</f>
        <v>0</v>
      </c>
      <c r="F1910" s="63">
        <f t="shared" si="506"/>
        <v>0</v>
      </c>
      <c r="G1910" s="63">
        <f t="shared" si="506"/>
        <v>0</v>
      </c>
      <c r="H1910" s="63">
        <f t="shared" si="506"/>
        <v>0</v>
      </c>
      <c r="I1910" s="63">
        <f t="shared" si="506"/>
        <v>0</v>
      </c>
      <c r="J1910" s="63">
        <f t="shared" si="506"/>
        <v>0</v>
      </c>
      <c r="K1910" s="63">
        <f t="shared" si="506"/>
        <v>0</v>
      </c>
      <c r="L1910" s="63">
        <f t="shared" si="506"/>
        <v>0</v>
      </c>
      <c r="M1910" s="63">
        <f t="shared" si="506"/>
        <v>0</v>
      </c>
      <c r="N1910" s="63">
        <f t="shared" si="506"/>
        <v>0</v>
      </c>
      <c r="O1910" s="63">
        <f t="shared" si="506"/>
        <v>0</v>
      </c>
      <c r="P1910" s="63">
        <f t="shared" si="506"/>
        <v>0</v>
      </c>
      <c r="Q1910" s="63">
        <f t="shared" si="506"/>
        <v>0</v>
      </c>
      <c r="R1910" s="63">
        <f t="shared" si="506"/>
        <v>0</v>
      </c>
      <c r="S1910" s="63">
        <f t="shared" si="506"/>
        <v>0</v>
      </c>
      <c r="T1910" s="63">
        <f t="shared" si="506"/>
        <v>0</v>
      </c>
      <c r="U1910" s="63">
        <f t="shared" si="506"/>
        <v>0</v>
      </c>
      <c r="V1910" s="63">
        <f t="shared" si="506"/>
        <v>0</v>
      </c>
      <c r="W1910" s="63">
        <f t="shared" si="506"/>
        <v>0</v>
      </c>
    </row>
    <row r="1911" spans="1:23" s="7" customFormat="1" ht="20.25" customHeight="1" outlineLevel="1" x14ac:dyDescent="0.3">
      <c r="A1911" s="8"/>
      <c r="B1911" s="44"/>
      <c r="C1911" s="44"/>
      <c r="D1911" s="44"/>
      <c r="E1911" s="44"/>
      <c r="F1911" s="45"/>
      <c r="G1911" s="45"/>
      <c r="H1911" s="45"/>
      <c r="I1911" s="45"/>
      <c r="J1911" s="45"/>
      <c r="K1911" s="45" t="s">
        <v>1858</v>
      </c>
      <c r="L1911" s="45"/>
      <c r="M1911" s="45"/>
      <c r="N1911" s="45"/>
      <c r="O1911" s="45"/>
      <c r="P1911" s="45"/>
      <c r="Q1911" s="45"/>
      <c r="R1911" s="45"/>
      <c r="S1911" s="45"/>
      <c r="T1911" s="45"/>
      <c r="U1911" s="45"/>
      <c r="V1911" s="45"/>
      <c r="W1911" s="82"/>
    </row>
    <row r="1912" spans="1:23" s="8" customFormat="1" ht="20.25" customHeight="1" outlineLevel="1" x14ac:dyDescent="0.3">
      <c r="A1912" s="50">
        <f>A2129+1</f>
        <v>256</v>
      </c>
      <c r="B1912" s="58" t="s">
        <v>1353</v>
      </c>
      <c r="C1912" s="50">
        <v>38809</v>
      </c>
      <c r="D1912" s="52">
        <f>SUM(F1912:W1912)</f>
        <v>0</v>
      </c>
      <c r="E1912" s="52">
        <f>SUM(F1912:V1912)</f>
        <v>0</v>
      </c>
      <c r="F1912" s="52">
        <v>0</v>
      </c>
      <c r="G1912" s="52">
        <v>0</v>
      </c>
      <c r="H1912" s="52">
        <v>0</v>
      </c>
      <c r="I1912" s="52">
        <v>0</v>
      </c>
      <c r="J1912" s="55">
        <v>0</v>
      </c>
      <c r="K1912" s="52">
        <v>0</v>
      </c>
      <c r="L1912" s="52">
        <v>0</v>
      </c>
      <c r="M1912" s="52">
        <v>0</v>
      </c>
      <c r="N1912" s="52">
        <v>0</v>
      </c>
      <c r="O1912" s="52">
        <v>0</v>
      </c>
      <c r="P1912" s="52">
        <v>0</v>
      </c>
      <c r="Q1912" s="52">
        <v>0</v>
      </c>
      <c r="R1912" s="52">
        <v>0</v>
      </c>
      <c r="S1912" s="52">
        <v>0</v>
      </c>
      <c r="T1912" s="56">
        <v>0</v>
      </c>
      <c r="U1912" s="56">
        <v>0</v>
      </c>
      <c r="V1912" s="56">
        <v>0</v>
      </c>
      <c r="W1912" s="52">
        <v>0</v>
      </c>
    </row>
    <row r="1913" spans="1:23" s="7" customFormat="1" ht="20.25" customHeight="1" outlineLevel="2" x14ac:dyDescent="0.3">
      <c r="A1913" s="50">
        <f>A1912+1</f>
        <v>257</v>
      </c>
      <c r="B1913" s="58" t="s">
        <v>1354</v>
      </c>
      <c r="C1913" s="50">
        <v>38771</v>
      </c>
      <c r="D1913" s="52">
        <f>SUM(F1913:W1913)</f>
        <v>0</v>
      </c>
      <c r="E1913" s="52">
        <f>SUM(F1913:V1913)</f>
        <v>0</v>
      </c>
      <c r="F1913" s="52">
        <v>0</v>
      </c>
      <c r="G1913" s="52">
        <v>0</v>
      </c>
      <c r="H1913" s="52">
        <v>0</v>
      </c>
      <c r="I1913" s="52">
        <v>0</v>
      </c>
      <c r="J1913" s="55">
        <v>0</v>
      </c>
      <c r="K1913" s="52">
        <v>0</v>
      </c>
      <c r="L1913" s="52">
        <v>0</v>
      </c>
      <c r="M1913" s="52">
        <v>0</v>
      </c>
      <c r="N1913" s="52">
        <v>0</v>
      </c>
      <c r="O1913" s="52">
        <v>0</v>
      </c>
      <c r="P1913" s="52">
        <v>0</v>
      </c>
      <c r="Q1913" s="52">
        <v>0</v>
      </c>
      <c r="R1913" s="52">
        <v>0</v>
      </c>
      <c r="S1913" s="52">
        <v>0</v>
      </c>
      <c r="T1913" s="56">
        <v>0</v>
      </c>
      <c r="U1913" s="56">
        <v>0</v>
      </c>
      <c r="V1913" s="56">
        <v>0</v>
      </c>
      <c r="W1913" s="56">
        <v>0</v>
      </c>
    </row>
    <row r="1914" spans="1:23" s="7" customFormat="1" ht="20.25" customHeight="1" outlineLevel="2" x14ac:dyDescent="0.3">
      <c r="A1914" s="50">
        <f>A1913+1</f>
        <v>258</v>
      </c>
      <c r="B1914" s="58" t="s">
        <v>1355</v>
      </c>
      <c r="C1914" s="50">
        <v>38454</v>
      </c>
      <c r="D1914" s="52">
        <f>SUM(F1914:W1914)</f>
        <v>0</v>
      </c>
      <c r="E1914" s="52">
        <f>SUM(F1914:V1914)</f>
        <v>0</v>
      </c>
      <c r="F1914" s="53">
        <v>0</v>
      </c>
      <c r="G1914" s="52">
        <v>0</v>
      </c>
      <c r="H1914" s="52">
        <v>0</v>
      </c>
      <c r="I1914" s="52">
        <v>0</v>
      </c>
      <c r="J1914" s="55">
        <v>0</v>
      </c>
      <c r="K1914" s="52">
        <v>0</v>
      </c>
      <c r="L1914" s="52">
        <v>0</v>
      </c>
      <c r="M1914" s="52">
        <v>0</v>
      </c>
      <c r="N1914" s="52">
        <v>0</v>
      </c>
      <c r="O1914" s="52">
        <v>0</v>
      </c>
      <c r="P1914" s="52">
        <v>0</v>
      </c>
      <c r="Q1914" s="52">
        <v>0</v>
      </c>
      <c r="R1914" s="52">
        <v>0</v>
      </c>
      <c r="S1914" s="52">
        <v>0</v>
      </c>
      <c r="T1914" s="56">
        <v>0</v>
      </c>
      <c r="U1914" s="56">
        <v>0</v>
      </c>
      <c r="V1914" s="56">
        <v>0</v>
      </c>
      <c r="W1914" s="56">
        <v>0</v>
      </c>
    </row>
    <row r="1915" spans="1:23" s="7" customFormat="1" ht="20.25" customHeight="1" outlineLevel="2" x14ac:dyDescent="0.3">
      <c r="A1915" s="50">
        <f>A1914+1</f>
        <v>259</v>
      </c>
      <c r="B1915" s="58" t="s">
        <v>1356</v>
      </c>
      <c r="C1915" s="50">
        <v>38456</v>
      </c>
      <c r="D1915" s="52">
        <f>SUM(F1915:W1915)</f>
        <v>0</v>
      </c>
      <c r="E1915" s="52">
        <f>SUM(F1915:V1915)</f>
        <v>0</v>
      </c>
      <c r="F1915" s="53">
        <v>0</v>
      </c>
      <c r="G1915" s="52">
        <v>0</v>
      </c>
      <c r="H1915" s="52">
        <v>0</v>
      </c>
      <c r="I1915" s="52">
        <v>0</v>
      </c>
      <c r="J1915" s="55">
        <v>0</v>
      </c>
      <c r="K1915" s="52">
        <v>0</v>
      </c>
      <c r="L1915" s="52">
        <v>0</v>
      </c>
      <c r="M1915" s="52">
        <v>0</v>
      </c>
      <c r="N1915" s="52">
        <v>0</v>
      </c>
      <c r="O1915" s="52">
        <v>0</v>
      </c>
      <c r="P1915" s="52">
        <v>0</v>
      </c>
      <c r="Q1915" s="52">
        <v>0</v>
      </c>
      <c r="R1915" s="52">
        <v>0</v>
      </c>
      <c r="S1915" s="52">
        <v>0</v>
      </c>
      <c r="T1915" s="56">
        <v>0</v>
      </c>
      <c r="U1915" s="56">
        <v>0</v>
      </c>
      <c r="V1915" s="56">
        <v>0</v>
      </c>
      <c r="W1915" s="56">
        <v>0</v>
      </c>
    </row>
    <row r="1916" spans="1:23" s="7" customFormat="1" ht="20.25" customHeight="1" outlineLevel="2" x14ac:dyDescent="0.3">
      <c r="A1916" s="61" t="s">
        <v>24</v>
      </c>
      <c r="B1916" s="57"/>
      <c r="C1916" s="62" t="s">
        <v>175</v>
      </c>
      <c r="D1916" s="63">
        <f t="shared" ref="D1916:W1916" si="507">SUM(D1912:D1915)</f>
        <v>0</v>
      </c>
      <c r="E1916" s="63">
        <f t="shared" si="507"/>
        <v>0</v>
      </c>
      <c r="F1916" s="63">
        <f t="shared" si="507"/>
        <v>0</v>
      </c>
      <c r="G1916" s="63">
        <f t="shared" si="507"/>
        <v>0</v>
      </c>
      <c r="H1916" s="63">
        <f t="shared" si="507"/>
        <v>0</v>
      </c>
      <c r="I1916" s="63">
        <f t="shared" si="507"/>
        <v>0</v>
      </c>
      <c r="J1916" s="63">
        <f t="shared" si="507"/>
        <v>0</v>
      </c>
      <c r="K1916" s="63">
        <f t="shared" si="507"/>
        <v>0</v>
      </c>
      <c r="L1916" s="63">
        <f t="shared" si="507"/>
        <v>0</v>
      </c>
      <c r="M1916" s="63">
        <f t="shared" si="507"/>
        <v>0</v>
      </c>
      <c r="N1916" s="63">
        <f t="shared" si="507"/>
        <v>0</v>
      </c>
      <c r="O1916" s="63">
        <f t="shared" si="507"/>
        <v>0</v>
      </c>
      <c r="P1916" s="63">
        <f t="shared" si="507"/>
        <v>0</v>
      </c>
      <c r="Q1916" s="63">
        <f t="shared" si="507"/>
        <v>0</v>
      </c>
      <c r="R1916" s="63">
        <f t="shared" si="507"/>
        <v>0</v>
      </c>
      <c r="S1916" s="63">
        <f t="shared" si="507"/>
        <v>0</v>
      </c>
      <c r="T1916" s="63">
        <f t="shared" si="507"/>
        <v>0</v>
      </c>
      <c r="U1916" s="63">
        <f t="shared" si="507"/>
        <v>0</v>
      </c>
      <c r="V1916" s="63">
        <f t="shared" si="507"/>
        <v>0</v>
      </c>
      <c r="W1916" s="63">
        <f t="shared" si="507"/>
        <v>0</v>
      </c>
    </row>
    <row r="1917" spans="1:23" s="7" customFormat="1" ht="20.25" customHeight="1" outlineLevel="2" x14ac:dyDescent="0.3">
      <c r="A1917" s="8"/>
      <c r="B1917" s="44"/>
      <c r="C1917" s="44"/>
      <c r="D1917" s="44"/>
      <c r="E1917" s="44"/>
      <c r="F1917" s="45"/>
      <c r="G1917" s="45"/>
      <c r="H1917" s="45"/>
      <c r="I1917" s="45"/>
      <c r="J1917" s="45"/>
      <c r="K1917" s="45" t="s">
        <v>1859</v>
      </c>
      <c r="L1917" s="45"/>
      <c r="M1917" s="45"/>
      <c r="N1917" s="45"/>
      <c r="O1917" s="45"/>
      <c r="P1917" s="45"/>
      <c r="Q1917" s="45"/>
      <c r="R1917" s="45"/>
      <c r="S1917" s="45"/>
      <c r="T1917" s="45"/>
      <c r="U1917" s="45"/>
      <c r="V1917" s="45"/>
      <c r="W1917" s="89"/>
    </row>
    <row r="1918" spans="1:23" s="7" customFormat="1" ht="20.25" customHeight="1" outlineLevel="2" x14ac:dyDescent="0.3">
      <c r="A1918" s="50">
        <f>A1915+1</f>
        <v>260</v>
      </c>
      <c r="B1918" s="51" t="s">
        <v>1359</v>
      </c>
      <c r="C1918" s="50">
        <v>39013</v>
      </c>
      <c r="D1918" s="52">
        <f t="shared" ref="D1918:D1929" si="508">SUM(F1918:W1918)</f>
        <v>0</v>
      </c>
      <c r="E1918" s="52">
        <f t="shared" ref="E1918:E1929" si="509">SUM(F1918:V1918)</f>
        <v>0</v>
      </c>
      <c r="F1918" s="53">
        <v>0</v>
      </c>
      <c r="G1918" s="52">
        <v>0</v>
      </c>
      <c r="H1918" s="52">
        <v>0</v>
      </c>
      <c r="I1918" s="52">
        <v>0</v>
      </c>
      <c r="J1918" s="55">
        <v>0</v>
      </c>
      <c r="K1918" s="52">
        <v>0</v>
      </c>
      <c r="L1918" s="52">
        <v>0</v>
      </c>
      <c r="M1918" s="52">
        <v>0</v>
      </c>
      <c r="N1918" s="52">
        <v>0</v>
      </c>
      <c r="O1918" s="52">
        <v>0</v>
      </c>
      <c r="P1918" s="52">
        <v>0</v>
      </c>
      <c r="Q1918" s="52">
        <v>0</v>
      </c>
      <c r="R1918" s="52">
        <v>0</v>
      </c>
      <c r="S1918" s="52">
        <v>0</v>
      </c>
      <c r="T1918" s="56">
        <v>0</v>
      </c>
      <c r="U1918" s="56">
        <v>0</v>
      </c>
      <c r="V1918" s="56">
        <v>0</v>
      </c>
      <c r="W1918" s="56">
        <v>0</v>
      </c>
    </row>
    <row r="1919" spans="1:23" s="7" customFormat="1" ht="20.25" customHeight="1" outlineLevel="2" x14ac:dyDescent="0.3">
      <c r="A1919" s="50">
        <f>A1918+1</f>
        <v>261</v>
      </c>
      <c r="B1919" s="51" t="s">
        <v>1360</v>
      </c>
      <c r="C1919" s="50">
        <v>39014</v>
      </c>
      <c r="D1919" s="52">
        <f t="shared" si="508"/>
        <v>67272</v>
      </c>
      <c r="E1919" s="52">
        <f t="shared" si="509"/>
        <v>67272</v>
      </c>
      <c r="F1919" s="53">
        <v>0</v>
      </c>
      <c r="G1919" s="52">
        <v>0</v>
      </c>
      <c r="H1919" s="52">
        <v>0</v>
      </c>
      <c r="I1919" s="52">
        <v>0</v>
      </c>
      <c r="J1919" s="55">
        <v>0</v>
      </c>
      <c r="K1919" s="52">
        <v>0</v>
      </c>
      <c r="L1919" s="52">
        <v>0</v>
      </c>
      <c r="M1919" s="52">
        <v>0</v>
      </c>
      <c r="N1919" s="52">
        <v>0</v>
      </c>
      <c r="O1919" s="52">
        <v>0</v>
      </c>
      <c r="P1919" s="52">
        <v>0</v>
      </c>
      <c r="Q1919" s="52">
        <v>0</v>
      </c>
      <c r="R1919" s="52">
        <v>0</v>
      </c>
      <c r="S1919" s="52">
        <v>0</v>
      </c>
      <c r="T1919" s="56">
        <v>0</v>
      </c>
      <c r="U1919" s="56">
        <v>67272</v>
      </c>
      <c r="V1919" s="56">
        <v>0</v>
      </c>
      <c r="W1919" s="56">
        <v>0</v>
      </c>
    </row>
    <row r="1920" spans="1:23" s="7" customFormat="1" ht="20.25" customHeight="1" outlineLevel="2" x14ac:dyDescent="0.3">
      <c r="A1920" s="50">
        <f t="shared" ref="A1920:A1929" si="510">A1919+1</f>
        <v>262</v>
      </c>
      <c r="B1920" s="51" t="s">
        <v>1361</v>
      </c>
      <c r="C1920" s="50">
        <v>38999</v>
      </c>
      <c r="D1920" s="52">
        <f t="shared" si="508"/>
        <v>63408</v>
      </c>
      <c r="E1920" s="52">
        <f t="shared" si="509"/>
        <v>63408</v>
      </c>
      <c r="F1920" s="53">
        <v>0</v>
      </c>
      <c r="G1920" s="52">
        <v>0</v>
      </c>
      <c r="H1920" s="52">
        <v>0</v>
      </c>
      <c r="I1920" s="52">
        <v>0</v>
      </c>
      <c r="J1920" s="55">
        <v>0</v>
      </c>
      <c r="K1920" s="52">
        <v>0</v>
      </c>
      <c r="L1920" s="52">
        <v>0</v>
      </c>
      <c r="M1920" s="52">
        <v>0</v>
      </c>
      <c r="N1920" s="52">
        <v>0</v>
      </c>
      <c r="O1920" s="52">
        <v>0</v>
      </c>
      <c r="P1920" s="52">
        <v>0</v>
      </c>
      <c r="Q1920" s="52">
        <v>0</v>
      </c>
      <c r="R1920" s="52">
        <v>0</v>
      </c>
      <c r="S1920" s="52">
        <v>0</v>
      </c>
      <c r="T1920" s="56">
        <v>0</v>
      </c>
      <c r="U1920" s="56">
        <v>63408</v>
      </c>
      <c r="V1920" s="56">
        <v>0</v>
      </c>
      <c r="W1920" s="56">
        <v>0</v>
      </c>
    </row>
    <row r="1921" spans="1:23" s="7" customFormat="1" ht="20.25" customHeight="1" outlineLevel="2" x14ac:dyDescent="0.3">
      <c r="A1921" s="50">
        <f t="shared" si="510"/>
        <v>263</v>
      </c>
      <c r="B1921" s="51" t="s">
        <v>1362</v>
      </c>
      <c r="C1921" s="50">
        <v>39015</v>
      </c>
      <c r="D1921" s="52">
        <f t="shared" si="508"/>
        <v>0</v>
      </c>
      <c r="E1921" s="52">
        <f t="shared" si="509"/>
        <v>0</v>
      </c>
      <c r="F1921" s="53">
        <v>0</v>
      </c>
      <c r="G1921" s="52">
        <v>0</v>
      </c>
      <c r="H1921" s="52">
        <v>0</v>
      </c>
      <c r="I1921" s="52">
        <v>0</v>
      </c>
      <c r="J1921" s="55">
        <v>0</v>
      </c>
      <c r="K1921" s="52">
        <v>0</v>
      </c>
      <c r="L1921" s="52">
        <v>0</v>
      </c>
      <c r="M1921" s="52">
        <v>0</v>
      </c>
      <c r="N1921" s="52">
        <v>0</v>
      </c>
      <c r="O1921" s="52">
        <v>0</v>
      </c>
      <c r="P1921" s="52">
        <v>0</v>
      </c>
      <c r="Q1921" s="52">
        <v>0</v>
      </c>
      <c r="R1921" s="52">
        <v>0</v>
      </c>
      <c r="S1921" s="52">
        <v>0</v>
      </c>
      <c r="T1921" s="56">
        <v>0</v>
      </c>
      <c r="U1921" s="56">
        <v>0</v>
      </c>
      <c r="V1921" s="56">
        <v>0</v>
      </c>
      <c r="W1921" s="56">
        <v>0</v>
      </c>
    </row>
    <row r="1922" spans="1:23" s="7" customFormat="1" ht="20.25" customHeight="1" outlineLevel="2" x14ac:dyDescent="0.3">
      <c r="A1922" s="50">
        <f t="shared" si="510"/>
        <v>264</v>
      </c>
      <c r="B1922" s="51" t="s">
        <v>1363</v>
      </c>
      <c r="C1922" s="50">
        <v>39023</v>
      </c>
      <c r="D1922" s="52">
        <f t="shared" si="508"/>
        <v>0</v>
      </c>
      <c r="E1922" s="52">
        <f t="shared" si="509"/>
        <v>0</v>
      </c>
      <c r="F1922" s="53">
        <v>0</v>
      </c>
      <c r="G1922" s="52">
        <v>0</v>
      </c>
      <c r="H1922" s="52">
        <v>0</v>
      </c>
      <c r="I1922" s="52">
        <v>0</v>
      </c>
      <c r="J1922" s="55">
        <v>0</v>
      </c>
      <c r="K1922" s="52">
        <v>0</v>
      </c>
      <c r="L1922" s="52">
        <v>0</v>
      </c>
      <c r="M1922" s="52">
        <v>0</v>
      </c>
      <c r="N1922" s="52">
        <v>0</v>
      </c>
      <c r="O1922" s="52">
        <v>0</v>
      </c>
      <c r="P1922" s="52">
        <v>0</v>
      </c>
      <c r="Q1922" s="52">
        <v>0</v>
      </c>
      <c r="R1922" s="52">
        <v>0</v>
      </c>
      <c r="S1922" s="52">
        <v>0</v>
      </c>
      <c r="T1922" s="56">
        <v>0</v>
      </c>
      <c r="U1922" s="56">
        <v>0</v>
      </c>
      <c r="V1922" s="56">
        <v>0</v>
      </c>
      <c r="W1922" s="56">
        <v>0</v>
      </c>
    </row>
    <row r="1923" spans="1:23" s="7" customFormat="1" ht="20.25" customHeight="1" outlineLevel="2" x14ac:dyDescent="0.3">
      <c r="A1923" s="50">
        <f t="shared" si="510"/>
        <v>265</v>
      </c>
      <c r="B1923" s="51" t="s">
        <v>1364</v>
      </c>
      <c r="C1923" s="50">
        <v>39030</v>
      </c>
      <c r="D1923" s="52">
        <f t="shared" si="508"/>
        <v>0</v>
      </c>
      <c r="E1923" s="52">
        <f t="shared" si="509"/>
        <v>0</v>
      </c>
      <c r="F1923" s="53">
        <v>0</v>
      </c>
      <c r="G1923" s="52">
        <v>0</v>
      </c>
      <c r="H1923" s="52">
        <v>0</v>
      </c>
      <c r="I1923" s="52">
        <v>0</v>
      </c>
      <c r="J1923" s="55">
        <v>0</v>
      </c>
      <c r="K1923" s="52">
        <v>0</v>
      </c>
      <c r="L1923" s="52">
        <v>0</v>
      </c>
      <c r="M1923" s="52">
        <v>0</v>
      </c>
      <c r="N1923" s="52">
        <v>0</v>
      </c>
      <c r="O1923" s="52">
        <v>0</v>
      </c>
      <c r="P1923" s="52">
        <v>0</v>
      </c>
      <c r="Q1923" s="52">
        <v>0</v>
      </c>
      <c r="R1923" s="52">
        <v>0</v>
      </c>
      <c r="S1923" s="52">
        <v>0</v>
      </c>
      <c r="T1923" s="56">
        <v>0</v>
      </c>
      <c r="U1923" s="56">
        <v>0</v>
      </c>
      <c r="V1923" s="56">
        <v>0</v>
      </c>
      <c r="W1923" s="56">
        <v>0</v>
      </c>
    </row>
    <row r="1924" spans="1:23" s="7" customFormat="1" ht="20.25" customHeight="1" outlineLevel="2" x14ac:dyDescent="0.3">
      <c r="A1924" s="50">
        <f t="shared" si="510"/>
        <v>266</v>
      </c>
      <c r="B1924" s="51" t="s">
        <v>1365</v>
      </c>
      <c r="C1924" s="50">
        <v>38907</v>
      </c>
      <c r="D1924" s="52">
        <f t="shared" si="508"/>
        <v>0</v>
      </c>
      <c r="E1924" s="52">
        <f t="shared" si="509"/>
        <v>0</v>
      </c>
      <c r="F1924" s="53">
        <v>0</v>
      </c>
      <c r="G1924" s="52">
        <v>0</v>
      </c>
      <c r="H1924" s="52">
        <v>0</v>
      </c>
      <c r="I1924" s="52">
        <v>0</v>
      </c>
      <c r="J1924" s="55">
        <v>0</v>
      </c>
      <c r="K1924" s="52">
        <v>0</v>
      </c>
      <c r="L1924" s="52">
        <v>0</v>
      </c>
      <c r="M1924" s="52">
        <v>0</v>
      </c>
      <c r="N1924" s="52">
        <v>0</v>
      </c>
      <c r="O1924" s="52">
        <v>0</v>
      </c>
      <c r="P1924" s="52">
        <v>0</v>
      </c>
      <c r="Q1924" s="52">
        <v>0</v>
      </c>
      <c r="R1924" s="52">
        <v>0</v>
      </c>
      <c r="S1924" s="52">
        <v>0</v>
      </c>
      <c r="T1924" s="56">
        <v>0</v>
      </c>
      <c r="U1924" s="56">
        <v>0</v>
      </c>
      <c r="V1924" s="56">
        <v>0</v>
      </c>
      <c r="W1924" s="56">
        <v>0</v>
      </c>
    </row>
    <row r="1925" spans="1:23" s="15" customFormat="1" ht="20.25" customHeight="1" outlineLevel="1" x14ac:dyDescent="0.3">
      <c r="A1925" s="50">
        <f t="shared" si="510"/>
        <v>267</v>
      </c>
      <c r="B1925" s="51" t="s">
        <v>1366</v>
      </c>
      <c r="C1925" s="50">
        <v>39077</v>
      </c>
      <c r="D1925" s="52">
        <f t="shared" si="508"/>
        <v>0</v>
      </c>
      <c r="E1925" s="52">
        <f t="shared" si="509"/>
        <v>0</v>
      </c>
      <c r="F1925" s="53">
        <v>0</v>
      </c>
      <c r="G1925" s="52">
        <v>0</v>
      </c>
      <c r="H1925" s="52">
        <v>0</v>
      </c>
      <c r="I1925" s="52">
        <v>0</v>
      </c>
      <c r="J1925" s="55">
        <v>0</v>
      </c>
      <c r="K1925" s="52">
        <v>0</v>
      </c>
      <c r="L1925" s="52">
        <v>0</v>
      </c>
      <c r="M1925" s="52">
        <v>0</v>
      </c>
      <c r="N1925" s="52">
        <v>0</v>
      </c>
      <c r="O1925" s="52">
        <v>0</v>
      </c>
      <c r="P1925" s="52">
        <v>0</v>
      </c>
      <c r="Q1925" s="52">
        <v>0</v>
      </c>
      <c r="R1925" s="52">
        <v>0</v>
      </c>
      <c r="S1925" s="52">
        <v>0</v>
      </c>
      <c r="T1925" s="56">
        <v>0</v>
      </c>
      <c r="U1925" s="56">
        <v>0</v>
      </c>
      <c r="V1925" s="56">
        <v>0</v>
      </c>
      <c r="W1925" s="52">
        <v>0</v>
      </c>
    </row>
    <row r="1926" spans="1:23" s="8" customFormat="1" ht="20.25" customHeight="1" outlineLevel="1" x14ac:dyDescent="0.3">
      <c r="A1926" s="50">
        <f t="shared" si="510"/>
        <v>268</v>
      </c>
      <c r="B1926" s="51" t="s">
        <v>1367</v>
      </c>
      <c r="C1926" s="50">
        <v>39146</v>
      </c>
      <c r="D1926" s="52">
        <f t="shared" si="508"/>
        <v>0</v>
      </c>
      <c r="E1926" s="52">
        <f t="shared" si="509"/>
        <v>0</v>
      </c>
      <c r="F1926" s="53">
        <v>0</v>
      </c>
      <c r="G1926" s="52">
        <v>0</v>
      </c>
      <c r="H1926" s="52">
        <v>0</v>
      </c>
      <c r="I1926" s="52">
        <v>0</v>
      </c>
      <c r="J1926" s="55">
        <v>0</v>
      </c>
      <c r="K1926" s="52">
        <v>0</v>
      </c>
      <c r="L1926" s="52">
        <v>0</v>
      </c>
      <c r="M1926" s="52">
        <v>0</v>
      </c>
      <c r="N1926" s="52">
        <v>0</v>
      </c>
      <c r="O1926" s="52">
        <v>0</v>
      </c>
      <c r="P1926" s="52">
        <v>0</v>
      </c>
      <c r="Q1926" s="52">
        <v>0</v>
      </c>
      <c r="R1926" s="52">
        <v>0</v>
      </c>
      <c r="S1926" s="52">
        <v>0</v>
      </c>
      <c r="T1926" s="56">
        <v>0</v>
      </c>
      <c r="U1926" s="56">
        <v>0</v>
      </c>
      <c r="V1926" s="56">
        <v>0</v>
      </c>
      <c r="W1926" s="52">
        <v>0</v>
      </c>
    </row>
    <row r="1927" spans="1:23" s="8" customFormat="1" ht="20.25" customHeight="1" outlineLevel="2" x14ac:dyDescent="0.3">
      <c r="A1927" s="50">
        <f t="shared" si="510"/>
        <v>269</v>
      </c>
      <c r="B1927" s="51" t="s">
        <v>1368</v>
      </c>
      <c r="C1927" s="50">
        <v>39152</v>
      </c>
      <c r="D1927" s="52">
        <f t="shared" si="508"/>
        <v>0</v>
      </c>
      <c r="E1927" s="52">
        <f t="shared" si="509"/>
        <v>0</v>
      </c>
      <c r="F1927" s="53">
        <v>0</v>
      </c>
      <c r="G1927" s="52">
        <v>0</v>
      </c>
      <c r="H1927" s="52">
        <v>0</v>
      </c>
      <c r="I1927" s="52">
        <v>0</v>
      </c>
      <c r="J1927" s="55">
        <v>0</v>
      </c>
      <c r="K1927" s="52">
        <v>0</v>
      </c>
      <c r="L1927" s="52">
        <v>0</v>
      </c>
      <c r="M1927" s="52">
        <v>0</v>
      </c>
      <c r="N1927" s="52">
        <v>0</v>
      </c>
      <c r="O1927" s="52">
        <v>0</v>
      </c>
      <c r="P1927" s="52">
        <v>0</v>
      </c>
      <c r="Q1927" s="52">
        <v>0</v>
      </c>
      <c r="R1927" s="52">
        <v>0</v>
      </c>
      <c r="S1927" s="52">
        <v>0</v>
      </c>
      <c r="T1927" s="56">
        <v>0</v>
      </c>
      <c r="U1927" s="56">
        <v>0</v>
      </c>
      <c r="V1927" s="56">
        <v>0</v>
      </c>
      <c r="W1927" s="52">
        <v>0</v>
      </c>
    </row>
    <row r="1928" spans="1:23" s="7" customFormat="1" ht="20.25" customHeight="1" outlineLevel="4" x14ac:dyDescent="0.3">
      <c r="A1928" s="50">
        <f t="shared" si="510"/>
        <v>270</v>
      </c>
      <c r="B1928" s="51" t="s">
        <v>1369</v>
      </c>
      <c r="C1928" s="50">
        <v>38935</v>
      </c>
      <c r="D1928" s="52">
        <f t="shared" si="508"/>
        <v>0</v>
      </c>
      <c r="E1928" s="52">
        <f t="shared" si="509"/>
        <v>0</v>
      </c>
      <c r="F1928" s="53">
        <v>0</v>
      </c>
      <c r="G1928" s="52">
        <v>0</v>
      </c>
      <c r="H1928" s="52">
        <v>0</v>
      </c>
      <c r="I1928" s="52">
        <v>0</v>
      </c>
      <c r="J1928" s="55">
        <v>0</v>
      </c>
      <c r="K1928" s="52">
        <v>0</v>
      </c>
      <c r="L1928" s="52">
        <v>0</v>
      </c>
      <c r="M1928" s="52">
        <v>0</v>
      </c>
      <c r="N1928" s="52">
        <v>0</v>
      </c>
      <c r="O1928" s="52">
        <v>0</v>
      </c>
      <c r="P1928" s="52">
        <v>0</v>
      </c>
      <c r="Q1928" s="52">
        <v>0</v>
      </c>
      <c r="R1928" s="52">
        <v>0</v>
      </c>
      <c r="S1928" s="52">
        <v>0</v>
      </c>
      <c r="T1928" s="56">
        <v>0</v>
      </c>
      <c r="U1928" s="56">
        <v>0</v>
      </c>
      <c r="V1928" s="56">
        <v>0</v>
      </c>
      <c r="W1928" s="56">
        <v>0</v>
      </c>
    </row>
    <row r="1929" spans="1:23" s="7" customFormat="1" ht="20.25" customHeight="1" outlineLevel="4" x14ac:dyDescent="0.3">
      <c r="A1929" s="50">
        <f t="shared" si="510"/>
        <v>271</v>
      </c>
      <c r="B1929" s="51" t="s">
        <v>1370</v>
      </c>
      <c r="C1929" s="50">
        <v>39347</v>
      </c>
      <c r="D1929" s="52">
        <f t="shared" si="508"/>
        <v>0</v>
      </c>
      <c r="E1929" s="52">
        <f t="shared" si="509"/>
        <v>0</v>
      </c>
      <c r="F1929" s="53">
        <v>0</v>
      </c>
      <c r="G1929" s="52">
        <v>0</v>
      </c>
      <c r="H1929" s="52">
        <v>0</v>
      </c>
      <c r="I1929" s="52">
        <v>0</v>
      </c>
      <c r="J1929" s="55">
        <v>0</v>
      </c>
      <c r="K1929" s="52">
        <v>0</v>
      </c>
      <c r="L1929" s="52">
        <v>0</v>
      </c>
      <c r="M1929" s="52">
        <v>0</v>
      </c>
      <c r="N1929" s="52">
        <v>0</v>
      </c>
      <c r="O1929" s="52">
        <v>0</v>
      </c>
      <c r="P1929" s="52">
        <v>0</v>
      </c>
      <c r="Q1929" s="52">
        <v>0</v>
      </c>
      <c r="R1929" s="52">
        <v>0</v>
      </c>
      <c r="S1929" s="52">
        <v>0</v>
      </c>
      <c r="T1929" s="56">
        <v>0</v>
      </c>
      <c r="U1929" s="56">
        <v>0</v>
      </c>
      <c r="V1929" s="56">
        <v>0</v>
      </c>
      <c r="W1929" s="56">
        <v>0</v>
      </c>
    </row>
    <row r="1930" spans="1:23" s="7" customFormat="1" ht="20.25" customHeight="1" outlineLevel="2" x14ac:dyDescent="0.3">
      <c r="A1930" s="70" t="s">
        <v>24</v>
      </c>
      <c r="B1930" s="71"/>
      <c r="C1930" s="62" t="s">
        <v>175</v>
      </c>
      <c r="D1930" s="63">
        <f t="shared" ref="D1930:W1930" si="511">SUM(D1918:D1929)</f>
        <v>130680</v>
      </c>
      <c r="E1930" s="63">
        <f t="shared" si="511"/>
        <v>130680</v>
      </c>
      <c r="F1930" s="63">
        <f t="shared" si="511"/>
        <v>0</v>
      </c>
      <c r="G1930" s="63">
        <f t="shared" si="511"/>
        <v>0</v>
      </c>
      <c r="H1930" s="63">
        <f t="shared" si="511"/>
        <v>0</v>
      </c>
      <c r="I1930" s="63">
        <f t="shared" si="511"/>
        <v>0</v>
      </c>
      <c r="J1930" s="63">
        <f t="shared" si="511"/>
        <v>0</v>
      </c>
      <c r="K1930" s="63">
        <f t="shared" si="511"/>
        <v>0</v>
      </c>
      <c r="L1930" s="63">
        <f t="shared" si="511"/>
        <v>0</v>
      </c>
      <c r="M1930" s="63">
        <f t="shared" si="511"/>
        <v>0</v>
      </c>
      <c r="N1930" s="63">
        <f t="shared" si="511"/>
        <v>0</v>
      </c>
      <c r="O1930" s="63">
        <f t="shared" si="511"/>
        <v>0</v>
      </c>
      <c r="P1930" s="63">
        <f t="shared" si="511"/>
        <v>0</v>
      </c>
      <c r="Q1930" s="63">
        <f t="shared" si="511"/>
        <v>0</v>
      </c>
      <c r="R1930" s="63">
        <f t="shared" si="511"/>
        <v>0</v>
      </c>
      <c r="S1930" s="63">
        <f t="shared" si="511"/>
        <v>0</v>
      </c>
      <c r="T1930" s="63">
        <f t="shared" si="511"/>
        <v>0</v>
      </c>
      <c r="U1930" s="63">
        <f t="shared" si="511"/>
        <v>130680</v>
      </c>
      <c r="V1930" s="63">
        <f t="shared" si="511"/>
        <v>0</v>
      </c>
      <c r="W1930" s="63">
        <f t="shared" si="511"/>
        <v>0</v>
      </c>
    </row>
    <row r="1931" spans="1:23" s="8" customFormat="1" ht="20.25" customHeight="1" outlineLevel="2" x14ac:dyDescent="0.3">
      <c r="B1931" s="44"/>
      <c r="C1931" s="44"/>
      <c r="D1931" s="44"/>
      <c r="E1931" s="44"/>
      <c r="F1931" s="45"/>
      <c r="G1931" s="45"/>
      <c r="H1931" s="45"/>
      <c r="I1931" s="45"/>
      <c r="J1931" s="45"/>
      <c r="K1931" s="45" t="s">
        <v>1965</v>
      </c>
      <c r="L1931" s="45"/>
      <c r="M1931" s="45"/>
      <c r="N1931" s="45"/>
      <c r="O1931" s="45"/>
      <c r="P1931" s="45"/>
      <c r="Q1931" s="45"/>
      <c r="R1931" s="45"/>
      <c r="S1931" s="45"/>
      <c r="T1931" s="45"/>
      <c r="U1931" s="45"/>
      <c r="V1931" s="45"/>
      <c r="W1931" s="74"/>
    </row>
    <row r="1932" spans="1:23" s="7" customFormat="1" ht="20.25" customHeight="1" outlineLevel="4" x14ac:dyDescent="0.3">
      <c r="A1932" s="8"/>
      <c r="B1932" s="73"/>
      <c r="C1932" s="73"/>
      <c r="D1932" s="73"/>
      <c r="E1932" s="73"/>
      <c r="F1932" s="74"/>
      <c r="G1932" s="74"/>
      <c r="H1932" s="74"/>
      <c r="I1932" s="74"/>
      <c r="J1932" s="74"/>
      <c r="K1932" s="74" t="s">
        <v>1966</v>
      </c>
      <c r="L1932" s="74"/>
      <c r="M1932" s="74"/>
      <c r="N1932" s="74"/>
      <c r="O1932" s="74"/>
      <c r="P1932" s="74"/>
      <c r="Q1932" s="74"/>
      <c r="R1932" s="74"/>
      <c r="S1932" s="74"/>
      <c r="T1932" s="74"/>
      <c r="U1932" s="74"/>
      <c r="V1932" s="74"/>
      <c r="W1932" s="89"/>
    </row>
    <row r="1933" spans="1:23" s="7" customFormat="1" ht="20.25" customHeight="1" outlineLevel="2" x14ac:dyDescent="0.3">
      <c r="A1933" s="50">
        <f>A1929+1</f>
        <v>272</v>
      </c>
      <c r="B1933" s="58" t="s">
        <v>1371</v>
      </c>
      <c r="C1933" s="50">
        <v>39354</v>
      </c>
      <c r="D1933" s="52">
        <f>SUM(F1933:W1933)</f>
        <v>0</v>
      </c>
      <c r="E1933" s="52">
        <f>SUM(F1933:V1933)</f>
        <v>0</v>
      </c>
      <c r="F1933" s="53">
        <v>0</v>
      </c>
      <c r="G1933" s="52">
        <v>0</v>
      </c>
      <c r="H1933" s="52">
        <v>0</v>
      </c>
      <c r="I1933" s="52">
        <v>0</v>
      </c>
      <c r="J1933" s="55">
        <v>0</v>
      </c>
      <c r="K1933" s="52">
        <v>0</v>
      </c>
      <c r="L1933" s="52">
        <v>0</v>
      </c>
      <c r="M1933" s="52">
        <v>0</v>
      </c>
      <c r="N1933" s="52">
        <v>0</v>
      </c>
      <c r="O1933" s="52">
        <v>0</v>
      </c>
      <c r="P1933" s="52">
        <v>0</v>
      </c>
      <c r="Q1933" s="52">
        <v>0</v>
      </c>
      <c r="R1933" s="52">
        <v>0</v>
      </c>
      <c r="S1933" s="52">
        <v>0</v>
      </c>
      <c r="T1933" s="56">
        <v>0</v>
      </c>
      <c r="U1933" s="56">
        <v>0</v>
      </c>
      <c r="V1933" s="56">
        <v>0</v>
      </c>
      <c r="W1933" s="52">
        <v>0</v>
      </c>
    </row>
    <row r="1934" spans="1:23" s="7" customFormat="1" ht="20.25" customHeight="1" outlineLevel="1" x14ac:dyDescent="0.3">
      <c r="A1934" s="50">
        <f>A1933+1</f>
        <v>273</v>
      </c>
      <c r="B1934" s="58" t="s">
        <v>1372</v>
      </c>
      <c r="C1934" s="50">
        <v>39368</v>
      </c>
      <c r="D1934" s="52">
        <f>SUM(F1934:W1934)</f>
        <v>0</v>
      </c>
      <c r="E1934" s="52">
        <f>SUM(F1934:V1934)</f>
        <v>0</v>
      </c>
      <c r="F1934" s="53">
        <v>0</v>
      </c>
      <c r="G1934" s="52">
        <v>0</v>
      </c>
      <c r="H1934" s="52">
        <v>0</v>
      </c>
      <c r="I1934" s="52">
        <v>0</v>
      </c>
      <c r="J1934" s="55">
        <v>0</v>
      </c>
      <c r="K1934" s="52">
        <v>0</v>
      </c>
      <c r="L1934" s="52">
        <v>0</v>
      </c>
      <c r="M1934" s="52">
        <v>0</v>
      </c>
      <c r="N1934" s="52">
        <v>0</v>
      </c>
      <c r="O1934" s="52">
        <v>0</v>
      </c>
      <c r="P1934" s="52">
        <v>0</v>
      </c>
      <c r="Q1934" s="52">
        <v>0</v>
      </c>
      <c r="R1934" s="52">
        <v>0</v>
      </c>
      <c r="S1934" s="52">
        <v>0</v>
      </c>
      <c r="T1934" s="56">
        <v>0</v>
      </c>
      <c r="U1934" s="56">
        <v>0</v>
      </c>
      <c r="V1934" s="56">
        <v>0</v>
      </c>
      <c r="W1934" s="52">
        <v>0</v>
      </c>
    </row>
    <row r="1935" spans="1:23" s="8" customFormat="1" ht="20.25" customHeight="1" outlineLevel="1" x14ac:dyDescent="0.3">
      <c r="A1935" s="61" t="s">
        <v>24</v>
      </c>
      <c r="B1935" s="57"/>
      <c r="C1935" s="62" t="s">
        <v>175</v>
      </c>
      <c r="D1935" s="63">
        <f>SUM(D1933:D1934)</f>
        <v>0</v>
      </c>
      <c r="E1935" s="63">
        <f t="shared" ref="E1935:W1935" si="512">SUM(E1933:E1934)</f>
        <v>0</v>
      </c>
      <c r="F1935" s="63">
        <f t="shared" si="512"/>
        <v>0</v>
      </c>
      <c r="G1935" s="63">
        <f t="shared" si="512"/>
        <v>0</v>
      </c>
      <c r="H1935" s="63">
        <f t="shared" si="512"/>
        <v>0</v>
      </c>
      <c r="I1935" s="63">
        <f t="shared" si="512"/>
        <v>0</v>
      </c>
      <c r="J1935" s="63">
        <f t="shared" si="512"/>
        <v>0</v>
      </c>
      <c r="K1935" s="63">
        <f t="shared" si="512"/>
        <v>0</v>
      </c>
      <c r="L1935" s="63">
        <f t="shared" si="512"/>
        <v>0</v>
      </c>
      <c r="M1935" s="63">
        <f t="shared" si="512"/>
        <v>0</v>
      </c>
      <c r="N1935" s="63">
        <f t="shared" si="512"/>
        <v>0</v>
      </c>
      <c r="O1935" s="63">
        <f t="shared" si="512"/>
        <v>0</v>
      </c>
      <c r="P1935" s="63">
        <f t="shared" si="512"/>
        <v>0</v>
      </c>
      <c r="Q1935" s="63">
        <f t="shared" si="512"/>
        <v>0</v>
      </c>
      <c r="R1935" s="63">
        <f t="shared" si="512"/>
        <v>0</v>
      </c>
      <c r="S1935" s="63">
        <f t="shared" si="512"/>
        <v>0</v>
      </c>
      <c r="T1935" s="63">
        <f t="shared" si="512"/>
        <v>0</v>
      </c>
      <c r="U1935" s="63">
        <f t="shared" si="512"/>
        <v>0</v>
      </c>
      <c r="V1935" s="63">
        <f t="shared" si="512"/>
        <v>0</v>
      </c>
      <c r="W1935" s="63">
        <f t="shared" si="512"/>
        <v>0</v>
      </c>
    </row>
    <row r="1936" spans="1:23" s="8" customFormat="1" ht="20.25" customHeight="1" outlineLevel="2" x14ac:dyDescent="0.3">
      <c r="B1936" s="73"/>
      <c r="C1936" s="73"/>
      <c r="D1936" s="73"/>
      <c r="E1936" s="73"/>
      <c r="F1936" s="74"/>
      <c r="G1936" s="74"/>
      <c r="H1936" s="74"/>
      <c r="I1936" s="74"/>
      <c r="J1936" s="74"/>
      <c r="K1936" s="74" t="s">
        <v>1967</v>
      </c>
      <c r="L1936" s="74"/>
      <c r="M1936" s="74"/>
      <c r="N1936" s="74"/>
      <c r="O1936" s="74"/>
      <c r="P1936" s="74"/>
      <c r="Q1936" s="74"/>
      <c r="R1936" s="74"/>
      <c r="S1936" s="74"/>
      <c r="T1936" s="74"/>
      <c r="U1936" s="74"/>
      <c r="V1936" s="74"/>
      <c r="W1936" s="74"/>
    </row>
    <row r="1937" spans="1:23" s="7" customFormat="1" ht="20.25" customHeight="1" outlineLevel="3" x14ac:dyDescent="0.3">
      <c r="A1937" s="50">
        <f>A1934+1</f>
        <v>274</v>
      </c>
      <c r="B1937" s="58" t="s">
        <v>1373</v>
      </c>
      <c r="C1937" s="50">
        <v>46295</v>
      </c>
      <c r="D1937" s="52">
        <f>SUM(F1937:W1937)</f>
        <v>0</v>
      </c>
      <c r="E1937" s="52">
        <f>SUM(F1937:V1937)</f>
        <v>0</v>
      </c>
      <c r="F1937" s="53">
        <v>0</v>
      </c>
      <c r="G1937" s="52">
        <v>0</v>
      </c>
      <c r="H1937" s="52">
        <v>0</v>
      </c>
      <c r="I1937" s="52">
        <v>0</v>
      </c>
      <c r="J1937" s="52">
        <v>0</v>
      </c>
      <c r="K1937" s="52">
        <v>0</v>
      </c>
      <c r="L1937" s="52">
        <v>0</v>
      </c>
      <c r="M1937" s="52">
        <v>0</v>
      </c>
      <c r="N1937" s="52">
        <v>0</v>
      </c>
      <c r="O1937" s="52">
        <v>0</v>
      </c>
      <c r="P1937" s="52">
        <v>0</v>
      </c>
      <c r="Q1937" s="52">
        <v>0</v>
      </c>
      <c r="R1937" s="52">
        <v>0</v>
      </c>
      <c r="S1937" s="52">
        <v>0</v>
      </c>
      <c r="T1937" s="56">
        <v>0</v>
      </c>
      <c r="U1937" s="56">
        <v>0</v>
      </c>
      <c r="V1937" s="56">
        <v>0</v>
      </c>
      <c r="W1937" s="56">
        <v>0</v>
      </c>
    </row>
    <row r="1938" spans="1:23" s="7" customFormat="1" ht="20.25" customHeight="1" outlineLevel="3" x14ac:dyDescent="0.3">
      <c r="A1938" s="61" t="s">
        <v>24</v>
      </c>
      <c r="B1938" s="57"/>
      <c r="C1938" s="62" t="s">
        <v>175</v>
      </c>
      <c r="D1938" s="63">
        <f>D1937</f>
        <v>0</v>
      </c>
      <c r="E1938" s="63">
        <f t="shared" ref="E1938:V1938" si="513">E1937</f>
        <v>0</v>
      </c>
      <c r="F1938" s="63">
        <f t="shared" si="513"/>
        <v>0</v>
      </c>
      <c r="G1938" s="63">
        <f t="shared" si="513"/>
        <v>0</v>
      </c>
      <c r="H1938" s="63">
        <f t="shared" si="513"/>
        <v>0</v>
      </c>
      <c r="I1938" s="63">
        <f t="shared" si="513"/>
        <v>0</v>
      </c>
      <c r="J1938" s="63">
        <f t="shared" si="513"/>
        <v>0</v>
      </c>
      <c r="K1938" s="63">
        <f t="shared" si="513"/>
        <v>0</v>
      </c>
      <c r="L1938" s="63">
        <f t="shared" si="513"/>
        <v>0</v>
      </c>
      <c r="M1938" s="63">
        <f t="shared" si="513"/>
        <v>0</v>
      </c>
      <c r="N1938" s="63">
        <f t="shared" si="513"/>
        <v>0</v>
      </c>
      <c r="O1938" s="63">
        <f t="shared" si="513"/>
        <v>0</v>
      </c>
      <c r="P1938" s="63">
        <f t="shared" si="513"/>
        <v>0</v>
      </c>
      <c r="Q1938" s="63">
        <f t="shared" si="513"/>
        <v>0</v>
      </c>
      <c r="R1938" s="63">
        <f t="shared" si="513"/>
        <v>0</v>
      </c>
      <c r="S1938" s="63">
        <f t="shared" si="513"/>
        <v>0</v>
      </c>
      <c r="T1938" s="63">
        <f t="shared" si="513"/>
        <v>0</v>
      </c>
      <c r="U1938" s="63">
        <f t="shared" si="513"/>
        <v>0</v>
      </c>
      <c r="V1938" s="63">
        <f t="shared" si="513"/>
        <v>0</v>
      </c>
      <c r="W1938" s="56">
        <v>0</v>
      </c>
    </row>
    <row r="1939" spans="1:23" s="7" customFormat="1" ht="20.25" customHeight="1" outlineLevel="3" x14ac:dyDescent="0.3">
      <c r="A1939" s="71" t="s">
        <v>36</v>
      </c>
      <c r="B1939" s="71"/>
      <c r="C1939" s="62" t="s">
        <v>175</v>
      </c>
      <c r="D1939" s="63">
        <f>D1935+D1938</f>
        <v>0</v>
      </c>
      <c r="E1939" s="63">
        <f t="shared" ref="E1939:W1939" si="514">E1935+E1938</f>
        <v>0</v>
      </c>
      <c r="F1939" s="63">
        <f t="shared" si="514"/>
        <v>0</v>
      </c>
      <c r="G1939" s="63">
        <f t="shared" si="514"/>
        <v>0</v>
      </c>
      <c r="H1939" s="63">
        <f t="shared" si="514"/>
        <v>0</v>
      </c>
      <c r="I1939" s="63">
        <f t="shared" si="514"/>
        <v>0</v>
      </c>
      <c r="J1939" s="63">
        <f t="shared" si="514"/>
        <v>0</v>
      </c>
      <c r="K1939" s="63">
        <f t="shared" si="514"/>
        <v>0</v>
      </c>
      <c r="L1939" s="63">
        <f t="shared" si="514"/>
        <v>0</v>
      </c>
      <c r="M1939" s="63">
        <f t="shared" si="514"/>
        <v>0</v>
      </c>
      <c r="N1939" s="63">
        <f t="shared" si="514"/>
        <v>0</v>
      </c>
      <c r="O1939" s="63">
        <f t="shared" si="514"/>
        <v>0</v>
      </c>
      <c r="P1939" s="63">
        <f t="shared" si="514"/>
        <v>0</v>
      </c>
      <c r="Q1939" s="63">
        <f t="shared" si="514"/>
        <v>0</v>
      </c>
      <c r="R1939" s="63">
        <f t="shared" si="514"/>
        <v>0</v>
      </c>
      <c r="S1939" s="63">
        <f t="shared" si="514"/>
        <v>0</v>
      </c>
      <c r="T1939" s="63">
        <f t="shared" si="514"/>
        <v>0</v>
      </c>
      <c r="U1939" s="63">
        <f t="shared" si="514"/>
        <v>0</v>
      </c>
      <c r="V1939" s="63">
        <f t="shared" si="514"/>
        <v>0</v>
      </c>
      <c r="W1939" s="63">
        <f t="shared" si="514"/>
        <v>0</v>
      </c>
    </row>
    <row r="1940" spans="1:23" s="7" customFormat="1" ht="20.25" customHeight="1" outlineLevel="3" x14ac:dyDescent="0.3">
      <c r="A1940" s="8"/>
      <c r="B1940" s="44"/>
      <c r="C1940" s="44"/>
      <c r="D1940" s="44"/>
      <c r="E1940" s="44"/>
      <c r="F1940" s="45"/>
      <c r="G1940" s="45"/>
      <c r="H1940" s="45"/>
      <c r="I1940" s="45"/>
      <c r="J1940" s="45"/>
      <c r="K1940" s="45" t="s">
        <v>1968</v>
      </c>
      <c r="L1940" s="45"/>
      <c r="M1940" s="45"/>
      <c r="N1940" s="45"/>
      <c r="O1940" s="45"/>
      <c r="P1940" s="45"/>
      <c r="Q1940" s="45"/>
      <c r="R1940" s="45"/>
      <c r="S1940" s="45"/>
      <c r="T1940" s="45"/>
      <c r="U1940" s="45"/>
      <c r="V1940" s="45"/>
      <c r="W1940" s="89"/>
    </row>
    <row r="1941" spans="1:23" s="7" customFormat="1" ht="20.25" customHeight="1" outlineLevel="3" x14ac:dyDescent="0.3">
      <c r="A1941" s="8"/>
      <c r="B1941" s="73"/>
      <c r="C1941" s="73"/>
      <c r="D1941" s="73"/>
      <c r="E1941" s="73"/>
      <c r="F1941" s="74"/>
      <c r="G1941" s="74"/>
      <c r="H1941" s="74"/>
      <c r="I1941" s="74"/>
      <c r="J1941" s="74"/>
      <c r="K1941" s="74" t="s">
        <v>1969</v>
      </c>
      <c r="L1941" s="74"/>
      <c r="M1941" s="74"/>
      <c r="N1941" s="74"/>
      <c r="O1941" s="74"/>
      <c r="P1941" s="74"/>
      <c r="Q1941" s="74"/>
      <c r="R1941" s="74"/>
      <c r="S1941" s="74"/>
      <c r="T1941" s="74"/>
      <c r="U1941" s="74"/>
      <c r="V1941" s="74"/>
      <c r="W1941" s="89"/>
    </row>
    <row r="1942" spans="1:23" s="7" customFormat="1" ht="20.25" customHeight="1" outlineLevel="3" x14ac:dyDescent="0.3">
      <c r="A1942" s="50">
        <f>A1937+1</f>
        <v>275</v>
      </c>
      <c r="B1942" s="58" t="s">
        <v>613</v>
      </c>
      <c r="C1942" s="50">
        <v>41054</v>
      </c>
      <c r="D1942" s="52">
        <f t="shared" ref="D1942:D1948" si="515">SUM(F1942:W1942)</f>
        <v>132920.4</v>
      </c>
      <c r="E1942" s="52">
        <f t="shared" ref="E1942:E1948" si="516">SUM(F1942:V1942)</f>
        <v>132920.4</v>
      </c>
      <c r="F1942" s="52">
        <v>0</v>
      </c>
      <c r="G1942" s="54">
        <v>0</v>
      </c>
      <c r="H1942" s="52">
        <v>0</v>
      </c>
      <c r="I1942" s="52">
        <v>0</v>
      </c>
      <c r="J1942" s="55">
        <v>0</v>
      </c>
      <c r="K1942" s="52">
        <v>0</v>
      </c>
      <c r="L1942" s="52">
        <v>0</v>
      </c>
      <c r="M1942" s="52">
        <v>0</v>
      </c>
      <c r="N1942" s="52">
        <v>0</v>
      </c>
      <c r="O1942" s="52">
        <v>0</v>
      </c>
      <c r="P1942" s="52">
        <v>0</v>
      </c>
      <c r="Q1942" s="52">
        <v>0</v>
      </c>
      <c r="R1942" s="52">
        <v>0</v>
      </c>
      <c r="S1942" s="52">
        <v>0</v>
      </c>
      <c r="T1942" s="56">
        <v>132920.4</v>
      </c>
      <c r="U1942" s="56">
        <v>0</v>
      </c>
      <c r="V1942" s="56">
        <v>0</v>
      </c>
      <c r="W1942" s="56">
        <v>0</v>
      </c>
    </row>
    <row r="1943" spans="1:23" s="7" customFormat="1" ht="20.25" customHeight="1" outlineLevel="3" x14ac:dyDescent="0.3">
      <c r="A1943" s="50">
        <f t="shared" ref="A1943:A1948" si="517">A1942+1</f>
        <v>276</v>
      </c>
      <c r="B1943" s="51" t="s">
        <v>614</v>
      </c>
      <c r="C1943" s="50">
        <v>41056</v>
      </c>
      <c r="D1943" s="52">
        <f t="shared" si="515"/>
        <v>135238.79999999999</v>
      </c>
      <c r="E1943" s="52">
        <f t="shared" si="516"/>
        <v>135238.79999999999</v>
      </c>
      <c r="F1943" s="52">
        <v>0</v>
      </c>
      <c r="G1943" s="52">
        <v>0</v>
      </c>
      <c r="H1943" s="52">
        <v>0</v>
      </c>
      <c r="I1943" s="52">
        <v>0</v>
      </c>
      <c r="J1943" s="55">
        <v>0</v>
      </c>
      <c r="K1943" s="52">
        <v>0</v>
      </c>
      <c r="L1943" s="52">
        <v>0</v>
      </c>
      <c r="M1943" s="52">
        <v>0</v>
      </c>
      <c r="N1943" s="52">
        <v>0</v>
      </c>
      <c r="O1943" s="52">
        <v>0</v>
      </c>
      <c r="P1943" s="52">
        <v>0</v>
      </c>
      <c r="Q1943" s="52">
        <v>0</v>
      </c>
      <c r="R1943" s="52">
        <v>0</v>
      </c>
      <c r="S1943" s="52">
        <v>0</v>
      </c>
      <c r="T1943" s="56">
        <v>135238.79999999999</v>
      </c>
      <c r="U1943" s="56">
        <v>0</v>
      </c>
      <c r="V1943" s="56">
        <v>0</v>
      </c>
      <c r="W1943" s="56">
        <v>0</v>
      </c>
    </row>
    <row r="1944" spans="1:23" s="7" customFormat="1" ht="20.25" customHeight="1" outlineLevel="3" x14ac:dyDescent="0.3">
      <c r="A1944" s="50">
        <f t="shared" si="517"/>
        <v>277</v>
      </c>
      <c r="B1944" s="51" t="s">
        <v>615</v>
      </c>
      <c r="C1944" s="50">
        <v>41057</v>
      </c>
      <c r="D1944" s="52">
        <f t="shared" si="515"/>
        <v>1556289.28</v>
      </c>
      <c r="E1944" s="52">
        <f t="shared" si="516"/>
        <v>1556289.28</v>
      </c>
      <c r="F1944" s="52">
        <v>0</v>
      </c>
      <c r="G1944" s="52">
        <v>0</v>
      </c>
      <c r="H1944" s="52">
        <v>0</v>
      </c>
      <c r="I1944" s="52">
        <v>430957.66</v>
      </c>
      <c r="J1944" s="55">
        <v>994662.42</v>
      </c>
      <c r="K1944" s="52">
        <v>0</v>
      </c>
      <c r="L1944" s="52">
        <v>0</v>
      </c>
      <c r="M1944" s="52">
        <v>0</v>
      </c>
      <c r="N1944" s="52">
        <v>0</v>
      </c>
      <c r="O1944" s="52">
        <v>0</v>
      </c>
      <c r="P1944" s="52">
        <v>0</v>
      </c>
      <c r="Q1944" s="52">
        <v>0</v>
      </c>
      <c r="R1944" s="52">
        <v>0</v>
      </c>
      <c r="S1944" s="52">
        <v>0</v>
      </c>
      <c r="T1944" s="56">
        <v>130669.2</v>
      </c>
      <c r="U1944" s="56">
        <v>0</v>
      </c>
      <c r="V1944" s="56">
        <v>0</v>
      </c>
      <c r="W1944" s="56">
        <v>0</v>
      </c>
    </row>
    <row r="1945" spans="1:23" s="15" customFormat="1" ht="20.25" customHeight="1" outlineLevel="2" x14ac:dyDescent="0.3">
      <c r="A1945" s="50">
        <f t="shared" si="517"/>
        <v>278</v>
      </c>
      <c r="B1945" s="58" t="s">
        <v>616</v>
      </c>
      <c r="C1945" s="50">
        <v>41059</v>
      </c>
      <c r="D1945" s="52">
        <f t="shared" si="515"/>
        <v>128282.4</v>
      </c>
      <c r="E1945" s="52">
        <f t="shared" si="516"/>
        <v>128282.4</v>
      </c>
      <c r="F1945" s="52">
        <v>0</v>
      </c>
      <c r="G1945" s="54">
        <v>0</v>
      </c>
      <c r="H1945" s="52">
        <v>0</v>
      </c>
      <c r="I1945" s="52">
        <v>0</v>
      </c>
      <c r="J1945" s="55">
        <v>0</v>
      </c>
      <c r="K1945" s="52">
        <v>0</v>
      </c>
      <c r="L1945" s="52">
        <v>0</v>
      </c>
      <c r="M1945" s="52">
        <v>0</v>
      </c>
      <c r="N1945" s="52">
        <v>0</v>
      </c>
      <c r="O1945" s="52">
        <v>0</v>
      </c>
      <c r="P1945" s="52">
        <v>0</v>
      </c>
      <c r="Q1945" s="52">
        <v>0</v>
      </c>
      <c r="R1945" s="52">
        <v>0</v>
      </c>
      <c r="S1945" s="52">
        <v>0</v>
      </c>
      <c r="T1945" s="56">
        <v>128282.4</v>
      </c>
      <c r="U1945" s="56">
        <v>0</v>
      </c>
      <c r="V1945" s="56">
        <v>0</v>
      </c>
      <c r="W1945" s="52">
        <v>0</v>
      </c>
    </row>
    <row r="1946" spans="1:23" s="7" customFormat="1" ht="20.25" customHeight="1" outlineLevel="1" x14ac:dyDescent="0.3">
      <c r="A1946" s="50">
        <f t="shared" si="517"/>
        <v>279</v>
      </c>
      <c r="B1946" s="58" t="s">
        <v>610</v>
      </c>
      <c r="C1946" s="50">
        <v>41103</v>
      </c>
      <c r="D1946" s="52">
        <f t="shared" si="515"/>
        <v>0</v>
      </c>
      <c r="E1946" s="52">
        <f t="shared" si="516"/>
        <v>0</v>
      </c>
      <c r="F1946" s="52">
        <v>0</v>
      </c>
      <c r="G1946" s="54">
        <v>0</v>
      </c>
      <c r="H1946" s="52">
        <v>0</v>
      </c>
      <c r="I1946" s="52">
        <v>0</v>
      </c>
      <c r="J1946" s="55">
        <v>0</v>
      </c>
      <c r="K1946" s="52">
        <v>0</v>
      </c>
      <c r="L1946" s="52">
        <v>0</v>
      </c>
      <c r="M1946" s="52">
        <v>0</v>
      </c>
      <c r="N1946" s="52">
        <v>0</v>
      </c>
      <c r="O1946" s="52">
        <v>0</v>
      </c>
      <c r="P1946" s="52">
        <v>0</v>
      </c>
      <c r="Q1946" s="52">
        <v>0</v>
      </c>
      <c r="R1946" s="52">
        <v>0</v>
      </c>
      <c r="S1946" s="52">
        <v>0</v>
      </c>
      <c r="T1946" s="56">
        <v>0</v>
      </c>
      <c r="U1946" s="56">
        <v>0</v>
      </c>
      <c r="V1946" s="56">
        <v>0</v>
      </c>
      <c r="W1946" s="52">
        <v>0</v>
      </c>
    </row>
    <row r="1947" spans="1:23" s="8" customFormat="1" ht="20.25" customHeight="1" outlineLevel="1" x14ac:dyDescent="0.3">
      <c r="A1947" s="50">
        <f t="shared" si="517"/>
        <v>280</v>
      </c>
      <c r="B1947" s="51" t="s">
        <v>611</v>
      </c>
      <c r="C1947" s="50">
        <v>41110</v>
      </c>
      <c r="D1947" s="52">
        <f t="shared" si="515"/>
        <v>0</v>
      </c>
      <c r="E1947" s="52">
        <f t="shared" si="516"/>
        <v>0</v>
      </c>
      <c r="F1947" s="52">
        <v>0</v>
      </c>
      <c r="G1947" s="52">
        <v>0</v>
      </c>
      <c r="H1947" s="52">
        <v>0</v>
      </c>
      <c r="I1947" s="52">
        <v>0</v>
      </c>
      <c r="J1947" s="55">
        <v>0</v>
      </c>
      <c r="K1947" s="52">
        <v>0</v>
      </c>
      <c r="L1947" s="52">
        <v>0</v>
      </c>
      <c r="M1947" s="52">
        <v>0</v>
      </c>
      <c r="N1947" s="52">
        <v>0</v>
      </c>
      <c r="O1947" s="52">
        <v>0</v>
      </c>
      <c r="P1947" s="52">
        <v>0</v>
      </c>
      <c r="Q1947" s="52">
        <v>0</v>
      </c>
      <c r="R1947" s="52">
        <v>0</v>
      </c>
      <c r="S1947" s="52">
        <v>0</v>
      </c>
      <c r="T1947" s="56">
        <v>0</v>
      </c>
      <c r="U1947" s="56">
        <v>0</v>
      </c>
      <c r="V1947" s="56">
        <v>0</v>
      </c>
      <c r="W1947" s="52">
        <v>0</v>
      </c>
    </row>
    <row r="1948" spans="1:23" s="8" customFormat="1" ht="20.25" customHeight="1" outlineLevel="2" x14ac:dyDescent="0.3">
      <c r="A1948" s="50">
        <f t="shared" si="517"/>
        <v>281</v>
      </c>
      <c r="B1948" s="51" t="s">
        <v>1073</v>
      </c>
      <c r="C1948" s="50">
        <v>41102</v>
      </c>
      <c r="D1948" s="52">
        <f t="shared" si="515"/>
        <v>0</v>
      </c>
      <c r="E1948" s="52">
        <f t="shared" si="516"/>
        <v>0</v>
      </c>
      <c r="F1948" s="52">
        <v>0</v>
      </c>
      <c r="G1948" s="52">
        <v>0</v>
      </c>
      <c r="H1948" s="52">
        <v>0</v>
      </c>
      <c r="I1948" s="52">
        <v>0</v>
      </c>
      <c r="J1948" s="55">
        <v>0</v>
      </c>
      <c r="K1948" s="52">
        <v>0</v>
      </c>
      <c r="L1948" s="52">
        <v>0</v>
      </c>
      <c r="M1948" s="52">
        <v>0</v>
      </c>
      <c r="N1948" s="52">
        <v>0</v>
      </c>
      <c r="O1948" s="52">
        <v>0</v>
      </c>
      <c r="P1948" s="52">
        <v>0</v>
      </c>
      <c r="Q1948" s="52">
        <v>0</v>
      </c>
      <c r="R1948" s="52">
        <v>0</v>
      </c>
      <c r="S1948" s="52">
        <v>0</v>
      </c>
      <c r="T1948" s="56">
        <v>0</v>
      </c>
      <c r="U1948" s="56">
        <v>0</v>
      </c>
      <c r="V1948" s="56">
        <v>0</v>
      </c>
      <c r="W1948" s="52">
        <v>0</v>
      </c>
    </row>
    <row r="1949" spans="1:23" s="7" customFormat="1" ht="20.25" customHeight="1" outlineLevel="4" x14ac:dyDescent="0.3">
      <c r="A1949" s="61" t="s">
        <v>24</v>
      </c>
      <c r="B1949" s="57"/>
      <c r="C1949" s="62" t="s">
        <v>175</v>
      </c>
      <c r="D1949" s="63">
        <f t="shared" ref="D1949:W1949" si="518">SUM(D1942:D1948)</f>
        <v>1952730.88</v>
      </c>
      <c r="E1949" s="63">
        <f t="shared" si="518"/>
        <v>1952730.88</v>
      </c>
      <c r="F1949" s="63">
        <f t="shared" si="518"/>
        <v>0</v>
      </c>
      <c r="G1949" s="63">
        <f t="shared" si="518"/>
        <v>0</v>
      </c>
      <c r="H1949" s="63">
        <f t="shared" si="518"/>
        <v>0</v>
      </c>
      <c r="I1949" s="63">
        <f t="shared" si="518"/>
        <v>430957.66</v>
      </c>
      <c r="J1949" s="63">
        <f t="shared" si="518"/>
        <v>994662.42</v>
      </c>
      <c r="K1949" s="63">
        <f t="shared" si="518"/>
        <v>0</v>
      </c>
      <c r="L1949" s="63">
        <f t="shared" si="518"/>
        <v>0</v>
      </c>
      <c r="M1949" s="63">
        <f t="shared" si="518"/>
        <v>0</v>
      </c>
      <c r="N1949" s="63">
        <f t="shared" si="518"/>
        <v>0</v>
      </c>
      <c r="O1949" s="63">
        <f t="shared" si="518"/>
        <v>0</v>
      </c>
      <c r="P1949" s="63">
        <f t="shared" si="518"/>
        <v>0</v>
      </c>
      <c r="Q1949" s="63">
        <f t="shared" si="518"/>
        <v>0</v>
      </c>
      <c r="R1949" s="63">
        <f t="shared" si="518"/>
        <v>0</v>
      </c>
      <c r="S1949" s="63">
        <f t="shared" si="518"/>
        <v>0</v>
      </c>
      <c r="T1949" s="63">
        <f t="shared" si="518"/>
        <v>527110.79999999993</v>
      </c>
      <c r="U1949" s="63">
        <f t="shared" si="518"/>
        <v>0</v>
      </c>
      <c r="V1949" s="63">
        <f t="shared" si="518"/>
        <v>0</v>
      </c>
      <c r="W1949" s="63">
        <f t="shared" si="518"/>
        <v>0</v>
      </c>
    </row>
    <row r="1950" spans="1:23" s="7" customFormat="1" ht="20.25" customHeight="1" outlineLevel="4" x14ac:dyDescent="0.3">
      <c r="A1950" s="44"/>
      <c r="B1950" s="44"/>
      <c r="C1950" s="81"/>
      <c r="D1950" s="82"/>
      <c r="E1950" s="82"/>
      <c r="F1950" s="82"/>
      <c r="G1950" s="82"/>
      <c r="H1950" s="82"/>
      <c r="I1950" s="82"/>
      <c r="J1950" s="82"/>
      <c r="K1950" s="74" t="s">
        <v>1970</v>
      </c>
      <c r="L1950" s="82"/>
      <c r="M1950" s="82"/>
      <c r="N1950" s="82"/>
      <c r="O1950" s="82"/>
      <c r="P1950" s="82"/>
      <c r="Q1950" s="82"/>
      <c r="R1950" s="82"/>
      <c r="S1950" s="82"/>
      <c r="T1950" s="82"/>
      <c r="U1950" s="82"/>
      <c r="V1950" s="82"/>
      <c r="W1950" s="89"/>
    </row>
    <row r="1951" spans="1:23" s="7" customFormat="1" ht="20.25" customHeight="1" outlineLevel="4" x14ac:dyDescent="0.3">
      <c r="A1951" s="50">
        <f>A1948+1</f>
        <v>282</v>
      </c>
      <c r="B1951" s="51" t="s">
        <v>619</v>
      </c>
      <c r="C1951" s="50">
        <v>41140</v>
      </c>
      <c r="D1951" s="52">
        <f>SUM(F1951:W1951)</f>
        <v>0</v>
      </c>
      <c r="E1951" s="52">
        <f>SUM(F1951:V1951)</f>
        <v>0</v>
      </c>
      <c r="F1951" s="52">
        <v>0</v>
      </c>
      <c r="G1951" s="52">
        <v>0</v>
      </c>
      <c r="H1951" s="52">
        <v>0</v>
      </c>
      <c r="I1951" s="52">
        <v>0</v>
      </c>
      <c r="J1951" s="55">
        <v>0</v>
      </c>
      <c r="K1951" s="52">
        <v>0</v>
      </c>
      <c r="L1951" s="52">
        <v>0</v>
      </c>
      <c r="M1951" s="52">
        <v>0</v>
      </c>
      <c r="N1951" s="52">
        <v>0</v>
      </c>
      <c r="O1951" s="52">
        <v>0</v>
      </c>
      <c r="P1951" s="52">
        <v>0</v>
      </c>
      <c r="Q1951" s="52">
        <v>0</v>
      </c>
      <c r="R1951" s="52">
        <v>0</v>
      </c>
      <c r="S1951" s="52">
        <v>0</v>
      </c>
      <c r="T1951" s="56">
        <v>0</v>
      </c>
      <c r="U1951" s="56">
        <v>0</v>
      </c>
      <c r="V1951" s="56">
        <v>0</v>
      </c>
      <c r="W1951" s="56">
        <v>0</v>
      </c>
    </row>
    <row r="1952" spans="1:23" s="7" customFormat="1" ht="20.25" customHeight="1" outlineLevel="4" x14ac:dyDescent="0.3">
      <c r="A1952" s="61" t="s">
        <v>24</v>
      </c>
      <c r="B1952" s="57"/>
      <c r="C1952" s="62" t="s">
        <v>175</v>
      </c>
      <c r="D1952" s="63">
        <f>SUM(D1951)</f>
        <v>0</v>
      </c>
      <c r="E1952" s="63">
        <f t="shared" ref="E1952:W1952" si="519">SUM(E1951)</f>
        <v>0</v>
      </c>
      <c r="F1952" s="63">
        <f t="shared" si="519"/>
        <v>0</v>
      </c>
      <c r="G1952" s="63">
        <f t="shared" si="519"/>
        <v>0</v>
      </c>
      <c r="H1952" s="63">
        <f t="shared" si="519"/>
        <v>0</v>
      </c>
      <c r="I1952" s="63">
        <f t="shared" si="519"/>
        <v>0</v>
      </c>
      <c r="J1952" s="63">
        <f t="shared" si="519"/>
        <v>0</v>
      </c>
      <c r="K1952" s="63">
        <f t="shared" si="519"/>
        <v>0</v>
      </c>
      <c r="L1952" s="63">
        <f t="shared" si="519"/>
        <v>0</v>
      </c>
      <c r="M1952" s="63">
        <f t="shared" si="519"/>
        <v>0</v>
      </c>
      <c r="N1952" s="63">
        <f t="shared" si="519"/>
        <v>0</v>
      </c>
      <c r="O1952" s="63">
        <f t="shared" si="519"/>
        <v>0</v>
      </c>
      <c r="P1952" s="63">
        <f t="shared" si="519"/>
        <v>0</v>
      </c>
      <c r="Q1952" s="63">
        <f t="shared" si="519"/>
        <v>0</v>
      </c>
      <c r="R1952" s="63">
        <f t="shared" si="519"/>
        <v>0</v>
      </c>
      <c r="S1952" s="63">
        <f t="shared" si="519"/>
        <v>0</v>
      </c>
      <c r="T1952" s="63">
        <f t="shared" si="519"/>
        <v>0</v>
      </c>
      <c r="U1952" s="63">
        <f t="shared" si="519"/>
        <v>0</v>
      </c>
      <c r="V1952" s="63">
        <f t="shared" si="519"/>
        <v>0</v>
      </c>
      <c r="W1952" s="63">
        <f t="shared" si="519"/>
        <v>0</v>
      </c>
    </row>
    <row r="1953" spans="1:23" s="7" customFormat="1" ht="20.25" customHeight="1" outlineLevel="4" x14ac:dyDescent="0.3">
      <c r="A1953" s="71" t="s">
        <v>36</v>
      </c>
      <c r="B1953" s="71"/>
      <c r="C1953" s="62" t="s">
        <v>175</v>
      </c>
      <c r="D1953" s="63">
        <f>D1949+D1951</f>
        <v>1952730.88</v>
      </c>
      <c r="E1953" s="63">
        <f t="shared" ref="E1953:W1953" si="520">E1949+E1951</f>
        <v>1952730.88</v>
      </c>
      <c r="F1953" s="63">
        <f t="shared" si="520"/>
        <v>0</v>
      </c>
      <c r="G1953" s="63">
        <f t="shared" si="520"/>
        <v>0</v>
      </c>
      <c r="H1953" s="63">
        <f t="shared" si="520"/>
        <v>0</v>
      </c>
      <c r="I1953" s="63">
        <f t="shared" si="520"/>
        <v>430957.66</v>
      </c>
      <c r="J1953" s="63">
        <f t="shared" si="520"/>
        <v>994662.42</v>
      </c>
      <c r="K1953" s="63">
        <f t="shared" si="520"/>
        <v>0</v>
      </c>
      <c r="L1953" s="63">
        <f t="shared" si="520"/>
        <v>0</v>
      </c>
      <c r="M1953" s="63">
        <f t="shared" si="520"/>
        <v>0</v>
      </c>
      <c r="N1953" s="63">
        <f t="shared" si="520"/>
        <v>0</v>
      </c>
      <c r="O1953" s="63">
        <f t="shared" si="520"/>
        <v>0</v>
      </c>
      <c r="P1953" s="63">
        <f t="shared" si="520"/>
        <v>0</v>
      </c>
      <c r="Q1953" s="63">
        <f t="shared" si="520"/>
        <v>0</v>
      </c>
      <c r="R1953" s="63">
        <f t="shared" si="520"/>
        <v>0</v>
      </c>
      <c r="S1953" s="63">
        <f t="shared" si="520"/>
        <v>0</v>
      </c>
      <c r="T1953" s="63">
        <f t="shared" si="520"/>
        <v>527110.79999999993</v>
      </c>
      <c r="U1953" s="63">
        <f t="shared" si="520"/>
        <v>0</v>
      </c>
      <c r="V1953" s="63">
        <f t="shared" si="520"/>
        <v>0</v>
      </c>
      <c r="W1953" s="63">
        <f t="shared" si="520"/>
        <v>0</v>
      </c>
    </row>
    <row r="1954" spans="1:23" s="7" customFormat="1" ht="20.25" customHeight="1" outlineLevel="2" x14ac:dyDescent="0.3">
      <c r="A1954" s="8"/>
      <c r="B1954" s="44"/>
      <c r="C1954" s="44"/>
      <c r="D1954" s="44"/>
      <c r="E1954" s="44"/>
      <c r="F1954" s="45"/>
      <c r="G1954" s="45"/>
      <c r="H1954" s="45"/>
      <c r="I1954" s="45"/>
      <c r="J1954" s="45"/>
      <c r="K1954" s="45" t="s">
        <v>1931</v>
      </c>
      <c r="L1954" s="45"/>
      <c r="M1954" s="45"/>
      <c r="N1954" s="45"/>
      <c r="O1954" s="45"/>
      <c r="P1954" s="45"/>
      <c r="Q1954" s="45"/>
      <c r="R1954" s="45"/>
      <c r="S1954" s="45"/>
      <c r="T1954" s="45"/>
      <c r="U1954" s="45"/>
      <c r="V1954" s="45"/>
      <c r="W1954" s="82"/>
    </row>
    <row r="1955" spans="1:23" s="7" customFormat="1" ht="20.25" customHeight="1" outlineLevel="1" x14ac:dyDescent="0.3">
      <c r="A1955" s="8"/>
      <c r="B1955" s="73"/>
      <c r="C1955" s="73"/>
      <c r="D1955" s="73"/>
      <c r="E1955" s="73"/>
      <c r="F1955" s="74"/>
      <c r="G1955" s="74"/>
      <c r="H1955" s="74"/>
      <c r="I1955" s="74"/>
      <c r="J1955" s="74"/>
      <c r="K1955" s="74" t="s">
        <v>1932</v>
      </c>
      <c r="L1955" s="74"/>
      <c r="M1955" s="74"/>
      <c r="N1955" s="74"/>
      <c r="O1955" s="74"/>
      <c r="P1955" s="74"/>
      <c r="Q1955" s="74"/>
      <c r="R1955" s="74"/>
      <c r="S1955" s="74"/>
      <c r="T1955" s="74"/>
      <c r="U1955" s="74"/>
      <c r="V1955" s="74"/>
      <c r="W1955" s="82"/>
    </row>
    <row r="1956" spans="1:23" s="8" customFormat="1" ht="20.25" customHeight="1" outlineLevel="1" x14ac:dyDescent="0.3">
      <c r="A1956" s="50">
        <f>A1951+1</f>
        <v>283</v>
      </c>
      <c r="B1956" s="58" t="s">
        <v>1378</v>
      </c>
      <c r="C1956" s="50">
        <v>41491</v>
      </c>
      <c r="D1956" s="52">
        <f>SUM(F1956:W1956)</f>
        <v>0</v>
      </c>
      <c r="E1956" s="52">
        <f>SUM(F1956:V1956)</f>
        <v>0</v>
      </c>
      <c r="F1956" s="53">
        <v>0</v>
      </c>
      <c r="G1956" s="52">
        <v>0</v>
      </c>
      <c r="H1956" s="52">
        <v>0</v>
      </c>
      <c r="I1956" s="52">
        <v>0</v>
      </c>
      <c r="J1956" s="55">
        <v>0</v>
      </c>
      <c r="K1956" s="52">
        <v>0</v>
      </c>
      <c r="L1956" s="52">
        <v>0</v>
      </c>
      <c r="M1956" s="52">
        <v>0</v>
      </c>
      <c r="N1956" s="52">
        <v>0</v>
      </c>
      <c r="O1956" s="52">
        <v>0</v>
      </c>
      <c r="P1956" s="52">
        <v>0</v>
      </c>
      <c r="Q1956" s="52">
        <v>0</v>
      </c>
      <c r="R1956" s="52">
        <v>0</v>
      </c>
      <c r="S1956" s="52">
        <v>0</v>
      </c>
      <c r="T1956" s="56">
        <v>0</v>
      </c>
      <c r="U1956" s="56">
        <v>0</v>
      </c>
      <c r="V1956" s="56">
        <v>0</v>
      </c>
      <c r="W1956" s="52">
        <v>0</v>
      </c>
    </row>
    <row r="1957" spans="1:23" s="8" customFormat="1" ht="20.25" customHeight="1" outlineLevel="2" x14ac:dyDescent="0.3">
      <c r="A1957" s="50">
        <f>A1956+1</f>
        <v>284</v>
      </c>
      <c r="B1957" s="58" t="s">
        <v>1380</v>
      </c>
      <c r="C1957" s="50">
        <v>41490</v>
      </c>
      <c r="D1957" s="52">
        <f>SUM(F1957:W1957)</f>
        <v>0</v>
      </c>
      <c r="E1957" s="52">
        <f>SUM(F1957:V1957)</f>
        <v>0</v>
      </c>
      <c r="F1957" s="53">
        <v>0</v>
      </c>
      <c r="G1957" s="52">
        <v>0</v>
      </c>
      <c r="H1957" s="52">
        <v>0</v>
      </c>
      <c r="I1957" s="52">
        <v>0</v>
      </c>
      <c r="J1957" s="55">
        <v>0</v>
      </c>
      <c r="K1957" s="52">
        <v>0</v>
      </c>
      <c r="L1957" s="52">
        <v>0</v>
      </c>
      <c r="M1957" s="52">
        <v>0</v>
      </c>
      <c r="N1957" s="52">
        <v>0</v>
      </c>
      <c r="O1957" s="52">
        <v>0</v>
      </c>
      <c r="P1957" s="52">
        <v>0</v>
      </c>
      <c r="Q1957" s="52">
        <v>0</v>
      </c>
      <c r="R1957" s="52">
        <v>0</v>
      </c>
      <c r="S1957" s="52">
        <v>0</v>
      </c>
      <c r="T1957" s="56">
        <v>0</v>
      </c>
      <c r="U1957" s="56">
        <v>0</v>
      </c>
      <c r="V1957" s="56">
        <v>0</v>
      </c>
      <c r="W1957" s="52">
        <v>0</v>
      </c>
    </row>
    <row r="1958" spans="1:23" s="7" customFormat="1" ht="20.25" customHeight="1" outlineLevel="3" x14ac:dyDescent="0.3">
      <c r="A1958" s="50">
        <f t="shared" ref="A1958" si="521">A1957+1</f>
        <v>285</v>
      </c>
      <c r="B1958" s="58" t="s">
        <v>1381</v>
      </c>
      <c r="C1958" s="50">
        <v>41508</v>
      </c>
      <c r="D1958" s="52">
        <f>SUM(F1958:W1958)</f>
        <v>0</v>
      </c>
      <c r="E1958" s="52">
        <f>SUM(F1958:V1958)</f>
        <v>0</v>
      </c>
      <c r="F1958" s="53">
        <v>0</v>
      </c>
      <c r="G1958" s="52">
        <v>0</v>
      </c>
      <c r="H1958" s="52">
        <v>0</v>
      </c>
      <c r="I1958" s="52">
        <v>0</v>
      </c>
      <c r="J1958" s="55">
        <v>0</v>
      </c>
      <c r="K1958" s="52">
        <v>0</v>
      </c>
      <c r="L1958" s="52">
        <v>0</v>
      </c>
      <c r="M1958" s="52">
        <v>0</v>
      </c>
      <c r="N1958" s="52">
        <v>0</v>
      </c>
      <c r="O1958" s="52">
        <v>0</v>
      </c>
      <c r="P1958" s="52">
        <v>0</v>
      </c>
      <c r="Q1958" s="52">
        <v>0</v>
      </c>
      <c r="R1958" s="52">
        <v>0</v>
      </c>
      <c r="S1958" s="52">
        <v>0</v>
      </c>
      <c r="T1958" s="56">
        <v>0</v>
      </c>
      <c r="U1958" s="56">
        <v>0</v>
      </c>
      <c r="V1958" s="56">
        <v>0</v>
      </c>
      <c r="W1958" s="56">
        <v>0</v>
      </c>
    </row>
    <row r="1959" spans="1:23" s="7" customFormat="1" ht="20.25" customHeight="1" outlineLevel="3" x14ac:dyDescent="0.3">
      <c r="A1959" s="61" t="s">
        <v>24</v>
      </c>
      <c r="B1959" s="57"/>
      <c r="C1959" s="62" t="s">
        <v>175</v>
      </c>
      <c r="D1959" s="63">
        <f>SUM(D1956:D1958)</f>
        <v>0</v>
      </c>
      <c r="E1959" s="63">
        <f t="shared" ref="E1959:W1959" si="522">SUM(E1956:E1958)</f>
        <v>0</v>
      </c>
      <c r="F1959" s="63">
        <f t="shared" si="522"/>
        <v>0</v>
      </c>
      <c r="G1959" s="63">
        <f t="shared" si="522"/>
        <v>0</v>
      </c>
      <c r="H1959" s="63">
        <f t="shared" si="522"/>
        <v>0</v>
      </c>
      <c r="I1959" s="63">
        <f t="shared" si="522"/>
        <v>0</v>
      </c>
      <c r="J1959" s="63">
        <f t="shared" si="522"/>
        <v>0</v>
      </c>
      <c r="K1959" s="63">
        <f t="shared" si="522"/>
        <v>0</v>
      </c>
      <c r="L1959" s="63">
        <f t="shared" si="522"/>
        <v>0</v>
      </c>
      <c r="M1959" s="63">
        <f t="shared" si="522"/>
        <v>0</v>
      </c>
      <c r="N1959" s="63">
        <f t="shared" si="522"/>
        <v>0</v>
      </c>
      <c r="O1959" s="63">
        <f t="shared" si="522"/>
        <v>0</v>
      </c>
      <c r="P1959" s="63">
        <f t="shared" si="522"/>
        <v>0</v>
      </c>
      <c r="Q1959" s="63">
        <f t="shared" si="522"/>
        <v>0</v>
      </c>
      <c r="R1959" s="63">
        <f t="shared" si="522"/>
        <v>0</v>
      </c>
      <c r="S1959" s="63">
        <f t="shared" si="522"/>
        <v>0</v>
      </c>
      <c r="T1959" s="63">
        <f t="shared" si="522"/>
        <v>0</v>
      </c>
      <c r="U1959" s="63">
        <f t="shared" si="522"/>
        <v>0</v>
      </c>
      <c r="V1959" s="63">
        <f t="shared" si="522"/>
        <v>0</v>
      </c>
      <c r="W1959" s="63">
        <f t="shared" si="522"/>
        <v>0</v>
      </c>
    </row>
    <row r="1960" spans="1:23" s="7" customFormat="1" ht="20.25" customHeight="1" outlineLevel="3" x14ac:dyDescent="0.3">
      <c r="A1960" s="71" t="s">
        <v>36</v>
      </c>
      <c r="B1960" s="71"/>
      <c r="C1960" s="62" t="s">
        <v>175</v>
      </c>
      <c r="D1960" s="63">
        <f>D1959</f>
        <v>0</v>
      </c>
      <c r="E1960" s="63">
        <f t="shared" ref="E1960:W1960" si="523">E1959</f>
        <v>0</v>
      </c>
      <c r="F1960" s="63">
        <f t="shared" si="523"/>
        <v>0</v>
      </c>
      <c r="G1960" s="63">
        <f t="shared" si="523"/>
        <v>0</v>
      </c>
      <c r="H1960" s="63">
        <f t="shared" si="523"/>
        <v>0</v>
      </c>
      <c r="I1960" s="63">
        <f t="shared" si="523"/>
        <v>0</v>
      </c>
      <c r="J1960" s="63">
        <f t="shared" si="523"/>
        <v>0</v>
      </c>
      <c r="K1960" s="63">
        <f t="shared" si="523"/>
        <v>0</v>
      </c>
      <c r="L1960" s="63">
        <f t="shared" si="523"/>
        <v>0</v>
      </c>
      <c r="M1960" s="63">
        <f t="shared" si="523"/>
        <v>0</v>
      </c>
      <c r="N1960" s="63">
        <f t="shared" si="523"/>
        <v>0</v>
      </c>
      <c r="O1960" s="63">
        <f t="shared" si="523"/>
        <v>0</v>
      </c>
      <c r="P1960" s="63">
        <f t="shared" si="523"/>
        <v>0</v>
      </c>
      <c r="Q1960" s="63">
        <f t="shared" si="523"/>
        <v>0</v>
      </c>
      <c r="R1960" s="63">
        <f t="shared" si="523"/>
        <v>0</v>
      </c>
      <c r="S1960" s="63">
        <f t="shared" si="523"/>
        <v>0</v>
      </c>
      <c r="T1960" s="63">
        <f t="shared" si="523"/>
        <v>0</v>
      </c>
      <c r="U1960" s="63">
        <f t="shared" si="523"/>
        <v>0</v>
      </c>
      <c r="V1960" s="63">
        <f t="shared" si="523"/>
        <v>0</v>
      </c>
      <c r="W1960" s="63">
        <f t="shared" si="523"/>
        <v>0</v>
      </c>
    </row>
    <row r="1961" spans="1:23" s="7" customFormat="1" ht="20.25" customHeight="1" outlineLevel="3" x14ac:dyDescent="0.3">
      <c r="A1961" s="8"/>
      <c r="B1961" s="44"/>
      <c r="C1961" s="44"/>
      <c r="D1961" s="44"/>
      <c r="E1961" s="44"/>
      <c r="F1961" s="45"/>
      <c r="G1961" s="45"/>
      <c r="H1961" s="45"/>
      <c r="I1961" s="45"/>
      <c r="J1961" s="45"/>
      <c r="K1961" s="45" t="s">
        <v>1971</v>
      </c>
      <c r="L1961" s="45"/>
      <c r="M1961" s="45"/>
      <c r="N1961" s="45"/>
      <c r="O1961" s="45"/>
      <c r="P1961" s="45"/>
      <c r="Q1961" s="45"/>
      <c r="R1961" s="45"/>
      <c r="S1961" s="45"/>
      <c r="T1961" s="45"/>
      <c r="U1961" s="45"/>
      <c r="V1961" s="45"/>
      <c r="W1961" s="89"/>
    </row>
    <row r="1962" spans="1:23" s="7" customFormat="1" ht="20.25" customHeight="1" outlineLevel="3" x14ac:dyDescent="0.3">
      <c r="A1962" s="8"/>
      <c r="B1962" s="73"/>
      <c r="C1962" s="73"/>
      <c r="D1962" s="73"/>
      <c r="E1962" s="73"/>
      <c r="F1962" s="74"/>
      <c r="G1962" s="74"/>
      <c r="H1962" s="74"/>
      <c r="I1962" s="74"/>
      <c r="J1962" s="74"/>
      <c r="K1962" s="74" t="s">
        <v>1972</v>
      </c>
      <c r="L1962" s="74"/>
      <c r="M1962" s="74"/>
      <c r="N1962" s="74"/>
      <c r="O1962" s="74"/>
      <c r="P1962" s="74"/>
      <c r="Q1962" s="74"/>
      <c r="R1962" s="74"/>
      <c r="S1962" s="74"/>
      <c r="T1962" s="74"/>
      <c r="U1962" s="74"/>
      <c r="V1962" s="74"/>
      <c r="W1962" s="89"/>
    </row>
    <row r="1963" spans="1:23" s="7" customFormat="1" ht="20.25" customHeight="1" outlineLevel="3" x14ac:dyDescent="0.3">
      <c r="A1963" s="50">
        <f>A1958+1</f>
        <v>286</v>
      </c>
      <c r="B1963" s="58" t="s">
        <v>1385</v>
      </c>
      <c r="C1963" s="50">
        <v>41822</v>
      </c>
      <c r="D1963" s="52">
        <f t="shared" ref="D1963:D1974" si="524">SUM(F1963:W1963)</f>
        <v>0</v>
      </c>
      <c r="E1963" s="52">
        <f t="shared" ref="E1963:E1974" si="525">SUM(F1963:V1963)</f>
        <v>0</v>
      </c>
      <c r="F1963" s="53">
        <v>0</v>
      </c>
      <c r="G1963" s="52">
        <v>0</v>
      </c>
      <c r="H1963" s="52">
        <v>0</v>
      </c>
      <c r="I1963" s="52">
        <v>0</v>
      </c>
      <c r="J1963" s="55">
        <v>0</v>
      </c>
      <c r="K1963" s="52">
        <v>0</v>
      </c>
      <c r="L1963" s="52">
        <v>0</v>
      </c>
      <c r="M1963" s="52">
        <v>0</v>
      </c>
      <c r="N1963" s="52">
        <v>0</v>
      </c>
      <c r="O1963" s="52">
        <v>0</v>
      </c>
      <c r="P1963" s="52">
        <v>0</v>
      </c>
      <c r="Q1963" s="52">
        <v>0</v>
      </c>
      <c r="R1963" s="52">
        <v>0</v>
      </c>
      <c r="S1963" s="52">
        <v>0</v>
      </c>
      <c r="T1963" s="56">
        <v>0</v>
      </c>
      <c r="U1963" s="56">
        <v>0</v>
      </c>
      <c r="V1963" s="56">
        <v>0</v>
      </c>
      <c r="W1963" s="56">
        <v>0</v>
      </c>
    </row>
    <row r="1964" spans="1:23" s="7" customFormat="1" ht="20.25" customHeight="1" outlineLevel="3" x14ac:dyDescent="0.3">
      <c r="A1964" s="50">
        <f>A1963+1</f>
        <v>287</v>
      </c>
      <c r="B1964" s="58" t="s">
        <v>1386</v>
      </c>
      <c r="C1964" s="50">
        <v>41823</v>
      </c>
      <c r="D1964" s="52">
        <f t="shared" si="524"/>
        <v>0</v>
      </c>
      <c r="E1964" s="52">
        <f t="shared" si="525"/>
        <v>0</v>
      </c>
      <c r="F1964" s="53">
        <v>0</v>
      </c>
      <c r="G1964" s="52">
        <v>0</v>
      </c>
      <c r="H1964" s="52">
        <v>0</v>
      </c>
      <c r="I1964" s="52">
        <v>0</v>
      </c>
      <c r="J1964" s="55">
        <v>0</v>
      </c>
      <c r="K1964" s="52">
        <v>0</v>
      </c>
      <c r="L1964" s="52">
        <v>0</v>
      </c>
      <c r="M1964" s="52">
        <v>0</v>
      </c>
      <c r="N1964" s="52">
        <v>0</v>
      </c>
      <c r="O1964" s="52">
        <v>0</v>
      </c>
      <c r="P1964" s="52">
        <v>0</v>
      </c>
      <c r="Q1964" s="52">
        <v>0</v>
      </c>
      <c r="R1964" s="52">
        <v>0</v>
      </c>
      <c r="S1964" s="52">
        <v>0</v>
      </c>
      <c r="T1964" s="56">
        <v>0</v>
      </c>
      <c r="U1964" s="56">
        <v>0</v>
      </c>
      <c r="V1964" s="56">
        <v>0</v>
      </c>
      <c r="W1964" s="56">
        <v>0</v>
      </c>
    </row>
    <row r="1965" spans="1:23" s="7" customFormat="1" ht="20.25" customHeight="1" outlineLevel="3" x14ac:dyDescent="0.3">
      <c r="A1965" s="50">
        <f t="shared" ref="A1965:A1974" si="526">A1964+1</f>
        <v>288</v>
      </c>
      <c r="B1965" s="58" t="s">
        <v>1732</v>
      </c>
      <c r="C1965" s="50">
        <v>41824</v>
      </c>
      <c r="D1965" s="52">
        <f t="shared" si="524"/>
        <v>0</v>
      </c>
      <c r="E1965" s="52">
        <f t="shared" si="525"/>
        <v>0</v>
      </c>
      <c r="F1965" s="53">
        <v>0</v>
      </c>
      <c r="G1965" s="52">
        <v>0</v>
      </c>
      <c r="H1965" s="52">
        <v>0</v>
      </c>
      <c r="I1965" s="52">
        <v>0</v>
      </c>
      <c r="J1965" s="55">
        <v>0</v>
      </c>
      <c r="K1965" s="52">
        <v>0</v>
      </c>
      <c r="L1965" s="52">
        <v>0</v>
      </c>
      <c r="M1965" s="52">
        <v>0</v>
      </c>
      <c r="N1965" s="52">
        <v>0</v>
      </c>
      <c r="O1965" s="52">
        <v>0</v>
      </c>
      <c r="P1965" s="52">
        <v>0</v>
      </c>
      <c r="Q1965" s="52">
        <v>0</v>
      </c>
      <c r="R1965" s="52">
        <v>0</v>
      </c>
      <c r="S1965" s="52">
        <v>0</v>
      </c>
      <c r="T1965" s="56">
        <v>0</v>
      </c>
      <c r="U1965" s="56">
        <v>0</v>
      </c>
      <c r="V1965" s="56">
        <v>0</v>
      </c>
      <c r="W1965" s="56">
        <v>0</v>
      </c>
    </row>
    <row r="1966" spans="1:23" s="7" customFormat="1" ht="20.25" customHeight="1" outlineLevel="3" x14ac:dyDescent="0.3">
      <c r="A1966" s="50">
        <f t="shared" si="526"/>
        <v>289</v>
      </c>
      <c r="B1966" s="58" t="s">
        <v>1654</v>
      </c>
      <c r="C1966" s="50">
        <v>41825</v>
      </c>
      <c r="D1966" s="52">
        <f t="shared" si="524"/>
        <v>0</v>
      </c>
      <c r="E1966" s="52">
        <f t="shared" si="525"/>
        <v>0</v>
      </c>
      <c r="F1966" s="53">
        <v>0</v>
      </c>
      <c r="G1966" s="52">
        <v>0</v>
      </c>
      <c r="H1966" s="52">
        <v>0</v>
      </c>
      <c r="I1966" s="52">
        <v>0</v>
      </c>
      <c r="J1966" s="55">
        <v>0</v>
      </c>
      <c r="K1966" s="52">
        <v>0</v>
      </c>
      <c r="L1966" s="52">
        <v>0</v>
      </c>
      <c r="M1966" s="52">
        <v>0</v>
      </c>
      <c r="N1966" s="52">
        <v>0</v>
      </c>
      <c r="O1966" s="52">
        <v>0</v>
      </c>
      <c r="P1966" s="52">
        <v>0</v>
      </c>
      <c r="Q1966" s="52">
        <v>0</v>
      </c>
      <c r="R1966" s="52">
        <v>0</v>
      </c>
      <c r="S1966" s="52">
        <v>0</v>
      </c>
      <c r="T1966" s="56">
        <v>0</v>
      </c>
      <c r="U1966" s="56">
        <v>0</v>
      </c>
      <c r="V1966" s="56">
        <v>0</v>
      </c>
      <c r="W1966" s="56">
        <v>0</v>
      </c>
    </row>
    <row r="1967" spans="1:23" s="7" customFormat="1" ht="20.25" customHeight="1" outlineLevel="3" x14ac:dyDescent="0.3">
      <c r="A1967" s="50">
        <f t="shared" si="526"/>
        <v>290</v>
      </c>
      <c r="B1967" s="58" t="s">
        <v>1387</v>
      </c>
      <c r="C1967" s="50">
        <v>41826</v>
      </c>
      <c r="D1967" s="52">
        <f t="shared" si="524"/>
        <v>0</v>
      </c>
      <c r="E1967" s="52">
        <f t="shared" si="525"/>
        <v>0</v>
      </c>
      <c r="F1967" s="53">
        <v>0</v>
      </c>
      <c r="G1967" s="52">
        <v>0</v>
      </c>
      <c r="H1967" s="52">
        <v>0</v>
      </c>
      <c r="I1967" s="52">
        <v>0</v>
      </c>
      <c r="J1967" s="55">
        <v>0</v>
      </c>
      <c r="K1967" s="52">
        <v>0</v>
      </c>
      <c r="L1967" s="52">
        <v>0</v>
      </c>
      <c r="M1967" s="52">
        <v>0</v>
      </c>
      <c r="N1967" s="52">
        <v>0</v>
      </c>
      <c r="O1967" s="52">
        <v>0</v>
      </c>
      <c r="P1967" s="52">
        <v>0</v>
      </c>
      <c r="Q1967" s="52">
        <v>0</v>
      </c>
      <c r="R1967" s="52">
        <v>0</v>
      </c>
      <c r="S1967" s="52">
        <v>0</v>
      </c>
      <c r="T1967" s="56">
        <v>0</v>
      </c>
      <c r="U1967" s="56">
        <v>0</v>
      </c>
      <c r="V1967" s="56">
        <v>0</v>
      </c>
      <c r="W1967" s="56">
        <v>0</v>
      </c>
    </row>
    <row r="1968" spans="1:23" s="7" customFormat="1" ht="20.25" customHeight="1" outlineLevel="3" x14ac:dyDescent="0.3">
      <c r="A1968" s="50">
        <f t="shared" si="526"/>
        <v>291</v>
      </c>
      <c r="B1968" s="58" t="s">
        <v>1388</v>
      </c>
      <c r="C1968" s="50">
        <v>41827</v>
      </c>
      <c r="D1968" s="52">
        <f t="shared" si="524"/>
        <v>0</v>
      </c>
      <c r="E1968" s="52">
        <f t="shared" si="525"/>
        <v>0</v>
      </c>
      <c r="F1968" s="53">
        <v>0</v>
      </c>
      <c r="G1968" s="52">
        <v>0</v>
      </c>
      <c r="H1968" s="52">
        <v>0</v>
      </c>
      <c r="I1968" s="52">
        <v>0</v>
      </c>
      <c r="J1968" s="55">
        <v>0</v>
      </c>
      <c r="K1968" s="52">
        <v>0</v>
      </c>
      <c r="L1968" s="52">
        <v>0</v>
      </c>
      <c r="M1968" s="52">
        <v>0</v>
      </c>
      <c r="N1968" s="52">
        <v>0</v>
      </c>
      <c r="O1968" s="52">
        <v>0</v>
      </c>
      <c r="P1968" s="52">
        <v>0</v>
      </c>
      <c r="Q1968" s="52">
        <v>0</v>
      </c>
      <c r="R1968" s="52">
        <v>0</v>
      </c>
      <c r="S1968" s="52">
        <v>0</v>
      </c>
      <c r="T1968" s="56">
        <v>0</v>
      </c>
      <c r="U1968" s="56">
        <v>0</v>
      </c>
      <c r="V1968" s="56">
        <v>0</v>
      </c>
      <c r="W1968" s="56">
        <v>0</v>
      </c>
    </row>
    <row r="1969" spans="1:23" s="7" customFormat="1" ht="20.25" customHeight="1" outlineLevel="3" x14ac:dyDescent="0.3">
      <c r="A1969" s="50">
        <f t="shared" si="526"/>
        <v>292</v>
      </c>
      <c r="B1969" s="58" t="s">
        <v>1733</v>
      </c>
      <c r="C1969" s="50">
        <v>41828</v>
      </c>
      <c r="D1969" s="52">
        <f t="shared" si="524"/>
        <v>0</v>
      </c>
      <c r="E1969" s="52">
        <f t="shared" si="525"/>
        <v>0</v>
      </c>
      <c r="F1969" s="53">
        <v>0</v>
      </c>
      <c r="G1969" s="52">
        <v>0</v>
      </c>
      <c r="H1969" s="52">
        <v>0</v>
      </c>
      <c r="I1969" s="52">
        <v>0</v>
      </c>
      <c r="J1969" s="55">
        <v>0</v>
      </c>
      <c r="K1969" s="52">
        <v>0</v>
      </c>
      <c r="L1969" s="52">
        <v>0</v>
      </c>
      <c r="M1969" s="52">
        <v>0</v>
      </c>
      <c r="N1969" s="52">
        <v>0</v>
      </c>
      <c r="O1969" s="52">
        <v>0</v>
      </c>
      <c r="P1969" s="52">
        <v>0</v>
      </c>
      <c r="Q1969" s="52">
        <v>0</v>
      </c>
      <c r="R1969" s="52">
        <v>0</v>
      </c>
      <c r="S1969" s="52">
        <v>0</v>
      </c>
      <c r="T1969" s="56">
        <v>0</v>
      </c>
      <c r="U1969" s="56">
        <v>0</v>
      </c>
      <c r="V1969" s="56">
        <v>0</v>
      </c>
      <c r="W1969" s="56">
        <v>0</v>
      </c>
    </row>
    <row r="1970" spans="1:23" s="7" customFormat="1" ht="20.25" customHeight="1" outlineLevel="2" x14ac:dyDescent="0.3">
      <c r="A1970" s="50">
        <f t="shared" si="526"/>
        <v>293</v>
      </c>
      <c r="B1970" s="58" t="s">
        <v>1389</v>
      </c>
      <c r="C1970" s="50">
        <v>41829</v>
      </c>
      <c r="D1970" s="52">
        <f t="shared" si="524"/>
        <v>0</v>
      </c>
      <c r="E1970" s="52">
        <f t="shared" si="525"/>
        <v>0</v>
      </c>
      <c r="F1970" s="53">
        <v>0</v>
      </c>
      <c r="G1970" s="52">
        <v>0</v>
      </c>
      <c r="H1970" s="52">
        <v>0</v>
      </c>
      <c r="I1970" s="52">
        <v>0</v>
      </c>
      <c r="J1970" s="55">
        <v>0</v>
      </c>
      <c r="K1970" s="52">
        <v>0</v>
      </c>
      <c r="L1970" s="52">
        <v>0</v>
      </c>
      <c r="M1970" s="52">
        <v>0</v>
      </c>
      <c r="N1970" s="52">
        <v>0</v>
      </c>
      <c r="O1970" s="52">
        <v>0</v>
      </c>
      <c r="P1970" s="52">
        <v>0</v>
      </c>
      <c r="Q1970" s="52">
        <v>0</v>
      </c>
      <c r="R1970" s="52">
        <v>0</v>
      </c>
      <c r="S1970" s="52">
        <v>0</v>
      </c>
      <c r="T1970" s="56">
        <v>0</v>
      </c>
      <c r="U1970" s="56">
        <v>0</v>
      </c>
      <c r="V1970" s="56">
        <v>0</v>
      </c>
      <c r="W1970" s="52">
        <v>0</v>
      </c>
    </row>
    <row r="1971" spans="1:23" s="8" customFormat="1" ht="20.25" customHeight="1" outlineLevel="2" x14ac:dyDescent="0.3">
      <c r="A1971" s="50">
        <f t="shared" si="526"/>
        <v>294</v>
      </c>
      <c r="B1971" s="58" t="s">
        <v>1655</v>
      </c>
      <c r="C1971" s="50">
        <v>41832</v>
      </c>
      <c r="D1971" s="52">
        <f t="shared" si="524"/>
        <v>0</v>
      </c>
      <c r="E1971" s="52">
        <f t="shared" si="525"/>
        <v>0</v>
      </c>
      <c r="F1971" s="53">
        <v>0</v>
      </c>
      <c r="G1971" s="52">
        <v>0</v>
      </c>
      <c r="H1971" s="52">
        <v>0</v>
      </c>
      <c r="I1971" s="52">
        <v>0</v>
      </c>
      <c r="J1971" s="55">
        <v>0</v>
      </c>
      <c r="K1971" s="52">
        <v>0</v>
      </c>
      <c r="L1971" s="52">
        <v>0</v>
      </c>
      <c r="M1971" s="52">
        <v>0</v>
      </c>
      <c r="N1971" s="52">
        <v>0</v>
      </c>
      <c r="O1971" s="52">
        <v>0</v>
      </c>
      <c r="P1971" s="52">
        <v>0</v>
      </c>
      <c r="Q1971" s="52">
        <v>0</v>
      </c>
      <c r="R1971" s="52">
        <v>0</v>
      </c>
      <c r="S1971" s="52">
        <v>0</v>
      </c>
      <c r="T1971" s="56">
        <v>0</v>
      </c>
      <c r="U1971" s="56">
        <v>0</v>
      </c>
      <c r="V1971" s="56">
        <v>0</v>
      </c>
      <c r="W1971" s="52">
        <v>0</v>
      </c>
    </row>
    <row r="1972" spans="1:23" s="7" customFormat="1" ht="20.25" customHeight="1" outlineLevel="3" x14ac:dyDescent="0.3">
      <c r="A1972" s="50">
        <f t="shared" si="526"/>
        <v>295</v>
      </c>
      <c r="B1972" s="58" t="s">
        <v>1656</v>
      </c>
      <c r="C1972" s="50">
        <v>41833</v>
      </c>
      <c r="D1972" s="52">
        <f t="shared" si="524"/>
        <v>0</v>
      </c>
      <c r="E1972" s="52">
        <f t="shared" si="525"/>
        <v>0</v>
      </c>
      <c r="F1972" s="53">
        <v>0</v>
      </c>
      <c r="G1972" s="52">
        <v>0</v>
      </c>
      <c r="H1972" s="52">
        <v>0</v>
      </c>
      <c r="I1972" s="52">
        <v>0</v>
      </c>
      <c r="J1972" s="55">
        <v>0</v>
      </c>
      <c r="K1972" s="52">
        <v>0</v>
      </c>
      <c r="L1972" s="52">
        <v>0</v>
      </c>
      <c r="M1972" s="52">
        <v>0</v>
      </c>
      <c r="N1972" s="52">
        <v>0</v>
      </c>
      <c r="O1972" s="52">
        <v>0</v>
      </c>
      <c r="P1972" s="52">
        <v>0</v>
      </c>
      <c r="Q1972" s="52">
        <v>0</v>
      </c>
      <c r="R1972" s="52">
        <v>0</v>
      </c>
      <c r="S1972" s="52">
        <v>0</v>
      </c>
      <c r="T1972" s="56">
        <v>0</v>
      </c>
      <c r="U1972" s="56">
        <v>0</v>
      </c>
      <c r="V1972" s="56">
        <v>0</v>
      </c>
      <c r="W1972" s="56">
        <v>0</v>
      </c>
    </row>
    <row r="1973" spans="1:23" s="7" customFormat="1" ht="20.25" customHeight="1" outlineLevel="3" x14ac:dyDescent="0.3">
      <c r="A1973" s="50">
        <f t="shared" si="526"/>
        <v>296</v>
      </c>
      <c r="B1973" s="58" t="s">
        <v>1390</v>
      </c>
      <c r="C1973" s="50">
        <v>41834</v>
      </c>
      <c r="D1973" s="52">
        <f t="shared" si="524"/>
        <v>0</v>
      </c>
      <c r="E1973" s="52">
        <f t="shared" si="525"/>
        <v>0</v>
      </c>
      <c r="F1973" s="53">
        <v>0</v>
      </c>
      <c r="G1973" s="52">
        <v>0</v>
      </c>
      <c r="H1973" s="52">
        <v>0</v>
      </c>
      <c r="I1973" s="52">
        <v>0</v>
      </c>
      <c r="J1973" s="55">
        <v>0</v>
      </c>
      <c r="K1973" s="52">
        <v>0</v>
      </c>
      <c r="L1973" s="52">
        <v>0</v>
      </c>
      <c r="M1973" s="52">
        <v>0</v>
      </c>
      <c r="N1973" s="52">
        <v>0</v>
      </c>
      <c r="O1973" s="52">
        <v>0</v>
      </c>
      <c r="P1973" s="52">
        <v>0</v>
      </c>
      <c r="Q1973" s="52">
        <v>0</v>
      </c>
      <c r="R1973" s="52">
        <v>0</v>
      </c>
      <c r="S1973" s="52">
        <v>0</v>
      </c>
      <c r="T1973" s="56">
        <v>0</v>
      </c>
      <c r="U1973" s="56">
        <v>0</v>
      </c>
      <c r="V1973" s="56">
        <v>0</v>
      </c>
      <c r="W1973" s="56">
        <v>0</v>
      </c>
    </row>
    <row r="1974" spans="1:23" s="7" customFormat="1" ht="20.25" customHeight="1" outlineLevel="2" x14ac:dyDescent="0.3">
      <c r="A1974" s="50">
        <f t="shared" si="526"/>
        <v>297</v>
      </c>
      <c r="B1974" s="58" t="s">
        <v>1391</v>
      </c>
      <c r="C1974" s="50">
        <v>41839</v>
      </c>
      <c r="D1974" s="52">
        <f t="shared" si="524"/>
        <v>0</v>
      </c>
      <c r="E1974" s="52">
        <f t="shared" si="525"/>
        <v>0</v>
      </c>
      <c r="F1974" s="53">
        <v>0</v>
      </c>
      <c r="G1974" s="52">
        <v>0</v>
      </c>
      <c r="H1974" s="52">
        <v>0</v>
      </c>
      <c r="I1974" s="52">
        <v>0</v>
      </c>
      <c r="J1974" s="55">
        <v>0</v>
      </c>
      <c r="K1974" s="52">
        <v>0</v>
      </c>
      <c r="L1974" s="52">
        <v>0</v>
      </c>
      <c r="M1974" s="52">
        <v>0</v>
      </c>
      <c r="N1974" s="52">
        <v>0</v>
      </c>
      <c r="O1974" s="52">
        <v>0</v>
      </c>
      <c r="P1974" s="52">
        <v>0</v>
      </c>
      <c r="Q1974" s="52">
        <v>0</v>
      </c>
      <c r="R1974" s="52">
        <v>0</v>
      </c>
      <c r="S1974" s="52">
        <v>0</v>
      </c>
      <c r="T1974" s="56">
        <v>0</v>
      </c>
      <c r="U1974" s="56">
        <v>0</v>
      </c>
      <c r="V1974" s="56">
        <v>0</v>
      </c>
      <c r="W1974" s="52">
        <v>0</v>
      </c>
    </row>
    <row r="1975" spans="1:23" s="7" customFormat="1" ht="20.25" customHeight="1" outlineLevel="1" x14ac:dyDescent="0.3">
      <c r="A1975" s="61" t="s">
        <v>24</v>
      </c>
      <c r="B1975" s="57"/>
      <c r="C1975" s="62" t="s">
        <v>175</v>
      </c>
      <c r="D1975" s="63">
        <f>SUM(D1963:D1974)</f>
        <v>0</v>
      </c>
      <c r="E1975" s="63">
        <f t="shared" ref="E1975:W1975" si="527">SUM(E1963:E1974)</f>
        <v>0</v>
      </c>
      <c r="F1975" s="63">
        <f t="shared" si="527"/>
        <v>0</v>
      </c>
      <c r="G1975" s="63">
        <f t="shared" si="527"/>
        <v>0</v>
      </c>
      <c r="H1975" s="63">
        <f t="shared" si="527"/>
        <v>0</v>
      </c>
      <c r="I1975" s="63">
        <f t="shared" si="527"/>
        <v>0</v>
      </c>
      <c r="J1975" s="63">
        <f t="shared" si="527"/>
        <v>0</v>
      </c>
      <c r="K1975" s="63">
        <f t="shared" si="527"/>
        <v>0</v>
      </c>
      <c r="L1975" s="63">
        <f t="shared" si="527"/>
        <v>0</v>
      </c>
      <c r="M1975" s="63">
        <f t="shared" si="527"/>
        <v>0</v>
      </c>
      <c r="N1975" s="63">
        <f t="shared" si="527"/>
        <v>0</v>
      </c>
      <c r="O1975" s="63">
        <f t="shared" si="527"/>
        <v>0</v>
      </c>
      <c r="P1975" s="63">
        <f t="shared" si="527"/>
        <v>0</v>
      </c>
      <c r="Q1975" s="63">
        <f t="shared" si="527"/>
        <v>0</v>
      </c>
      <c r="R1975" s="63">
        <f t="shared" si="527"/>
        <v>0</v>
      </c>
      <c r="S1975" s="63">
        <f t="shared" si="527"/>
        <v>0</v>
      </c>
      <c r="T1975" s="63">
        <f t="shared" si="527"/>
        <v>0</v>
      </c>
      <c r="U1975" s="63">
        <f t="shared" si="527"/>
        <v>0</v>
      </c>
      <c r="V1975" s="63">
        <f t="shared" si="527"/>
        <v>0</v>
      </c>
      <c r="W1975" s="63">
        <f t="shared" si="527"/>
        <v>0</v>
      </c>
    </row>
    <row r="1976" spans="1:23" s="8" customFormat="1" ht="20.25" customHeight="1" outlineLevel="1" x14ac:dyDescent="0.3">
      <c r="B1976" s="73"/>
      <c r="C1976" s="73"/>
      <c r="D1976" s="73"/>
      <c r="E1976" s="73"/>
      <c r="F1976" s="74"/>
      <c r="G1976" s="74"/>
      <c r="H1976" s="74"/>
      <c r="I1976" s="74"/>
      <c r="J1976" s="74"/>
      <c r="K1976" s="74" t="s">
        <v>1973</v>
      </c>
      <c r="L1976" s="74"/>
      <c r="M1976" s="74"/>
      <c r="N1976" s="74"/>
      <c r="O1976" s="74"/>
      <c r="P1976" s="74"/>
      <c r="Q1976" s="74"/>
      <c r="R1976" s="74"/>
      <c r="S1976" s="74"/>
      <c r="T1976" s="74"/>
      <c r="U1976" s="74"/>
      <c r="V1976" s="74"/>
      <c r="W1976" s="45"/>
    </row>
    <row r="1977" spans="1:23" s="8" customFormat="1" ht="20.25" customHeight="1" outlineLevel="2" x14ac:dyDescent="0.3">
      <c r="A1977" s="50">
        <f>A1974+1</f>
        <v>298</v>
      </c>
      <c r="B1977" s="58" t="s">
        <v>1392</v>
      </c>
      <c r="C1977" s="50">
        <v>41870</v>
      </c>
      <c r="D1977" s="52">
        <f>SUM(F1977:W1977)</f>
        <v>0</v>
      </c>
      <c r="E1977" s="52">
        <f>SUM(F1977:V1977)</f>
        <v>0</v>
      </c>
      <c r="F1977" s="53">
        <v>0</v>
      </c>
      <c r="G1977" s="52">
        <v>0</v>
      </c>
      <c r="H1977" s="52">
        <v>0</v>
      </c>
      <c r="I1977" s="52">
        <v>0</v>
      </c>
      <c r="J1977" s="52">
        <v>0</v>
      </c>
      <c r="K1977" s="52">
        <v>0</v>
      </c>
      <c r="L1977" s="52">
        <v>0</v>
      </c>
      <c r="M1977" s="52">
        <v>0</v>
      </c>
      <c r="N1977" s="52">
        <v>0</v>
      </c>
      <c r="O1977" s="52">
        <v>0</v>
      </c>
      <c r="P1977" s="52">
        <v>0</v>
      </c>
      <c r="Q1977" s="52">
        <v>0</v>
      </c>
      <c r="R1977" s="52">
        <v>0</v>
      </c>
      <c r="S1977" s="52">
        <v>0</v>
      </c>
      <c r="T1977" s="52">
        <v>0</v>
      </c>
      <c r="U1977" s="56">
        <v>0</v>
      </c>
      <c r="V1977" s="56">
        <v>0</v>
      </c>
      <c r="W1977" s="52">
        <v>0</v>
      </c>
    </row>
    <row r="1978" spans="1:23" s="7" customFormat="1" ht="20.25" customHeight="1" outlineLevel="2" x14ac:dyDescent="0.3">
      <c r="A1978" s="50">
        <f>A1977+1</f>
        <v>299</v>
      </c>
      <c r="B1978" s="58" t="s">
        <v>1393</v>
      </c>
      <c r="C1978" s="50">
        <v>41866</v>
      </c>
      <c r="D1978" s="52">
        <f>SUM(F1978:W1978)</f>
        <v>0</v>
      </c>
      <c r="E1978" s="52">
        <f>SUM(F1978:V1978)</f>
        <v>0</v>
      </c>
      <c r="F1978" s="53">
        <v>0</v>
      </c>
      <c r="G1978" s="52">
        <v>0</v>
      </c>
      <c r="H1978" s="52">
        <v>0</v>
      </c>
      <c r="I1978" s="52">
        <v>0</v>
      </c>
      <c r="J1978" s="55">
        <v>0</v>
      </c>
      <c r="K1978" s="52">
        <v>0</v>
      </c>
      <c r="L1978" s="52">
        <v>0</v>
      </c>
      <c r="M1978" s="52">
        <v>0</v>
      </c>
      <c r="N1978" s="52">
        <v>0</v>
      </c>
      <c r="O1978" s="52">
        <v>0</v>
      </c>
      <c r="P1978" s="52">
        <v>0</v>
      </c>
      <c r="Q1978" s="52">
        <v>0</v>
      </c>
      <c r="R1978" s="52">
        <v>0</v>
      </c>
      <c r="S1978" s="52">
        <v>0</v>
      </c>
      <c r="T1978" s="52">
        <v>0</v>
      </c>
      <c r="U1978" s="56">
        <v>0</v>
      </c>
      <c r="V1978" s="56">
        <v>0</v>
      </c>
      <c r="W1978" s="56">
        <v>0</v>
      </c>
    </row>
    <row r="1979" spans="1:23" s="7" customFormat="1" ht="20.25" customHeight="1" outlineLevel="2" x14ac:dyDescent="0.3">
      <c r="A1979" s="61" t="s">
        <v>24</v>
      </c>
      <c r="B1979" s="57"/>
      <c r="C1979" s="62" t="s">
        <v>175</v>
      </c>
      <c r="D1979" s="63">
        <f>SUM(D1977:D1978)</f>
        <v>0</v>
      </c>
      <c r="E1979" s="63">
        <f t="shared" ref="E1979:W1979" si="528">SUM(E1977:E1978)</f>
        <v>0</v>
      </c>
      <c r="F1979" s="63">
        <f t="shared" si="528"/>
        <v>0</v>
      </c>
      <c r="G1979" s="63">
        <f t="shared" si="528"/>
        <v>0</v>
      </c>
      <c r="H1979" s="63">
        <f t="shared" si="528"/>
        <v>0</v>
      </c>
      <c r="I1979" s="63">
        <f t="shared" si="528"/>
        <v>0</v>
      </c>
      <c r="J1979" s="63">
        <f t="shared" si="528"/>
        <v>0</v>
      </c>
      <c r="K1979" s="63">
        <f t="shared" si="528"/>
        <v>0</v>
      </c>
      <c r="L1979" s="63">
        <f t="shared" si="528"/>
        <v>0</v>
      </c>
      <c r="M1979" s="63">
        <f t="shared" si="528"/>
        <v>0</v>
      </c>
      <c r="N1979" s="63">
        <f t="shared" si="528"/>
        <v>0</v>
      </c>
      <c r="O1979" s="63">
        <f t="shared" si="528"/>
        <v>0</v>
      </c>
      <c r="P1979" s="63">
        <f t="shared" si="528"/>
        <v>0</v>
      </c>
      <c r="Q1979" s="63">
        <f t="shared" si="528"/>
        <v>0</v>
      </c>
      <c r="R1979" s="63">
        <f t="shared" si="528"/>
        <v>0</v>
      </c>
      <c r="S1979" s="63">
        <f t="shared" si="528"/>
        <v>0</v>
      </c>
      <c r="T1979" s="63">
        <f t="shared" si="528"/>
        <v>0</v>
      </c>
      <c r="U1979" s="63">
        <f t="shared" si="528"/>
        <v>0</v>
      </c>
      <c r="V1979" s="63">
        <f t="shared" si="528"/>
        <v>0</v>
      </c>
      <c r="W1979" s="63">
        <f t="shared" si="528"/>
        <v>0</v>
      </c>
    </row>
    <row r="1980" spans="1:23" s="7" customFormat="1" ht="20.25" customHeight="1" outlineLevel="2" x14ac:dyDescent="0.3">
      <c r="A1980" s="71" t="s">
        <v>36</v>
      </c>
      <c r="B1980" s="71"/>
      <c r="C1980" s="62" t="s">
        <v>175</v>
      </c>
      <c r="D1980" s="63">
        <f>D1979+D1975</f>
        <v>0</v>
      </c>
      <c r="E1980" s="63">
        <f t="shared" ref="E1980:W1980" si="529">E1979+E1975</f>
        <v>0</v>
      </c>
      <c r="F1980" s="63">
        <f t="shared" si="529"/>
        <v>0</v>
      </c>
      <c r="G1980" s="63">
        <f t="shared" si="529"/>
        <v>0</v>
      </c>
      <c r="H1980" s="63">
        <f t="shared" si="529"/>
        <v>0</v>
      </c>
      <c r="I1980" s="63">
        <f t="shared" si="529"/>
        <v>0</v>
      </c>
      <c r="J1980" s="63">
        <f t="shared" si="529"/>
        <v>0</v>
      </c>
      <c r="K1980" s="63">
        <f t="shared" si="529"/>
        <v>0</v>
      </c>
      <c r="L1980" s="63">
        <f t="shared" si="529"/>
        <v>0</v>
      </c>
      <c r="M1980" s="63">
        <f t="shared" si="529"/>
        <v>0</v>
      </c>
      <c r="N1980" s="63">
        <f t="shared" si="529"/>
        <v>0</v>
      </c>
      <c r="O1980" s="63">
        <f t="shared" si="529"/>
        <v>0</v>
      </c>
      <c r="P1980" s="63">
        <f t="shared" si="529"/>
        <v>0</v>
      </c>
      <c r="Q1980" s="63">
        <f t="shared" si="529"/>
        <v>0</v>
      </c>
      <c r="R1980" s="63">
        <f t="shared" si="529"/>
        <v>0</v>
      </c>
      <c r="S1980" s="63">
        <f t="shared" si="529"/>
        <v>0</v>
      </c>
      <c r="T1980" s="63">
        <f t="shared" si="529"/>
        <v>0</v>
      </c>
      <c r="U1980" s="63">
        <f t="shared" si="529"/>
        <v>0</v>
      </c>
      <c r="V1980" s="63">
        <f t="shared" si="529"/>
        <v>0</v>
      </c>
      <c r="W1980" s="63">
        <f t="shared" si="529"/>
        <v>0</v>
      </c>
    </row>
    <row r="1981" spans="1:23" s="7" customFormat="1" ht="20.25" customHeight="1" outlineLevel="2" x14ac:dyDescent="0.3">
      <c r="A1981" s="8"/>
      <c r="B1981" s="44"/>
      <c r="C1981" s="44"/>
      <c r="D1981" s="44"/>
      <c r="E1981" s="44"/>
      <c r="F1981" s="45"/>
      <c r="G1981" s="45"/>
      <c r="H1981" s="45"/>
      <c r="I1981" s="45"/>
      <c r="J1981" s="45"/>
      <c r="K1981" s="45" t="s">
        <v>1974</v>
      </c>
      <c r="L1981" s="45"/>
      <c r="M1981" s="45"/>
      <c r="N1981" s="45"/>
      <c r="O1981" s="45"/>
      <c r="P1981" s="45"/>
      <c r="Q1981" s="45"/>
      <c r="R1981" s="45"/>
      <c r="S1981" s="45"/>
      <c r="T1981" s="45"/>
      <c r="U1981" s="45"/>
      <c r="V1981" s="45"/>
      <c r="W1981" s="89"/>
    </row>
    <row r="1982" spans="1:23" s="7" customFormat="1" ht="20.25" customHeight="1" outlineLevel="2" x14ac:dyDescent="0.3">
      <c r="A1982" s="8"/>
      <c r="B1982" s="73"/>
      <c r="C1982" s="73"/>
      <c r="D1982" s="73"/>
      <c r="E1982" s="73"/>
      <c r="F1982" s="74"/>
      <c r="G1982" s="74"/>
      <c r="H1982" s="74"/>
      <c r="I1982" s="74"/>
      <c r="J1982" s="74"/>
      <c r="K1982" s="74" t="s">
        <v>1975</v>
      </c>
      <c r="L1982" s="74"/>
      <c r="M1982" s="74"/>
      <c r="N1982" s="74"/>
      <c r="O1982" s="74"/>
      <c r="P1982" s="74"/>
      <c r="Q1982" s="74"/>
      <c r="R1982" s="74"/>
      <c r="S1982" s="74"/>
      <c r="T1982" s="74"/>
      <c r="U1982" s="74"/>
      <c r="V1982" s="74"/>
      <c r="W1982" s="89"/>
    </row>
    <row r="1983" spans="1:23" s="7" customFormat="1" ht="20.25" customHeight="1" outlineLevel="2" x14ac:dyDescent="0.3">
      <c r="A1983" s="50">
        <f>A1978+1</f>
        <v>300</v>
      </c>
      <c r="B1983" s="58" t="s">
        <v>1394</v>
      </c>
      <c r="C1983" s="50">
        <v>41394</v>
      </c>
      <c r="D1983" s="52">
        <f t="shared" ref="D1983:D1990" si="530">SUM(F1983:W1983)</f>
        <v>0</v>
      </c>
      <c r="E1983" s="52">
        <f t="shared" ref="E1983:E1990" si="531">SUM(F1983:V1983)</f>
        <v>0</v>
      </c>
      <c r="F1983" s="53">
        <v>0</v>
      </c>
      <c r="G1983" s="52">
        <v>0</v>
      </c>
      <c r="H1983" s="52">
        <v>0</v>
      </c>
      <c r="I1983" s="52">
        <v>0</v>
      </c>
      <c r="J1983" s="55">
        <v>0</v>
      </c>
      <c r="K1983" s="52">
        <v>0</v>
      </c>
      <c r="L1983" s="52">
        <v>0</v>
      </c>
      <c r="M1983" s="52">
        <v>0</v>
      </c>
      <c r="N1983" s="52">
        <v>0</v>
      </c>
      <c r="O1983" s="52">
        <v>0</v>
      </c>
      <c r="P1983" s="52">
        <v>0</v>
      </c>
      <c r="Q1983" s="52">
        <v>0</v>
      </c>
      <c r="R1983" s="52">
        <v>0</v>
      </c>
      <c r="S1983" s="52">
        <v>0</v>
      </c>
      <c r="T1983" s="56">
        <v>0</v>
      </c>
      <c r="U1983" s="56">
        <v>0</v>
      </c>
      <c r="V1983" s="56">
        <v>0</v>
      </c>
      <c r="W1983" s="56">
        <v>0</v>
      </c>
    </row>
    <row r="1984" spans="1:23" s="7" customFormat="1" ht="20.25" customHeight="1" outlineLevel="2" x14ac:dyDescent="0.3">
      <c r="A1984" s="50">
        <f>A1983+1</f>
        <v>301</v>
      </c>
      <c r="B1984" s="58" t="s">
        <v>1395</v>
      </c>
      <c r="C1984" s="50">
        <v>41397</v>
      </c>
      <c r="D1984" s="52">
        <f t="shared" si="530"/>
        <v>0</v>
      </c>
      <c r="E1984" s="52">
        <f t="shared" si="531"/>
        <v>0</v>
      </c>
      <c r="F1984" s="53">
        <v>0</v>
      </c>
      <c r="G1984" s="52">
        <v>0</v>
      </c>
      <c r="H1984" s="52">
        <v>0</v>
      </c>
      <c r="I1984" s="52">
        <v>0</v>
      </c>
      <c r="J1984" s="55">
        <v>0</v>
      </c>
      <c r="K1984" s="52">
        <v>0</v>
      </c>
      <c r="L1984" s="52">
        <v>0</v>
      </c>
      <c r="M1984" s="52">
        <v>0</v>
      </c>
      <c r="N1984" s="52">
        <v>0</v>
      </c>
      <c r="O1984" s="52">
        <v>0</v>
      </c>
      <c r="P1984" s="52">
        <v>0</v>
      </c>
      <c r="Q1984" s="52">
        <v>0</v>
      </c>
      <c r="R1984" s="52">
        <v>0</v>
      </c>
      <c r="S1984" s="52">
        <v>0</v>
      </c>
      <c r="T1984" s="56">
        <v>0</v>
      </c>
      <c r="U1984" s="56">
        <v>0</v>
      </c>
      <c r="V1984" s="56">
        <v>0</v>
      </c>
      <c r="W1984" s="56">
        <v>0</v>
      </c>
    </row>
    <row r="1985" spans="1:23" s="7" customFormat="1" ht="20.25" customHeight="1" outlineLevel="2" x14ac:dyDescent="0.3">
      <c r="A1985" s="50">
        <f t="shared" ref="A1985:A1990" si="532">A1984+1</f>
        <v>302</v>
      </c>
      <c r="B1985" s="58" t="s">
        <v>1396</v>
      </c>
      <c r="C1985" s="50">
        <v>41398</v>
      </c>
      <c r="D1985" s="52">
        <f t="shared" si="530"/>
        <v>0</v>
      </c>
      <c r="E1985" s="52">
        <f t="shared" si="531"/>
        <v>0</v>
      </c>
      <c r="F1985" s="53">
        <v>0</v>
      </c>
      <c r="G1985" s="52">
        <v>0</v>
      </c>
      <c r="H1985" s="52">
        <v>0</v>
      </c>
      <c r="I1985" s="52">
        <v>0</v>
      </c>
      <c r="J1985" s="55">
        <v>0</v>
      </c>
      <c r="K1985" s="52">
        <v>0</v>
      </c>
      <c r="L1985" s="52">
        <v>0</v>
      </c>
      <c r="M1985" s="52">
        <v>0</v>
      </c>
      <c r="N1985" s="52">
        <v>0</v>
      </c>
      <c r="O1985" s="52">
        <v>0</v>
      </c>
      <c r="P1985" s="52">
        <v>0</v>
      </c>
      <c r="Q1985" s="52">
        <v>0</v>
      </c>
      <c r="R1985" s="52">
        <v>0</v>
      </c>
      <c r="S1985" s="52">
        <v>0</v>
      </c>
      <c r="T1985" s="56">
        <v>0</v>
      </c>
      <c r="U1985" s="56">
        <v>0</v>
      </c>
      <c r="V1985" s="56">
        <v>0</v>
      </c>
      <c r="W1985" s="56">
        <v>0</v>
      </c>
    </row>
    <row r="1986" spans="1:23" s="7" customFormat="1" ht="20.25" customHeight="1" outlineLevel="2" x14ac:dyDescent="0.3">
      <c r="A1986" s="50">
        <f t="shared" si="532"/>
        <v>303</v>
      </c>
      <c r="B1986" s="58" t="s">
        <v>1397</v>
      </c>
      <c r="C1986" s="50">
        <v>41399</v>
      </c>
      <c r="D1986" s="52">
        <f t="shared" si="530"/>
        <v>0</v>
      </c>
      <c r="E1986" s="52">
        <f t="shared" si="531"/>
        <v>0</v>
      </c>
      <c r="F1986" s="53">
        <v>0</v>
      </c>
      <c r="G1986" s="52">
        <v>0</v>
      </c>
      <c r="H1986" s="52">
        <v>0</v>
      </c>
      <c r="I1986" s="52">
        <v>0</v>
      </c>
      <c r="J1986" s="55">
        <v>0</v>
      </c>
      <c r="K1986" s="52">
        <v>0</v>
      </c>
      <c r="L1986" s="52">
        <v>0</v>
      </c>
      <c r="M1986" s="52">
        <v>0</v>
      </c>
      <c r="N1986" s="52">
        <v>0</v>
      </c>
      <c r="O1986" s="52">
        <v>0</v>
      </c>
      <c r="P1986" s="52">
        <v>0</v>
      </c>
      <c r="Q1986" s="52">
        <v>0</v>
      </c>
      <c r="R1986" s="52">
        <v>0</v>
      </c>
      <c r="S1986" s="52">
        <v>0</v>
      </c>
      <c r="T1986" s="56">
        <v>0</v>
      </c>
      <c r="U1986" s="56">
        <v>0</v>
      </c>
      <c r="V1986" s="56">
        <v>0</v>
      </c>
      <c r="W1986" s="52">
        <v>0</v>
      </c>
    </row>
    <row r="1987" spans="1:23" s="7" customFormat="1" ht="20.25" customHeight="1" outlineLevel="1" x14ac:dyDescent="0.3">
      <c r="A1987" s="50">
        <f t="shared" si="532"/>
        <v>304</v>
      </c>
      <c r="B1987" s="58" t="s">
        <v>1398</v>
      </c>
      <c r="C1987" s="50">
        <v>41412</v>
      </c>
      <c r="D1987" s="52">
        <f t="shared" si="530"/>
        <v>0</v>
      </c>
      <c r="E1987" s="52">
        <f t="shared" si="531"/>
        <v>0</v>
      </c>
      <c r="F1987" s="53">
        <v>0</v>
      </c>
      <c r="G1987" s="52">
        <v>0</v>
      </c>
      <c r="H1987" s="52">
        <v>0</v>
      </c>
      <c r="I1987" s="52">
        <v>0</v>
      </c>
      <c r="J1987" s="55">
        <v>0</v>
      </c>
      <c r="K1987" s="52">
        <v>0</v>
      </c>
      <c r="L1987" s="52">
        <v>0</v>
      </c>
      <c r="M1987" s="52">
        <v>0</v>
      </c>
      <c r="N1987" s="52">
        <v>0</v>
      </c>
      <c r="O1987" s="52">
        <v>0</v>
      </c>
      <c r="P1987" s="52">
        <v>0</v>
      </c>
      <c r="Q1987" s="52">
        <v>0</v>
      </c>
      <c r="R1987" s="52">
        <v>0</v>
      </c>
      <c r="S1987" s="52">
        <v>0</v>
      </c>
      <c r="T1987" s="56">
        <v>0</v>
      </c>
      <c r="U1987" s="56">
        <v>0</v>
      </c>
      <c r="V1987" s="56">
        <v>0</v>
      </c>
      <c r="W1987" s="52">
        <v>0</v>
      </c>
    </row>
    <row r="1988" spans="1:23" s="7" customFormat="1" ht="20.25" customHeight="1" outlineLevel="1" x14ac:dyDescent="0.3">
      <c r="A1988" s="50">
        <f t="shared" si="532"/>
        <v>305</v>
      </c>
      <c r="B1988" s="58" t="s">
        <v>1399</v>
      </c>
      <c r="C1988" s="50">
        <v>41413</v>
      </c>
      <c r="D1988" s="52">
        <f t="shared" si="530"/>
        <v>0</v>
      </c>
      <c r="E1988" s="52">
        <f t="shared" si="531"/>
        <v>0</v>
      </c>
      <c r="F1988" s="53">
        <v>0</v>
      </c>
      <c r="G1988" s="52">
        <v>0</v>
      </c>
      <c r="H1988" s="52">
        <v>0</v>
      </c>
      <c r="I1988" s="52">
        <v>0</v>
      </c>
      <c r="J1988" s="55">
        <v>0</v>
      </c>
      <c r="K1988" s="52">
        <v>0</v>
      </c>
      <c r="L1988" s="52">
        <v>0</v>
      </c>
      <c r="M1988" s="52">
        <v>0</v>
      </c>
      <c r="N1988" s="52">
        <v>0</v>
      </c>
      <c r="O1988" s="52">
        <v>0</v>
      </c>
      <c r="P1988" s="52">
        <v>0</v>
      </c>
      <c r="Q1988" s="52">
        <v>0</v>
      </c>
      <c r="R1988" s="52">
        <v>0</v>
      </c>
      <c r="S1988" s="52">
        <v>0</v>
      </c>
      <c r="T1988" s="56">
        <v>0</v>
      </c>
      <c r="U1988" s="56">
        <v>0</v>
      </c>
      <c r="V1988" s="56">
        <v>0</v>
      </c>
      <c r="W1988" s="52">
        <v>0</v>
      </c>
    </row>
    <row r="1989" spans="1:23" s="8" customFormat="1" ht="20.25" customHeight="1" outlineLevel="2" x14ac:dyDescent="0.3">
      <c r="A1989" s="50">
        <f t="shared" si="532"/>
        <v>306</v>
      </c>
      <c r="B1989" s="58" t="s">
        <v>1400</v>
      </c>
      <c r="C1989" s="50">
        <v>41414</v>
      </c>
      <c r="D1989" s="52">
        <f t="shared" si="530"/>
        <v>0</v>
      </c>
      <c r="E1989" s="52">
        <f t="shared" si="531"/>
        <v>0</v>
      </c>
      <c r="F1989" s="53">
        <v>0</v>
      </c>
      <c r="G1989" s="52">
        <v>0</v>
      </c>
      <c r="H1989" s="52">
        <v>0</v>
      </c>
      <c r="I1989" s="52">
        <v>0</v>
      </c>
      <c r="J1989" s="55">
        <v>0</v>
      </c>
      <c r="K1989" s="52">
        <v>0</v>
      </c>
      <c r="L1989" s="52">
        <v>0</v>
      </c>
      <c r="M1989" s="52">
        <v>0</v>
      </c>
      <c r="N1989" s="52">
        <v>0</v>
      </c>
      <c r="O1989" s="52">
        <v>0</v>
      </c>
      <c r="P1989" s="52">
        <v>0</v>
      </c>
      <c r="Q1989" s="52">
        <v>0</v>
      </c>
      <c r="R1989" s="52">
        <v>0</v>
      </c>
      <c r="S1989" s="52">
        <v>0</v>
      </c>
      <c r="T1989" s="56">
        <v>0</v>
      </c>
      <c r="U1989" s="56">
        <v>0</v>
      </c>
      <c r="V1989" s="56">
        <v>0</v>
      </c>
      <c r="W1989" s="52">
        <v>0</v>
      </c>
    </row>
    <row r="1990" spans="1:23" s="7" customFormat="1" ht="20.25" customHeight="1" outlineLevel="3" x14ac:dyDescent="0.3">
      <c r="A1990" s="50">
        <f t="shared" si="532"/>
        <v>307</v>
      </c>
      <c r="B1990" s="58" t="s">
        <v>1401</v>
      </c>
      <c r="C1990" s="50">
        <v>41417</v>
      </c>
      <c r="D1990" s="52">
        <f t="shared" si="530"/>
        <v>0</v>
      </c>
      <c r="E1990" s="52">
        <f t="shared" si="531"/>
        <v>0</v>
      </c>
      <c r="F1990" s="53">
        <v>0</v>
      </c>
      <c r="G1990" s="52">
        <v>0</v>
      </c>
      <c r="H1990" s="52">
        <v>0</v>
      </c>
      <c r="I1990" s="52">
        <v>0</v>
      </c>
      <c r="J1990" s="55">
        <v>0</v>
      </c>
      <c r="K1990" s="52">
        <v>0</v>
      </c>
      <c r="L1990" s="52">
        <v>0</v>
      </c>
      <c r="M1990" s="52">
        <v>0</v>
      </c>
      <c r="N1990" s="52">
        <v>0</v>
      </c>
      <c r="O1990" s="52">
        <v>0</v>
      </c>
      <c r="P1990" s="52">
        <v>0</v>
      </c>
      <c r="Q1990" s="52">
        <v>0</v>
      </c>
      <c r="R1990" s="52">
        <v>0</v>
      </c>
      <c r="S1990" s="52">
        <v>0</v>
      </c>
      <c r="T1990" s="56">
        <v>0</v>
      </c>
      <c r="U1990" s="56">
        <v>0</v>
      </c>
      <c r="V1990" s="56">
        <v>0</v>
      </c>
      <c r="W1990" s="56">
        <v>0</v>
      </c>
    </row>
    <row r="1991" spans="1:23" s="7" customFormat="1" ht="20.25" customHeight="1" outlineLevel="3" x14ac:dyDescent="0.3">
      <c r="A1991" s="61" t="s">
        <v>24</v>
      </c>
      <c r="B1991" s="57"/>
      <c r="C1991" s="62" t="s">
        <v>175</v>
      </c>
      <c r="D1991" s="63">
        <f>SUM(D1983:D1990)</f>
        <v>0</v>
      </c>
      <c r="E1991" s="63">
        <f t="shared" ref="E1991:V1991" si="533">SUM(E1983:E1990)</f>
        <v>0</v>
      </c>
      <c r="F1991" s="63">
        <f t="shared" si="533"/>
        <v>0</v>
      </c>
      <c r="G1991" s="63">
        <f t="shared" si="533"/>
        <v>0</v>
      </c>
      <c r="H1991" s="63">
        <f t="shared" si="533"/>
        <v>0</v>
      </c>
      <c r="I1991" s="63">
        <f t="shared" si="533"/>
        <v>0</v>
      </c>
      <c r="J1991" s="63">
        <f t="shared" si="533"/>
        <v>0</v>
      </c>
      <c r="K1991" s="63">
        <f t="shared" si="533"/>
        <v>0</v>
      </c>
      <c r="L1991" s="63">
        <f t="shared" si="533"/>
        <v>0</v>
      </c>
      <c r="M1991" s="63">
        <f t="shared" si="533"/>
        <v>0</v>
      </c>
      <c r="N1991" s="63">
        <f t="shared" si="533"/>
        <v>0</v>
      </c>
      <c r="O1991" s="63">
        <f t="shared" si="533"/>
        <v>0</v>
      </c>
      <c r="P1991" s="63">
        <f t="shared" si="533"/>
        <v>0</v>
      </c>
      <c r="Q1991" s="63">
        <f t="shared" si="533"/>
        <v>0</v>
      </c>
      <c r="R1991" s="63">
        <f t="shared" si="533"/>
        <v>0</v>
      </c>
      <c r="S1991" s="63">
        <f t="shared" si="533"/>
        <v>0</v>
      </c>
      <c r="T1991" s="63">
        <f t="shared" si="533"/>
        <v>0</v>
      </c>
      <c r="U1991" s="63">
        <f t="shared" si="533"/>
        <v>0</v>
      </c>
      <c r="V1991" s="63">
        <f t="shared" si="533"/>
        <v>0</v>
      </c>
      <c r="W1991" s="63">
        <f t="shared" ref="W1991" si="534">SUM(W1983:W1990)</f>
        <v>0</v>
      </c>
    </row>
    <row r="1992" spans="1:23" s="7" customFormat="1" ht="20.25" customHeight="1" outlineLevel="3" x14ac:dyDescent="0.3">
      <c r="A1992" s="71" t="s">
        <v>36</v>
      </c>
      <c r="B1992" s="71"/>
      <c r="C1992" s="62" t="s">
        <v>175</v>
      </c>
      <c r="D1992" s="63">
        <f>D1991</f>
        <v>0</v>
      </c>
      <c r="E1992" s="63">
        <f t="shared" ref="E1992:V1992" si="535">E1991</f>
        <v>0</v>
      </c>
      <c r="F1992" s="63">
        <f t="shared" si="535"/>
        <v>0</v>
      </c>
      <c r="G1992" s="63">
        <f t="shared" si="535"/>
        <v>0</v>
      </c>
      <c r="H1992" s="63">
        <f t="shared" si="535"/>
        <v>0</v>
      </c>
      <c r="I1992" s="63">
        <f t="shared" si="535"/>
        <v>0</v>
      </c>
      <c r="J1992" s="63">
        <f t="shared" si="535"/>
        <v>0</v>
      </c>
      <c r="K1992" s="63">
        <f t="shared" si="535"/>
        <v>0</v>
      </c>
      <c r="L1992" s="63">
        <f t="shared" si="535"/>
        <v>0</v>
      </c>
      <c r="M1992" s="63">
        <f t="shared" si="535"/>
        <v>0</v>
      </c>
      <c r="N1992" s="63">
        <f t="shared" si="535"/>
        <v>0</v>
      </c>
      <c r="O1992" s="63">
        <f t="shared" si="535"/>
        <v>0</v>
      </c>
      <c r="P1992" s="63">
        <f t="shared" si="535"/>
        <v>0</v>
      </c>
      <c r="Q1992" s="63">
        <f t="shared" si="535"/>
        <v>0</v>
      </c>
      <c r="R1992" s="63">
        <f t="shared" si="535"/>
        <v>0</v>
      </c>
      <c r="S1992" s="63">
        <f t="shared" si="535"/>
        <v>0</v>
      </c>
      <c r="T1992" s="63">
        <f t="shared" si="535"/>
        <v>0</v>
      </c>
      <c r="U1992" s="63">
        <f t="shared" si="535"/>
        <v>0</v>
      </c>
      <c r="V1992" s="63">
        <f t="shared" si="535"/>
        <v>0</v>
      </c>
      <c r="W1992" s="63">
        <f t="shared" ref="W1992" si="536">W1991</f>
        <v>0</v>
      </c>
    </row>
    <row r="1993" spans="1:23" s="7" customFormat="1" ht="20.25" customHeight="1" outlineLevel="3" x14ac:dyDescent="0.3">
      <c r="B1993" s="44"/>
      <c r="C1993" s="81"/>
      <c r="D1993" s="82"/>
      <c r="E1993" s="82"/>
      <c r="F1993" s="82"/>
      <c r="G1993" s="82"/>
      <c r="H1993" s="82"/>
      <c r="I1993" s="82"/>
      <c r="J1993" s="82"/>
      <c r="K1993" s="44" t="s">
        <v>1976</v>
      </c>
      <c r="L1993" s="82"/>
      <c r="M1993" s="82"/>
      <c r="N1993" s="82"/>
      <c r="O1993" s="82"/>
      <c r="P1993" s="82"/>
      <c r="Q1993" s="82"/>
      <c r="R1993" s="82"/>
      <c r="S1993" s="82"/>
      <c r="T1993" s="82"/>
      <c r="U1993" s="82"/>
      <c r="V1993" s="82"/>
      <c r="W1993" s="89"/>
    </row>
    <row r="1994" spans="1:23" s="7" customFormat="1" ht="20.25" customHeight="1" outlineLevel="3" x14ac:dyDescent="0.3">
      <c r="A1994" s="8"/>
      <c r="B1994" s="73"/>
      <c r="C1994" s="73"/>
      <c r="D1994" s="73"/>
      <c r="E1994" s="73"/>
      <c r="F1994" s="74"/>
      <c r="G1994" s="74"/>
      <c r="H1994" s="74"/>
      <c r="I1994" s="74"/>
      <c r="J1994" s="74"/>
      <c r="K1994" s="74" t="s">
        <v>1977</v>
      </c>
      <c r="L1994" s="74"/>
      <c r="M1994" s="74"/>
      <c r="N1994" s="74"/>
      <c r="O1994" s="74"/>
      <c r="P1994" s="74"/>
      <c r="Q1994" s="74"/>
      <c r="R1994" s="74"/>
      <c r="S1994" s="74"/>
      <c r="T1994" s="74"/>
      <c r="U1994" s="74"/>
      <c r="V1994" s="74"/>
      <c r="W1994" s="89"/>
    </row>
    <row r="1995" spans="1:23" s="15" customFormat="1" ht="20.25" customHeight="1" outlineLevel="2" x14ac:dyDescent="0.3">
      <c r="A1995" s="50">
        <f>A1990+1</f>
        <v>308</v>
      </c>
      <c r="B1995" s="51" t="s">
        <v>1404</v>
      </c>
      <c r="C1995" s="50">
        <v>41585</v>
      </c>
      <c r="D1995" s="52">
        <f>SUM(F1995:W1995)</f>
        <v>0</v>
      </c>
      <c r="E1995" s="52">
        <f>SUM(F1995:V1995)</f>
        <v>0</v>
      </c>
      <c r="F1995" s="53">
        <v>0</v>
      </c>
      <c r="G1995" s="52">
        <v>0</v>
      </c>
      <c r="H1995" s="52">
        <v>0</v>
      </c>
      <c r="I1995" s="52">
        <v>0</v>
      </c>
      <c r="J1995" s="55">
        <v>0</v>
      </c>
      <c r="K1995" s="52">
        <v>0</v>
      </c>
      <c r="L1995" s="52">
        <v>0</v>
      </c>
      <c r="M1995" s="52">
        <v>0</v>
      </c>
      <c r="N1995" s="52">
        <v>0</v>
      </c>
      <c r="O1995" s="52">
        <v>0</v>
      </c>
      <c r="P1995" s="52">
        <v>0</v>
      </c>
      <c r="Q1995" s="52">
        <v>0</v>
      </c>
      <c r="R1995" s="52">
        <v>0</v>
      </c>
      <c r="S1995" s="52">
        <v>0</v>
      </c>
      <c r="T1995" s="56">
        <v>0</v>
      </c>
      <c r="U1995" s="56">
        <v>0</v>
      </c>
      <c r="V1995" s="56">
        <v>0</v>
      </c>
      <c r="W1995" s="52">
        <v>0</v>
      </c>
    </row>
    <row r="1996" spans="1:23" s="8" customFormat="1" ht="20.25" customHeight="1" outlineLevel="2" x14ac:dyDescent="0.3">
      <c r="A1996" s="50">
        <f>A1995+1</f>
        <v>309</v>
      </c>
      <c r="B1996" s="51" t="s">
        <v>1405</v>
      </c>
      <c r="C1996" s="50">
        <v>41586</v>
      </c>
      <c r="D1996" s="52">
        <f>SUM(F1996:W1996)</f>
        <v>0</v>
      </c>
      <c r="E1996" s="52">
        <f>SUM(F1996:V1996)</f>
        <v>0</v>
      </c>
      <c r="F1996" s="53">
        <v>0</v>
      </c>
      <c r="G1996" s="52">
        <v>0</v>
      </c>
      <c r="H1996" s="52">
        <v>0</v>
      </c>
      <c r="I1996" s="52">
        <v>0</v>
      </c>
      <c r="J1996" s="55">
        <v>0</v>
      </c>
      <c r="K1996" s="52">
        <v>0</v>
      </c>
      <c r="L1996" s="52">
        <v>0</v>
      </c>
      <c r="M1996" s="52">
        <v>0</v>
      </c>
      <c r="N1996" s="52">
        <v>0</v>
      </c>
      <c r="O1996" s="52">
        <v>0</v>
      </c>
      <c r="P1996" s="52">
        <v>0</v>
      </c>
      <c r="Q1996" s="52">
        <v>0</v>
      </c>
      <c r="R1996" s="52">
        <v>0</v>
      </c>
      <c r="S1996" s="52">
        <v>0</v>
      </c>
      <c r="T1996" s="56">
        <v>0</v>
      </c>
      <c r="U1996" s="56">
        <v>0</v>
      </c>
      <c r="V1996" s="56">
        <v>0</v>
      </c>
      <c r="W1996" s="52">
        <v>0</v>
      </c>
    </row>
    <row r="1997" spans="1:23" s="7" customFormat="1" ht="20.25" customHeight="1" outlineLevel="3" x14ac:dyDescent="0.3">
      <c r="A1997" s="50">
        <f t="shared" ref="A1997:A1999" si="537">A1996+1</f>
        <v>310</v>
      </c>
      <c r="B1997" s="51" t="s">
        <v>1406</v>
      </c>
      <c r="C1997" s="50">
        <v>41587</v>
      </c>
      <c r="D1997" s="52">
        <f>SUM(F1997:W1997)</f>
        <v>0</v>
      </c>
      <c r="E1997" s="52">
        <f>SUM(F1997:V1997)</f>
        <v>0</v>
      </c>
      <c r="F1997" s="53">
        <v>0</v>
      </c>
      <c r="G1997" s="52">
        <v>0</v>
      </c>
      <c r="H1997" s="52">
        <v>0</v>
      </c>
      <c r="I1997" s="52">
        <v>0</v>
      </c>
      <c r="J1997" s="55">
        <v>0</v>
      </c>
      <c r="K1997" s="52">
        <v>0</v>
      </c>
      <c r="L1997" s="52">
        <v>0</v>
      </c>
      <c r="M1997" s="52">
        <v>0</v>
      </c>
      <c r="N1997" s="52">
        <v>0</v>
      </c>
      <c r="O1997" s="52">
        <v>0</v>
      </c>
      <c r="P1997" s="52">
        <v>0</v>
      </c>
      <c r="Q1997" s="52">
        <v>0</v>
      </c>
      <c r="R1997" s="52">
        <v>0</v>
      </c>
      <c r="S1997" s="52">
        <v>0</v>
      </c>
      <c r="T1997" s="56">
        <v>0</v>
      </c>
      <c r="U1997" s="56">
        <v>0</v>
      </c>
      <c r="V1997" s="56">
        <v>0</v>
      </c>
      <c r="W1997" s="56">
        <v>0</v>
      </c>
    </row>
    <row r="1998" spans="1:23" s="7" customFormat="1" ht="20.25" customHeight="1" outlineLevel="3" x14ac:dyDescent="0.3">
      <c r="A1998" s="50">
        <f t="shared" si="537"/>
        <v>311</v>
      </c>
      <c r="B1998" s="51" t="s">
        <v>1407</v>
      </c>
      <c r="C1998" s="50">
        <v>41588</v>
      </c>
      <c r="D1998" s="52">
        <f>SUM(F1998:W1998)</f>
        <v>0</v>
      </c>
      <c r="E1998" s="52">
        <f>SUM(F1998:V1998)</f>
        <v>0</v>
      </c>
      <c r="F1998" s="53">
        <v>0</v>
      </c>
      <c r="G1998" s="52">
        <v>0</v>
      </c>
      <c r="H1998" s="52">
        <v>0</v>
      </c>
      <c r="I1998" s="52">
        <v>0</v>
      </c>
      <c r="J1998" s="55">
        <v>0</v>
      </c>
      <c r="K1998" s="52">
        <v>0</v>
      </c>
      <c r="L1998" s="52">
        <v>0</v>
      </c>
      <c r="M1998" s="52">
        <v>0</v>
      </c>
      <c r="N1998" s="52">
        <v>0</v>
      </c>
      <c r="O1998" s="52">
        <v>0</v>
      </c>
      <c r="P1998" s="52">
        <v>0</v>
      </c>
      <c r="Q1998" s="52">
        <v>0</v>
      </c>
      <c r="R1998" s="52">
        <v>0</v>
      </c>
      <c r="S1998" s="52">
        <v>0</v>
      </c>
      <c r="T1998" s="56">
        <v>0</v>
      </c>
      <c r="U1998" s="56">
        <v>0</v>
      </c>
      <c r="V1998" s="56">
        <v>0</v>
      </c>
      <c r="W1998" s="56">
        <v>0</v>
      </c>
    </row>
    <row r="1999" spans="1:23" s="7" customFormat="1" ht="20.25" customHeight="1" outlineLevel="3" x14ac:dyDescent="0.3">
      <c r="A1999" s="50">
        <f t="shared" si="537"/>
        <v>312</v>
      </c>
      <c r="B1999" s="51" t="s">
        <v>1408</v>
      </c>
      <c r="C1999" s="50">
        <v>41591</v>
      </c>
      <c r="D1999" s="52">
        <f>SUM(F1999:W1999)</f>
        <v>0</v>
      </c>
      <c r="E1999" s="52">
        <f>SUM(F1999:V1999)</f>
        <v>0</v>
      </c>
      <c r="F1999" s="53">
        <v>0</v>
      </c>
      <c r="G1999" s="52">
        <v>0</v>
      </c>
      <c r="H1999" s="52">
        <v>0</v>
      </c>
      <c r="I1999" s="52">
        <v>0</v>
      </c>
      <c r="J1999" s="55">
        <v>0</v>
      </c>
      <c r="K1999" s="52">
        <v>0</v>
      </c>
      <c r="L1999" s="52">
        <v>0</v>
      </c>
      <c r="M1999" s="52">
        <v>0</v>
      </c>
      <c r="N1999" s="52">
        <v>0</v>
      </c>
      <c r="O1999" s="52">
        <v>0</v>
      </c>
      <c r="P1999" s="52">
        <v>0</v>
      </c>
      <c r="Q1999" s="52">
        <v>0</v>
      </c>
      <c r="R1999" s="52">
        <v>0</v>
      </c>
      <c r="S1999" s="52">
        <v>0</v>
      </c>
      <c r="T1999" s="56">
        <v>0</v>
      </c>
      <c r="U1999" s="56">
        <v>0</v>
      </c>
      <c r="V1999" s="56">
        <v>0</v>
      </c>
      <c r="W1999" s="56">
        <v>0</v>
      </c>
    </row>
    <row r="2000" spans="1:23" s="7" customFormat="1" ht="20.25" customHeight="1" outlineLevel="3" x14ac:dyDescent="0.3">
      <c r="A2000" s="61" t="s">
        <v>24</v>
      </c>
      <c r="B2000" s="57"/>
      <c r="C2000" s="62" t="s">
        <v>175</v>
      </c>
      <c r="D2000" s="63">
        <f>SUM(D1995:D1999)</f>
        <v>0</v>
      </c>
      <c r="E2000" s="63">
        <f t="shared" ref="E2000:W2000" si="538">SUM(E1995:E1999)</f>
        <v>0</v>
      </c>
      <c r="F2000" s="63">
        <f t="shared" si="538"/>
        <v>0</v>
      </c>
      <c r="G2000" s="63">
        <f t="shared" si="538"/>
        <v>0</v>
      </c>
      <c r="H2000" s="63">
        <f t="shared" si="538"/>
        <v>0</v>
      </c>
      <c r="I2000" s="63">
        <f t="shared" si="538"/>
        <v>0</v>
      </c>
      <c r="J2000" s="63">
        <f t="shared" si="538"/>
        <v>0</v>
      </c>
      <c r="K2000" s="63">
        <f t="shared" si="538"/>
        <v>0</v>
      </c>
      <c r="L2000" s="63">
        <f t="shared" si="538"/>
        <v>0</v>
      </c>
      <c r="M2000" s="63">
        <f t="shared" si="538"/>
        <v>0</v>
      </c>
      <c r="N2000" s="63">
        <f t="shared" si="538"/>
        <v>0</v>
      </c>
      <c r="O2000" s="63">
        <f t="shared" si="538"/>
        <v>0</v>
      </c>
      <c r="P2000" s="63">
        <f t="shared" si="538"/>
        <v>0</v>
      </c>
      <c r="Q2000" s="63">
        <f t="shared" si="538"/>
        <v>0</v>
      </c>
      <c r="R2000" s="63">
        <f t="shared" si="538"/>
        <v>0</v>
      </c>
      <c r="S2000" s="63">
        <f t="shared" si="538"/>
        <v>0</v>
      </c>
      <c r="T2000" s="63">
        <f t="shared" si="538"/>
        <v>0</v>
      </c>
      <c r="U2000" s="63">
        <f t="shared" si="538"/>
        <v>0</v>
      </c>
      <c r="V2000" s="63">
        <f t="shared" si="538"/>
        <v>0</v>
      </c>
      <c r="W2000" s="63">
        <f t="shared" si="538"/>
        <v>0</v>
      </c>
    </row>
    <row r="2001" spans="1:23" s="7" customFormat="1" ht="20.25" customHeight="1" outlineLevel="3" x14ac:dyDescent="0.3">
      <c r="A2001" s="8"/>
      <c r="B2001" s="73"/>
      <c r="C2001" s="73"/>
      <c r="D2001" s="73"/>
      <c r="E2001" s="73"/>
      <c r="F2001" s="74"/>
      <c r="G2001" s="74"/>
      <c r="H2001" s="74"/>
      <c r="I2001" s="74"/>
      <c r="J2001" s="74"/>
      <c r="K2001" s="74" t="s">
        <v>1978</v>
      </c>
      <c r="L2001" s="74"/>
      <c r="M2001" s="74"/>
      <c r="N2001" s="74"/>
      <c r="O2001" s="74"/>
      <c r="P2001" s="74"/>
      <c r="Q2001" s="74"/>
      <c r="R2001" s="74"/>
      <c r="S2001" s="74"/>
      <c r="T2001" s="74"/>
      <c r="U2001" s="74"/>
      <c r="V2001" s="74"/>
      <c r="W2001" s="89"/>
    </row>
    <row r="2002" spans="1:23" s="7" customFormat="1" ht="20.25" customHeight="1" outlineLevel="3" x14ac:dyDescent="0.3">
      <c r="A2002" s="50">
        <f>A1999+1</f>
        <v>313</v>
      </c>
      <c r="B2002" s="58" t="s">
        <v>1415</v>
      </c>
      <c r="C2002" s="50">
        <v>46689</v>
      </c>
      <c r="D2002" s="52">
        <f t="shared" ref="D2002:D2007" si="539">SUM(F2002:W2002)</f>
        <v>0</v>
      </c>
      <c r="E2002" s="52">
        <f t="shared" ref="E2002:E2007" si="540">SUM(F2002:V2002)</f>
        <v>0</v>
      </c>
      <c r="F2002" s="53">
        <v>0</v>
      </c>
      <c r="G2002" s="52">
        <v>0</v>
      </c>
      <c r="H2002" s="52">
        <v>0</v>
      </c>
      <c r="I2002" s="52">
        <v>0</v>
      </c>
      <c r="J2002" s="55">
        <v>0</v>
      </c>
      <c r="K2002" s="52">
        <v>0</v>
      </c>
      <c r="L2002" s="52">
        <v>0</v>
      </c>
      <c r="M2002" s="52">
        <v>0</v>
      </c>
      <c r="N2002" s="52">
        <v>0</v>
      </c>
      <c r="O2002" s="52">
        <v>0</v>
      </c>
      <c r="P2002" s="52">
        <v>0</v>
      </c>
      <c r="Q2002" s="52">
        <v>0</v>
      </c>
      <c r="R2002" s="52">
        <v>0</v>
      </c>
      <c r="S2002" s="52">
        <v>0</v>
      </c>
      <c r="T2002" s="56">
        <v>0</v>
      </c>
      <c r="U2002" s="56">
        <v>0</v>
      </c>
      <c r="V2002" s="56">
        <v>0</v>
      </c>
      <c r="W2002" s="56">
        <v>0</v>
      </c>
    </row>
    <row r="2003" spans="1:23" s="7" customFormat="1" ht="20.25" customHeight="1" outlineLevel="2" x14ac:dyDescent="0.3">
      <c r="A2003" s="50">
        <f t="shared" ref="A2003:A2007" si="541">A2002+1</f>
        <v>314</v>
      </c>
      <c r="B2003" s="58" t="s">
        <v>1416</v>
      </c>
      <c r="C2003" s="50">
        <v>46690</v>
      </c>
      <c r="D2003" s="52">
        <f t="shared" si="539"/>
        <v>0</v>
      </c>
      <c r="E2003" s="52">
        <f t="shared" si="540"/>
        <v>0</v>
      </c>
      <c r="F2003" s="53">
        <v>0</v>
      </c>
      <c r="G2003" s="52">
        <v>0</v>
      </c>
      <c r="H2003" s="52">
        <v>0</v>
      </c>
      <c r="I2003" s="52">
        <v>0</v>
      </c>
      <c r="J2003" s="55">
        <v>0</v>
      </c>
      <c r="K2003" s="52">
        <v>0</v>
      </c>
      <c r="L2003" s="52">
        <v>0</v>
      </c>
      <c r="M2003" s="52">
        <v>0</v>
      </c>
      <c r="N2003" s="52">
        <v>0</v>
      </c>
      <c r="O2003" s="52">
        <v>0</v>
      </c>
      <c r="P2003" s="52">
        <v>0</v>
      </c>
      <c r="Q2003" s="52">
        <v>0</v>
      </c>
      <c r="R2003" s="52">
        <v>0</v>
      </c>
      <c r="S2003" s="52">
        <v>0</v>
      </c>
      <c r="T2003" s="56">
        <v>0</v>
      </c>
      <c r="U2003" s="56">
        <v>0</v>
      </c>
      <c r="V2003" s="56">
        <v>0</v>
      </c>
      <c r="W2003" s="52">
        <v>0</v>
      </c>
    </row>
    <row r="2004" spans="1:23" s="8" customFormat="1" ht="20.25" customHeight="1" outlineLevel="2" x14ac:dyDescent="0.3">
      <c r="A2004" s="50">
        <f t="shared" si="541"/>
        <v>315</v>
      </c>
      <c r="B2004" s="58" t="s">
        <v>1417</v>
      </c>
      <c r="C2004" s="50">
        <v>46691</v>
      </c>
      <c r="D2004" s="52">
        <f t="shared" si="539"/>
        <v>0</v>
      </c>
      <c r="E2004" s="52">
        <f t="shared" si="540"/>
        <v>0</v>
      </c>
      <c r="F2004" s="53">
        <v>0</v>
      </c>
      <c r="G2004" s="52">
        <v>0</v>
      </c>
      <c r="H2004" s="52">
        <v>0</v>
      </c>
      <c r="I2004" s="52">
        <v>0</v>
      </c>
      <c r="J2004" s="55">
        <v>0</v>
      </c>
      <c r="K2004" s="52">
        <v>0</v>
      </c>
      <c r="L2004" s="52">
        <v>0</v>
      </c>
      <c r="M2004" s="52">
        <v>0</v>
      </c>
      <c r="N2004" s="52">
        <v>0</v>
      </c>
      <c r="O2004" s="52">
        <v>0</v>
      </c>
      <c r="P2004" s="52">
        <v>0</v>
      </c>
      <c r="Q2004" s="52">
        <v>0</v>
      </c>
      <c r="R2004" s="52">
        <v>0</v>
      </c>
      <c r="S2004" s="52">
        <v>0</v>
      </c>
      <c r="T2004" s="56">
        <v>0</v>
      </c>
      <c r="U2004" s="56">
        <v>0</v>
      </c>
      <c r="V2004" s="56">
        <v>0</v>
      </c>
      <c r="W2004" s="52">
        <v>0</v>
      </c>
    </row>
    <row r="2005" spans="1:23" s="7" customFormat="1" ht="20.25" customHeight="1" outlineLevel="3" x14ac:dyDescent="0.3">
      <c r="A2005" s="50">
        <f t="shared" si="541"/>
        <v>316</v>
      </c>
      <c r="B2005" s="58" t="s">
        <v>1418</v>
      </c>
      <c r="C2005" s="50">
        <v>55269</v>
      </c>
      <c r="D2005" s="52">
        <f t="shared" si="539"/>
        <v>0</v>
      </c>
      <c r="E2005" s="52">
        <f t="shared" si="540"/>
        <v>0</v>
      </c>
      <c r="F2005" s="53">
        <v>0</v>
      </c>
      <c r="G2005" s="52">
        <v>0</v>
      </c>
      <c r="H2005" s="52">
        <v>0</v>
      </c>
      <c r="I2005" s="52">
        <v>0</v>
      </c>
      <c r="J2005" s="55">
        <v>0</v>
      </c>
      <c r="K2005" s="52">
        <v>0</v>
      </c>
      <c r="L2005" s="52">
        <v>0</v>
      </c>
      <c r="M2005" s="52">
        <v>0</v>
      </c>
      <c r="N2005" s="52">
        <v>0</v>
      </c>
      <c r="O2005" s="52">
        <v>0</v>
      </c>
      <c r="P2005" s="52">
        <v>0</v>
      </c>
      <c r="Q2005" s="52">
        <v>0</v>
      </c>
      <c r="R2005" s="52">
        <v>0</v>
      </c>
      <c r="S2005" s="52">
        <v>0</v>
      </c>
      <c r="T2005" s="56">
        <v>0</v>
      </c>
      <c r="U2005" s="56">
        <v>0</v>
      </c>
      <c r="V2005" s="56">
        <v>0</v>
      </c>
      <c r="W2005" s="56">
        <v>0</v>
      </c>
    </row>
    <row r="2006" spans="1:23" s="7" customFormat="1" ht="20.25" customHeight="1" outlineLevel="2" x14ac:dyDescent="0.3">
      <c r="A2006" s="50">
        <f t="shared" si="541"/>
        <v>317</v>
      </c>
      <c r="B2006" s="58" t="s">
        <v>1419</v>
      </c>
      <c r="C2006" s="50">
        <v>55059</v>
      </c>
      <c r="D2006" s="52">
        <f t="shared" si="539"/>
        <v>0</v>
      </c>
      <c r="E2006" s="52">
        <f t="shared" si="540"/>
        <v>0</v>
      </c>
      <c r="F2006" s="53">
        <v>0</v>
      </c>
      <c r="G2006" s="52">
        <v>0</v>
      </c>
      <c r="H2006" s="52">
        <v>0</v>
      </c>
      <c r="I2006" s="52">
        <v>0</v>
      </c>
      <c r="J2006" s="55">
        <v>0</v>
      </c>
      <c r="K2006" s="52">
        <v>0</v>
      </c>
      <c r="L2006" s="52">
        <v>0</v>
      </c>
      <c r="M2006" s="52">
        <v>0</v>
      </c>
      <c r="N2006" s="52">
        <v>0</v>
      </c>
      <c r="O2006" s="52">
        <v>0</v>
      </c>
      <c r="P2006" s="52">
        <v>0</v>
      </c>
      <c r="Q2006" s="52">
        <v>0</v>
      </c>
      <c r="R2006" s="52">
        <v>0</v>
      </c>
      <c r="S2006" s="52">
        <v>0</v>
      </c>
      <c r="T2006" s="56">
        <v>0</v>
      </c>
      <c r="U2006" s="56">
        <v>0</v>
      </c>
      <c r="V2006" s="56">
        <v>0</v>
      </c>
      <c r="W2006" s="52">
        <v>0</v>
      </c>
    </row>
    <row r="2007" spans="1:23" s="8" customFormat="1" ht="20.25" customHeight="1" outlineLevel="2" x14ac:dyDescent="0.3">
      <c r="A2007" s="50">
        <f t="shared" si="541"/>
        <v>318</v>
      </c>
      <c r="B2007" s="58" t="s">
        <v>1421</v>
      </c>
      <c r="C2007" s="50">
        <v>41732</v>
      </c>
      <c r="D2007" s="52">
        <f t="shared" si="539"/>
        <v>0</v>
      </c>
      <c r="E2007" s="52">
        <f t="shared" si="540"/>
        <v>0</v>
      </c>
      <c r="F2007" s="53">
        <v>0</v>
      </c>
      <c r="G2007" s="52">
        <v>0</v>
      </c>
      <c r="H2007" s="52">
        <v>0</v>
      </c>
      <c r="I2007" s="52">
        <v>0</v>
      </c>
      <c r="J2007" s="55">
        <v>0</v>
      </c>
      <c r="K2007" s="52">
        <v>0</v>
      </c>
      <c r="L2007" s="52">
        <v>0</v>
      </c>
      <c r="M2007" s="52">
        <v>0</v>
      </c>
      <c r="N2007" s="52">
        <v>0</v>
      </c>
      <c r="O2007" s="52">
        <v>0</v>
      </c>
      <c r="P2007" s="52">
        <v>0</v>
      </c>
      <c r="Q2007" s="52">
        <v>0</v>
      </c>
      <c r="R2007" s="52">
        <v>0</v>
      </c>
      <c r="S2007" s="52">
        <v>0</v>
      </c>
      <c r="T2007" s="56">
        <v>0</v>
      </c>
      <c r="U2007" s="56">
        <v>0</v>
      </c>
      <c r="V2007" s="56">
        <v>0</v>
      </c>
      <c r="W2007" s="52">
        <v>0</v>
      </c>
    </row>
    <row r="2008" spans="1:23" s="7" customFormat="1" ht="20.25" customHeight="1" outlineLevel="3" x14ac:dyDescent="0.3">
      <c r="A2008" s="61" t="s">
        <v>24</v>
      </c>
      <c r="B2008" s="57"/>
      <c r="C2008" s="62" t="s">
        <v>175</v>
      </c>
      <c r="D2008" s="63">
        <f>SUM(D2002:D2007)</f>
        <v>0</v>
      </c>
      <c r="E2008" s="63">
        <f t="shared" ref="E2008:W2008" si="542">SUM(E2002:E2007)</f>
        <v>0</v>
      </c>
      <c r="F2008" s="63">
        <f t="shared" si="542"/>
        <v>0</v>
      </c>
      <c r="G2008" s="63">
        <f t="shared" si="542"/>
        <v>0</v>
      </c>
      <c r="H2008" s="63">
        <f t="shared" si="542"/>
        <v>0</v>
      </c>
      <c r="I2008" s="63">
        <f t="shared" si="542"/>
        <v>0</v>
      </c>
      <c r="J2008" s="63">
        <f t="shared" si="542"/>
        <v>0</v>
      </c>
      <c r="K2008" s="63">
        <f t="shared" si="542"/>
        <v>0</v>
      </c>
      <c r="L2008" s="63">
        <f t="shared" si="542"/>
        <v>0</v>
      </c>
      <c r="M2008" s="63">
        <f t="shared" si="542"/>
        <v>0</v>
      </c>
      <c r="N2008" s="63">
        <f t="shared" si="542"/>
        <v>0</v>
      </c>
      <c r="O2008" s="63">
        <f t="shared" si="542"/>
        <v>0</v>
      </c>
      <c r="P2008" s="63">
        <f t="shared" si="542"/>
        <v>0</v>
      </c>
      <c r="Q2008" s="63">
        <f t="shared" si="542"/>
        <v>0</v>
      </c>
      <c r="R2008" s="63">
        <f t="shared" si="542"/>
        <v>0</v>
      </c>
      <c r="S2008" s="63">
        <f t="shared" si="542"/>
        <v>0</v>
      </c>
      <c r="T2008" s="63">
        <f t="shared" si="542"/>
        <v>0</v>
      </c>
      <c r="U2008" s="63">
        <f t="shared" si="542"/>
        <v>0</v>
      </c>
      <c r="V2008" s="63">
        <f t="shared" si="542"/>
        <v>0</v>
      </c>
      <c r="W2008" s="63">
        <f t="shared" si="542"/>
        <v>0</v>
      </c>
    </row>
    <row r="2009" spans="1:23" s="7" customFormat="1" ht="20.25" customHeight="1" outlineLevel="3" x14ac:dyDescent="0.3">
      <c r="A2009" s="8"/>
      <c r="B2009" s="73"/>
      <c r="C2009" s="73"/>
      <c r="D2009" s="73"/>
      <c r="E2009" s="73"/>
      <c r="F2009" s="74"/>
      <c r="G2009" s="74"/>
      <c r="H2009" s="74"/>
      <c r="I2009" s="74"/>
      <c r="J2009" s="74"/>
      <c r="K2009" s="74" t="s">
        <v>1979</v>
      </c>
      <c r="L2009" s="74"/>
      <c r="M2009" s="74"/>
      <c r="N2009" s="74"/>
      <c r="O2009" s="74"/>
      <c r="P2009" s="74"/>
      <c r="Q2009" s="74"/>
      <c r="R2009" s="74"/>
      <c r="S2009" s="74"/>
      <c r="T2009" s="74"/>
      <c r="U2009" s="74"/>
      <c r="V2009" s="74"/>
      <c r="W2009" s="89"/>
    </row>
    <row r="2010" spans="1:23" s="7" customFormat="1" ht="20.25" customHeight="1" outlineLevel="2" x14ac:dyDescent="0.3">
      <c r="A2010" s="50">
        <f>A2007+1</f>
        <v>319</v>
      </c>
      <c r="B2010" s="58" t="s">
        <v>1427</v>
      </c>
      <c r="C2010" s="50">
        <v>41569</v>
      </c>
      <c r="D2010" s="52">
        <f>SUM(F2010:W2010)</f>
        <v>0</v>
      </c>
      <c r="E2010" s="52">
        <f>SUM(F2010:V2010)</f>
        <v>0</v>
      </c>
      <c r="F2010" s="53">
        <v>0</v>
      </c>
      <c r="G2010" s="52">
        <v>0</v>
      </c>
      <c r="H2010" s="52">
        <v>0</v>
      </c>
      <c r="I2010" s="52">
        <v>0</v>
      </c>
      <c r="J2010" s="55">
        <v>0</v>
      </c>
      <c r="K2010" s="52">
        <v>0</v>
      </c>
      <c r="L2010" s="52">
        <v>0</v>
      </c>
      <c r="M2010" s="52">
        <v>0</v>
      </c>
      <c r="N2010" s="52">
        <v>0</v>
      </c>
      <c r="O2010" s="52">
        <v>0</v>
      </c>
      <c r="P2010" s="52">
        <v>0</v>
      </c>
      <c r="Q2010" s="52">
        <v>0</v>
      </c>
      <c r="R2010" s="52">
        <v>0</v>
      </c>
      <c r="S2010" s="52">
        <v>0</v>
      </c>
      <c r="T2010" s="56">
        <v>0</v>
      </c>
      <c r="U2010" s="56">
        <v>0</v>
      </c>
      <c r="V2010" s="56">
        <v>0</v>
      </c>
      <c r="W2010" s="52">
        <v>0</v>
      </c>
    </row>
    <row r="2011" spans="1:23" s="8" customFormat="1" ht="20.25" customHeight="1" outlineLevel="2" x14ac:dyDescent="0.3">
      <c r="A2011" s="61" t="s">
        <v>24</v>
      </c>
      <c r="B2011" s="57"/>
      <c r="C2011" s="62" t="s">
        <v>175</v>
      </c>
      <c r="D2011" s="63">
        <f>D2010</f>
        <v>0</v>
      </c>
      <c r="E2011" s="63">
        <f t="shared" ref="E2011:W2011" si="543">E2010</f>
        <v>0</v>
      </c>
      <c r="F2011" s="63">
        <f t="shared" si="543"/>
        <v>0</v>
      </c>
      <c r="G2011" s="63">
        <f t="shared" si="543"/>
        <v>0</v>
      </c>
      <c r="H2011" s="63">
        <f t="shared" si="543"/>
        <v>0</v>
      </c>
      <c r="I2011" s="63">
        <f t="shared" si="543"/>
        <v>0</v>
      </c>
      <c r="J2011" s="63">
        <f t="shared" si="543"/>
        <v>0</v>
      </c>
      <c r="K2011" s="63">
        <f t="shared" si="543"/>
        <v>0</v>
      </c>
      <c r="L2011" s="63">
        <f t="shared" si="543"/>
        <v>0</v>
      </c>
      <c r="M2011" s="63">
        <f t="shared" si="543"/>
        <v>0</v>
      </c>
      <c r="N2011" s="63">
        <f t="shared" si="543"/>
        <v>0</v>
      </c>
      <c r="O2011" s="63">
        <f t="shared" si="543"/>
        <v>0</v>
      </c>
      <c r="P2011" s="63">
        <f t="shared" si="543"/>
        <v>0</v>
      </c>
      <c r="Q2011" s="63">
        <f t="shared" si="543"/>
        <v>0</v>
      </c>
      <c r="R2011" s="63">
        <f t="shared" si="543"/>
        <v>0</v>
      </c>
      <c r="S2011" s="63">
        <f t="shared" si="543"/>
        <v>0</v>
      </c>
      <c r="T2011" s="63">
        <f t="shared" si="543"/>
        <v>0</v>
      </c>
      <c r="U2011" s="63">
        <f t="shared" si="543"/>
        <v>0</v>
      </c>
      <c r="V2011" s="63">
        <f t="shared" si="543"/>
        <v>0</v>
      </c>
      <c r="W2011" s="63">
        <f t="shared" si="543"/>
        <v>0</v>
      </c>
    </row>
    <row r="2012" spans="1:23" s="7" customFormat="1" ht="20.25" customHeight="1" outlineLevel="3" x14ac:dyDescent="0.3">
      <c r="A2012" s="8"/>
      <c r="B2012" s="73"/>
      <c r="C2012" s="73"/>
      <c r="D2012" s="73"/>
      <c r="E2012" s="73"/>
      <c r="F2012" s="74"/>
      <c r="G2012" s="74"/>
      <c r="H2012" s="74"/>
      <c r="I2012" s="74"/>
      <c r="J2012" s="74"/>
      <c r="K2012" s="74" t="s">
        <v>1980</v>
      </c>
      <c r="L2012" s="74"/>
      <c r="M2012" s="74"/>
      <c r="N2012" s="74"/>
      <c r="O2012" s="74"/>
      <c r="P2012" s="74"/>
      <c r="Q2012" s="74"/>
      <c r="R2012" s="74"/>
      <c r="S2012" s="74"/>
      <c r="T2012" s="74"/>
      <c r="U2012" s="74"/>
      <c r="V2012" s="74"/>
      <c r="W2012" s="89"/>
    </row>
    <row r="2013" spans="1:23" s="7" customFormat="1" ht="20.25" customHeight="1" outlineLevel="2" x14ac:dyDescent="0.3">
      <c r="A2013" s="50">
        <f>A2010+1</f>
        <v>320</v>
      </c>
      <c r="B2013" s="58" t="s">
        <v>1429</v>
      </c>
      <c r="C2013" s="50">
        <v>41574</v>
      </c>
      <c r="D2013" s="52">
        <f>SUM(F2013:W2013)</f>
        <v>0</v>
      </c>
      <c r="E2013" s="52">
        <f>SUM(F2013:V2013)</f>
        <v>0</v>
      </c>
      <c r="F2013" s="53">
        <v>0</v>
      </c>
      <c r="G2013" s="52">
        <v>0</v>
      </c>
      <c r="H2013" s="52">
        <v>0</v>
      </c>
      <c r="I2013" s="52">
        <v>0</v>
      </c>
      <c r="J2013" s="55">
        <v>0</v>
      </c>
      <c r="K2013" s="52">
        <v>0</v>
      </c>
      <c r="L2013" s="52">
        <v>0</v>
      </c>
      <c r="M2013" s="52">
        <v>0</v>
      </c>
      <c r="N2013" s="52">
        <v>0</v>
      </c>
      <c r="O2013" s="52">
        <v>0</v>
      </c>
      <c r="P2013" s="52">
        <v>0</v>
      </c>
      <c r="Q2013" s="52">
        <v>0</v>
      </c>
      <c r="R2013" s="52">
        <v>0</v>
      </c>
      <c r="S2013" s="52">
        <v>0</v>
      </c>
      <c r="T2013" s="56">
        <v>0</v>
      </c>
      <c r="U2013" s="56">
        <v>0</v>
      </c>
      <c r="V2013" s="56">
        <v>0</v>
      </c>
      <c r="W2013" s="52">
        <v>0</v>
      </c>
    </row>
    <row r="2014" spans="1:23" s="8" customFormat="1" ht="20.25" customHeight="1" outlineLevel="2" x14ac:dyDescent="0.3">
      <c r="A2014" s="50">
        <f>A2013+1</f>
        <v>321</v>
      </c>
      <c r="B2014" s="58" t="s">
        <v>1428</v>
      </c>
      <c r="C2014" s="50">
        <v>55877</v>
      </c>
      <c r="D2014" s="52">
        <f>SUM(F2014:W2014)</f>
        <v>0</v>
      </c>
      <c r="E2014" s="52">
        <f>SUM(F2014:V2014)</f>
        <v>0</v>
      </c>
      <c r="F2014" s="53">
        <v>0</v>
      </c>
      <c r="G2014" s="52">
        <v>0</v>
      </c>
      <c r="H2014" s="52">
        <v>0</v>
      </c>
      <c r="I2014" s="52">
        <v>0</v>
      </c>
      <c r="J2014" s="55">
        <v>0</v>
      </c>
      <c r="K2014" s="52">
        <v>0</v>
      </c>
      <c r="L2014" s="52">
        <v>0</v>
      </c>
      <c r="M2014" s="52">
        <v>0</v>
      </c>
      <c r="N2014" s="52">
        <v>0</v>
      </c>
      <c r="O2014" s="52">
        <v>0</v>
      </c>
      <c r="P2014" s="52">
        <v>0</v>
      </c>
      <c r="Q2014" s="52">
        <v>0</v>
      </c>
      <c r="R2014" s="52">
        <v>0</v>
      </c>
      <c r="S2014" s="52">
        <v>0</v>
      </c>
      <c r="T2014" s="56">
        <v>0</v>
      </c>
      <c r="U2014" s="56">
        <v>0</v>
      </c>
      <c r="V2014" s="56">
        <v>0</v>
      </c>
      <c r="W2014" s="52">
        <v>0</v>
      </c>
    </row>
    <row r="2015" spans="1:23" s="7" customFormat="1" ht="20.25" customHeight="1" outlineLevel="3" x14ac:dyDescent="0.3">
      <c r="A2015" s="61" t="s">
        <v>24</v>
      </c>
      <c r="B2015" s="57"/>
      <c r="C2015" s="62" t="s">
        <v>175</v>
      </c>
      <c r="D2015" s="63">
        <f>SUM(D2013:D2014)</f>
        <v>0</v>
      </c>
      <c r="E2015" s="63">
        <f t="shared" ref="E2015:W2015" si="544">SUM(E2013:E2014)</f>
        <v>0</v>
      </c>
      <c r="F2015" s="63">
        <f t="shared" si="544"/>
        <v>0</v>
      </c>
      <c r="G2015" s="63">
        <f t="shared" si="544"/>
        <v>0</v>
      </c>
      <c r="H2015" s="63">
        <f t="shared" si="544"/>
        <v>0</v>
      </c>
      <c r="I2015" s="63">
        <f t="shared" si="544"/>
        <v>0</v>
      </c>
      <c r="J2015" s="63">
        <f t="shared" si="544"/>
        <v>0</v>
      </c>
      <c r="K2015" s="63">
        <f t="shared" si="544"/>
        <v>0</v>
      </c>
      <c r="L2015" s="63">
        <f t="shared" si="544"/>
        <v>0</v>
      </c>
      <c r="M2015" s="63">
        <f t="shared" si="544"/>
        <v>0</v>
      </c>
      <c r="N2015" s="63">
        <f t="shared" si="544"/>
        <v>0</v>
      </c>
      <c r="O2015" s="63">
        <f t="shared" si="544"/>
        <v>0</v>
      </c>
      <c r="P2015" s="63">
        <f t="shared" si="544"/>
        <v>0</v>
      </c>
      <c r="Q2015" s="63">
        <f t="shared" si="544"/>
        <v>0</v>
      </c>
      <c r="R2015" s="63">
        <f t="shared" si="544"/>
        <v>0</v>
      </c>
      <c r="S2015" s="63">
        <f t="shared" si="544"/>
        <v>0</v>
      </c>
      <c r="T2015" s="63">
        <f t="shared" si="544"/>
        <v>0</v>
      </c>
      <c r="U2015" s="63">
        <f t="shared" si="544"/>
        <v>0</v>
      </c>
      <c r="V2015" s="63">
        <f t="shared" si="544"/>
        <v>0</v>
      </c>
      <c r="W2015" s="63">
        <f t="shared" si="544"/>
        <v>0</v>
      </c>
    </row>
    <row r="2016" spans="1:23" s="7" customFormat="1" ht="20.25" customHeight="1" outlineLevel="3" x14ac:dyDescent="0.3">
      <c r="A2016" s="8"/>
      <c r="B2016" s="73"/>
      <c r="C2016" s="73"/>
      <c r="D2016" s="73"/>
      <c r="E2016" s="73"/>
      <c r="F2016" s="74"/>
      <c r="G2016" s="74"/>
      <c r="H2016" s="74"/>
      <c r="I2016" s="74"/>
      <c r="J2016" s="74"/>
      <c r="K2016" s="74" t="s">
        <v>1981</v>
      </c>
      <c r="L2016" s="74"/>
      <c r="M2016" s="74"/>
      <c r="N2016" s="74"/>
      <c r="O2016" s="74"/>
      <c r="P2016" s="74"/>
      <c r="Q2016" s="74"/>
      <c r="R2016" s="74"/>
      <c r="S2016" s="74"/>
      <c r="T2016" s="74"/>
      <c r="U2016" s="74"/>
      <c r="V2016" s="74"/>
      <c r="W2016" s="89"/>
    </row>
    <row r="2017" spans="1:23" s="7" customFormat="1" ht="20.25" customHeight="1" outlineLevel="3" x14ac:dyDescent="0.3">
      <c r="A2017" s="50">
        <f>A2014+1</f>
        <v>322</v>
      </c>
      <c r="B2017" s="58" t="s">
        <v>1430</v>
      </c>
      <c r="C2017" s="50">
        <v>41760</v>
      </c>
      <c r="D2017" s="52">
        <f>SUM(F2017:W2017)</f>
        <v>0</v>
      </c>
      <c r="E2017" s="52">
        <f>SUM(F2017:V2017)</f>
        <v>0</v>
      </c>
      <c r="F2017" s="53">
        <v>0</v>
      </c>
      <c r="G2017" s="52">
        <v>0</v>
      </c>
      <c r="H2017" s="52">
        <v>0</v>
      </c>
      <c r="I2017" s="52">
        <v>0</v>
      </c>
      <c r="J2017" s="55">
        <v>0</v>
      </c>
      <c r="K2017" s="52">
        <v>0</v>
      </c>
      <c r="L2017" s="52">
        <v>0</v>
      </c>
      <c r="M2017" s="52">
        <v>0</v>
      </c>
      <c r="N2017" s="52">
        <v>0</v>
      </c>
      <c r="O2017" s="52">
        <v>0</v>
      </c>
      <c r="P2017" s="52">
        <v>0</v>
      </c>
      <c r="Q2017" s="52">
        <v>0</v>
      </c>
      <c r="R2017" s="52">
        <v>0</v>
      </c>
      <c r="S2017" s="52">
        <v>0</v>
      </c>
      <c r="T2017" s="56">
        <v>0</v>
      </c>
      <c r="U2017" s="56">
        <v>0</v>
      </c>
      <c r="V2017" s="56">
        <v>0</v>
      </c>
      <c r="W2017" s="56">
        <v>0</v>
      </c>
    </row>
    <row r="2018" spans="1:23" s="7" customFormat="1" ht="20.25" customHeight="1" outlineLevel="3" x14ac:dyDescent="0.3">
      <c r="A2018" s="61" t="s">
        <v>24</v>
      </c>
      <c r="B2018" s="57"/>
      <c r="C2018" s="62" t="s">
        <v>175</v>
      </c>
      <c r="D2018" s="63">
        <f>D2017</f>
        <v>0</v>
      </c>
      <c r="E2018" s="63">
        <f t="shared" ref="E2018:W2018" si="545">E2017</f>
        <v>0</v>
      </c>
      <c r="F2018" s="63">
        <f t="shared" si="545"/>
        <v>0</v>
      </c>
      <c r="G2018" s="63">
        <f t="shared" si="545"/>
        <v>0</v>
      </c>
      <c r="H2018" s="63">
        <f t="shared" si="545"/>
        <v>0</v>
      </c>
      <c r="I2018" s="63">
        <f t="shared" si="545"/>
        <v>0</v>
      </c>
      <c r="J2018" s="63">
        <f t="shared" si="545"/>
        <v>0</v>
      </c>
      <c r="K2018" s="63">
        <f t="shared" si="545"/>
        <v>0</v>
      </c>
      <c r="L2018" s="63">
        <f t="shared" si="545"/>
        <v>0</v>
      </c>
      <c r="M2018" s="63">
        <f t="shared" si="545"/>
        <v>0</v>
      </c>
      <c r="N2018" s="63">
        <f t="shared" si="545"/>
        <v>0</v>
      </c>
      <c r="O2018" s="63">
        <f t="shared" si="545"/>
        <v>0</v>
      </c>
      <c r="P2018" s="63">
        <f t="shared" si="545"/>
        <v>0</v>
      </c>
      <c r="Q2018" s="63">
        <f t="shared" si="545"/>
        <v>0</v>
      </c>
      <c r="R2018" s="63">
        <f t="shared" si="545"/>
        <v>0</v>
      </c>
      <c r="S2018" s="63">
        <f t="shared" si="545"/>
        <v>0</v>
      </c>
      <c r="T2018" s="63">
        <f t="shared" si="545"/>
        <v>0</v>
      </c>
      <c r="U2018" s="63">
        <f t="shared" si="545"/>
        <v>0</v>
      </c>
      <c r="V2018" s="63">
        <f t="shared" si="545"/>
        <v>0</v>
      </c>
      <c r="W2018" s="63">
        <f t="shared" si="545"/>
        <v>0</v>
      </c>
    </row>
    <row r="2019" spans="1:23" s="7" customFormat="1" ht="20.25" customHeight="1" outlineLevel="3" x14ac:dyDescent="0.3">
      <c r="A2019" s="8"/>
      <c r="B2019" s="73"/>
      <c r="C2019" s="73"/>
      <c r="D2019" s="73"/>
      <c r="E2019" s="73"/>
      <c r="F2019" s="74"/>
      <c r="G2019" s="74"/>
      <c r="H2019" s="74"/>
      <c r="I2019" s="74"/>
      <c r="J2019" s="74"/>
      <c r="K2019" s="74" t="s">
        <v>1982</v>
      </c>
      <c r="L2019" s="74"/>
      <c r="M2019" s="74"/>
      <c r="N2019" s="74"/>
      <c r="O2019" s="74"/>
      <c r="P2019" s="74"/>
      <c r="Q2019" s="74"/>
      <c r="R2019" s="74"/>
      <c r="S2019" s="74"/>
      <c r="T2019" s="74"/>
      <c r="U2019" s="74"/>
      <c r="V2019" s="74"/>
      <c r="W2019" s="89"/>
    </row>
    <row r="2020" spans="1:23" s="7" customFormat="1" ht="20.25" customHeight="1" outlineLevel="3" x14ac:dyDescent="0.3">
      <c r="A2020" s="50">
        <f>A2017+1</f>
        <v>323</v>
      </c>
      <c r="B2020" s="58" t="s">
        <v>1431</v>
      </c>
      <c r="C2020" s="50">
        <v>41770</v>
      </c>
      <c r="D2020" s="52">
        <f t="shared" ref="D2020:D2025" si="546">SUM(F2020:W2020)</f>
        <v>0</v>
      </c>
      <c r="E2020" s="52">
        <f t="shared" ref="E2020:E2025" si="547">SUM(F2020:V2020)</f>
        <v>0</v>
      </c>
      <c r="F2020" s="53">
        <v>0</v>
      </c>
      <c r="G2020" s="52">
        <v>0</v>
      </c>
      <c r="H2020" s="52">
        <v>0</v>
      </c>
      <c r="I2020" s="52">
        <v>0</v>
      </c>
      <c r="J2020" s="55">
        <v>0</v>
      </c>
      <c r="K2020" s="52">
        <v>0</v>
      </c>
      <c r="L2020" s="52">
        <v>0</v>
      </c>
      <c r="M2020" s="52">
        <v>0</v>
      </c>
      <c r="N2020" s="52">
        <v>0</v>
      </c>
      <c r="O2020" s="52">
        <v>0</v>
      </c>
      <c r="P2020" s="52">
        <v>0</v>
      </c>
      <c r="Q2020" s="52">
        <v>0</v>
      </c>
      <c r="R2020" s="52">
        <v>0</v>
      </c>
      <c r="S2020" s="52">
        <v>0</v>
      </c>
      <c r="T2020" s="56">
        <v>0</v>
      </c>
      <c r="U2020" s="56">
        <v>0</v>
      </c>
      <c r="V2020" s="56">
        <v>0</v>
      </c>
      <c r="W2020" s="56">
        <v>0</v>
      </c>
    </row>
    <row r="2021" spans="1:23" s="7" customFormat="1" ht="20.25" customHeight="1" outlineLevel="2" x14ac:dyDescent="0.3">
      <c r="A2021" s="50">
        <f>A2020+1</f>
        <v>324</v>
      </c>
      <c r="B2021" s="58" t="s">
        <v>1432</v>
      </c>
      <c r="C2021" s="50">
        <v>41772</v>
      </c>
      <c r="D2021" s="52">
        <f t="shared" si="546"/>
        <v>0</v>
      </c>
      <c r="E2021" s="52">
        <f t="shared" si="547"/>
        <v>0</v>
      </c>
      <c r="F2021" s="53">
        <v>0</v>
      </c>
      <c r="G2021" s="52">
        <v>0</v>
      </c>
      <c r="H2021" s="52">
        <v>0</v>
      </c>
      <c r="I2021" s="52">
        <v>0</v>
      </c>
      <c r="J2021" s="55">
        <v>0</v>
      </c>
      <c r="K2021" s="52">
        <v>0</v>
      </c>
      <c r="L2021" s="52">
        <v>0</v>
      </c>
      <c r="M2021" s="52">
        <v>0</v>
      </c>
      <c r="N2021" s="52">
        <v>0</v>
      </c>
      <c r="O2021" s="52">
        <v>0</v>
      </c>
      <c r="P2021" s="52">
        <v>0</v>
      </c>
      <c r="Q2021" s="52">
        <v>0</v>
      </c>
      <c r="R2021" s="52">
        <v>0</v>
      </c>
      <c r="S2021" s="52">
        <v>0</v>
      </c>
      <c r="T2021" s="56">
        <v>0</v>
      </c>
      <c r="U2021" s="56">
        <v>0</v>
      </c>
      <c r="V2021" s="56">
        <v>0</v>
      </c>
      <c r="W2021" s="52">
        <v>0</v>
      </c>
    </row>
    <row r="2022" spans="1:23" s="8" customFormat="1" ht="20.25" customHeight="1" outlineLevel="2" x14ac:dyDescent="0.3">
      <c r="A2022" s="50">
        <f t="shared" ref="A2022:A2025" si="548">A2021+1</f>
        <v>325</v>
      </c>
      <c r="B2022" s="58" t="s">
        <v>1433</v>
      </c>
      <c r="C2022" s="50">
        <v>41774</v>
      </c>
      <c r="D2022" s="52">
        <f t="shared" si="546"/>
        <v>0</v>
      </c>
      <c r="E2022" s="52">
        <f t="shared" si="547"/>
        <v>0</v>
      </c>
      <c r="F2022" s="53">
        <v>0</v>
      </c>
      <c r="G2022" s="52">
        <v>0</v>
      </c>
      <c r="H2022" s="52">
        <v>0</v>
      </c>
      <c r="I2022" s="52">
        <v>0</v>
      </c>
      <c r="J2022" s="55">
        <v>0</v>
      </c>
      <c r="K2022" s="52">
        <v>0</v>
      </c>
      <c r="L2022" s="52">
        <v>0</v>
      </c>
      <c r="M2022" s="52">
        <v>0</v>
      </c>
      <c r="N2022" s="52">
        <v>0</v>
      </c>
      <c r="O2022" s="52">
        <v>0</v>
      </c>
      <c r="P2022" s="52">
        <v>0</v>
      </c>
      <c r="Q2022" s="52">
        <v>0</v>
      </c>
      <c r="R2022" s="52">
        <v>0</v>
      </c>
      <c r="S2022" s="52">
        <v>0</v>
      </c>
      <c r="T2022" s="56">
        <v>0</v>
      </c>
      <c r="U2022" s="56">
        <v>0</v>
      </c>
      <c r="V2022" s="56">
        <v>0</v>
      </c>
      <c r="W2022" s="52">
        <v>0</v>
      </c>
    </row>
    <row r="2023" spans="1:23" s="7" customFormat="1" ht="20.25" customHeight="1" outlineLevel="3" x14ac:dyDescent="0.3">
      <c r="A2023" s="50">
        <f t="shared" si="548"/>
        <v>326</v>
      </c>
      <c r="B2023" s="58" t="s">
        <v>1434</v>
      </c>
      <c r="C2023" s="50">
        <v>41778</v>
      </c>
      <c r="D2023" s="52">
        <f t="shared" si="546"/>
        <v>0</v>
      </c>
      <c r="E2023" s="52">
        <f t="shared" si="547"/>
        <v>0</v>
      </c>
      <c r="F2023" s="53">
        <v>0</v>
      </c>
      <c r="G2023" s="52">
        <v>0</v>
      </c>
      <c r="H2023" s="52">
        <v>0</v>
      </c>
      <c r="I2023" s="52">
        <v>0</v>
      </c>
      <c r="J2023" s="55">
        <v>0</v>
      </c>
      <c r="K2023" s="52">
        <v>0</v>
      </c>
      <c r="L2023" s="52">
        <v>0</v>
      </c>
      <c r="M2023" s="52">
        <v>0</v>
      </c>
      <c r="N2023" s="52">
        <v>0</v>
      </c>
      <c r="O2023" s="52">
        <v>0</v>
      </c>
      <c r="P2023" s="52">
        <v>0</v>
      </c>
      <c r="Q2023" s="52">
        <v>0</v>
      </c>
      <c r="R2023" s="52">
        <v>0</v>
      </c>
      <c r="S2023" s="52">
        <v>0</v>
      </c>
      <c r="T2023" s="56">
        <v>0</v>
      </c>
      <c r="U2023" s="56">
        <v>0</v>
      </c>
      <c r="V2023" s="56">
        <v>0</v>
      </c>
      <c r="W2023" s="56">
        <v>0</v>
      </c>
    </row>
    <row r="2024" spans="1:23" s="7" customFormat="1" ht="20.25" customHeight="1" outlineLevel="3" x14ac:dyDescent="0.3">
      <c r="A2024" s="50">
        <f t="shared" si="548"/>
        <v>327</v>
      </c>
      <c r="B2024" s="58" t="s">
        <v>1435</v>
      </c>
      <c r="C2024" s="50">
        <v>41779</v>
      </c>
      <c r="D2024" s="52">
        <f t="shared" si="546"/>
        <v>0</v>
      </c>
      <c r="E2024" s="52">
        <f t="shared" si="547"/>
        <v>0</v>
      </c>
      <c r="F2024" s="53">
        <v>0</v>
      </c>
      <c r="G2024" s="52">
        <v>0</v>
      </c>
      <c r="H2024" s="52">
        <v>0</v>
      </c>
      <c r="I2024" s="52">
        <v>0</v>
      </c>
      <c r="J2024" s="55">
        <v>0</v>
      </c>
      <c r="K2024" s="52">
        <v>0</v>
      </c>
      <c r="L2024" s="52">
        <v>0</v>
      </c>
      <c r="M2024" s="52">
        <v>0</v>
      </c>
      <c r="N2024" s="52">
        <v>0</v>
      </c>
      <c r="O2024" s="52">
        <v>0</v>
      </c>
      <c r="P2024" s="52">
        <v>0</v>
      </c>
      <c r="Q2024" s="52">
        <v>0</v>
      </c>
      <c r="R2024" s="52">
        <v>0</v>
      </c>
      <c r="S2024" s="52">
        <v>0</v>
      </c>
      <c r="T2024" s="56">
        <v>0</v>
      </c>
      <c r="U2024" s="56">
        <v>0</v>
      </c>
      <c r="V2024" s="56">
        <v>0</v>
      </c>
      <c r="W2024" s="56">
        <v>0</v>
      </c>
    </row>
    <row r="2025" spans="1:23" s="7" customFormat="1" ht="20.25" customHeight="1" outlineLevel="3" x14ac:dyDescent="0.3">
      <c r="A2025" s="50">
        <f t="shared" si="548"/>
        <v>328</v>
      </c>
      <c r="B2025" s="58" t="s">
        <v>1436</v>
      </c>
      <c r="C2025" s="50">
        <v>41782</v>
      </c>
      <c r="D2025" s="52">
        <f t="shared" si="546"/>
        <v>0</v>
      </c>
      <c r="E2025" s="52">
        <f t="shared" si="547"/>
        <v>0</v>
      </c>
      <c r="F2025" s="53">
        <v>0</v>
      </c>
      <c r="G2025" s="52">
        <v>0</v>
      </c>
      <c r="H2025" s="52">
        <v>0</v>
      </c>
      <c r="I2025" s="52">
        <v>0</v>
      </c>
      <c r="J2025" s="55">
        <v>0</v>
      </c>
      <c r="K2025" s="52">
        <v>0</v>
      </c>
      <c r="L2025" s="52">
        <v>0</v>
      </c>
      <c r="M2025" s="52">
        <v>0</v>
      </c>
      <c r="N2025" s="52">
        <v>0</v>
      </c>
      <c r="O2025" s="52">
        <v>0</v>
      </c>
      <c r="P2025" s="52">
        <v>0</v>
      </c>
      <c r="Q2025" s="52">
        <v>0</v>
      </c>
      <c r="R2025" s="52">
        <v>0</v>
      </c>
      <c r="S2025" s="52">
        <v>0</v>
      </c>
      <c r="T2025" s="56">
        <v>0</v>
      </c>
      <c r="U2025" s="56">
        <v>0</v>
      </c>
      <c r="V2025" s="56">
        <v>0</v>
      </c>
      <c r="W2025" s="56">
        <v>0</v>
      </c>
    </row>
    <row r="2026" spans="1:23" s="7" customFormat="1" ht="20.25" customHeight="1" outlineLevel="3" x14ac:dyDescent="0.3">
      <c r="A2026" s="61" t="s">
        <v>24</v>
      </c>
      <c r="B2026" s="57"/>
      <c r="C2026" s="62" t="s">
        <v>175</v>
      </c>
      <c r="D2026" s="63">
        <f>SUM(D2020:D2025)</f>
        <v>0</v>
      </c>
      <c r="E2026" s="63">
        <f t="shared" ref="E2026:W2026" si="549">SUM(E2020:E2025)</f>
        <v>0</v>
      </c>
      <c r="F2026" s="63">
        <f t="shared" si="549"/>
        <v>0</v>
      </c>
      <c r="G2026" s="63">
        <f t="shared" si="549"/>
        <v>0</v>
      </c>
      <c r="H2026" s="63">
        <f t="shared" si="549"/>
        <v>0</v>
      </c>
      <c r="I2026" s="63">
        <f t="shared" si="549"/>
        <v>0</v>
      </c>
      <c r="J2026" s="63">
        <f t="shared" si="549"/>
        <v>0</v>
      </c>
      <c r="K2026" s="63">
        <f t="shared" si="549"/>
        <v>0</v>
      </c>
      <c r="L2026" s="63">
        <f t="shared" si="549"/>
        <v>0</v>
      </c>
      <c r="M2026" s="63">
        <f t="shared" si="549"/>
        <v>0</v>
      </c>
      <c r="N2026" s="63">
        <f t="shared" si="549"/>
        <v>0</v>
      </c>
      <c r="O2026" s="63">
        <f t="shared" si="549"/>
        <v>0</v>
      </c>
      <c r="P2026" s="63">
        <f t="shared" si="549"/>
        <v>0</v>
      </c>
      <c r="Q2026" s="63">
        <f t="shared" si="549"/>
        <v>0</v>
      </c>
      <c r="R2026" s="63">
        <f t="shared" si="549"/>
        <v>0</v>
      </c>
      <c r="S2026" s="63">
        <f t="shared" si="549"/>
        <v>0</v>
      </c>
      <c r="T2026" s="63">
        <f t="shared" si="549"/>
        <v>0</v>
      </c>
      <c r="U2026" s="63">
        <f t="shared" si="549"/>
        <v>0</v>
      </c>
      <c r="V2026" s="63">
        <f t="shared" si="549"/>
        <v>0</v>
      </c>
      <c r="W2026" s="63">
        <f t="shared" si="549"/>
        <v>0</v>
      </c>
    </row>
    <row r="2027" spans="1:23" s="7" customFormat="1" ht="20.25" customHeight="1" outlineLevel="2" x14ac:dyDescent="0.3">
      <c r="A2027" s="8"/>
      <c r="B2027" s="73"/>
      <c r="C2027" s="73"/>
      <c r="D2027" s="73"/>
      <c r="E2027" s="73"/>
      <c r="F2027" s="74"/>
      <c r="G2027" s="74"/>
      <c r="H2027" s="74"/>
      <c r="I2027" s="74"/>
      <c r="J2027" s="74"/>
      <c r="K2027" s="74" t="s">
        <v>1983</v>
      </c>
      <c r="L2027" s="74"/>
      <c r="M2027" s="74"/>
      <c r="N2027" s="74"/>
      <c r="O2027" s="74"/>
      <c r="P2027" s="74"/>
      <c r="Q2027" s="74"/>
      <c r="R2027" s="74"/>
      <c r="S2027" s="74"/>
      <c r="T2027" s="74"/>
      <c r="U2027" s="74"/>
      <c r="V2027" s="74"/>
      <c r="W2027" s="82"/>
    </row>
    <row r="2028" spans="1:23" s="8" customFormat="1" ht="20.25" customHeight="1" outlineLevel="2" x14ac:dyDescent="0.3">
      <c r="A2028" s="50">
        <f>A2025+1</f>
        <v>329</v>
      </c>
      <c r="B2028" s="58" t="s">
        <v>1437</v>
      </c>
      <c r="C2028" s="50">
        <v>41795</v>
      </c>
      <c r="D2028" s="52">
        <f>SUM(F2028:W2028)</f>
        <v>0</v>
      </c>
      <c r="E2028" s="52">
        <f>SUM(F2028:V2028)</f>
        <v>0</v>
      </c>
      <c r="F2028" s="53">
        <v>0</v>
      </c>
      <c r="G2028" s="52">
        <v>0</v>
      </c>
      <c r="H2028" s="52">
        <v>0</v>
      </c>
      <c r="I2028" s="52">
        <v>0</v>
      </c>
      <c r="J2028" s="55">
        <v>0</v>
      </c>
      <c r="K2028" s="52">
        <v>0</v>
      </c>
      <c r="L2028" s="52">
        <v>0</v>
      </c>
      <c r="M2028" s="52">
        <v>0</v>
      </c>
      <c r="N2028" s="52">
        <v>0</v>
      </c>
      <c r="O2028" s="52">
        <v>0</v>
      </c>
      <c r="P2028" s="52">
        <v>0</v>
      </c>
      <c r="Q2028" s="52">
        <v>0</v>
      </c>
      <c r="R2028" s="52">
        <v>0</v>
      </c>
      <c r="S2028" s="52">
        <v>0</v>
      </c>
      <c r="T2028" s="56">
        <v>0</v>
      </c>
      <c r="U2028" s="56">
        <v>0</v>
      </c>
      <c r="V2028" s="56">
        <v>0</v>
      </c>
      <c r="W2028" s="52">
        <v>0</v>
      </c>
    </row>
    <row r="2029" spans="1:23" s="7" customFormat="1" ht="20.25" customHeight="1" outlineLevel="3" x14ac:dyDescent="0.3">
      <c r="A2029" s="50">
        <f>A2028+1</f>
        <v>330</v>
      </c>
      <c r="B2029" s="58" t="s">
        <v>1438</v>
      </c>
      <c r="C2029" s="50">
        <v>41789</v>
      </c>
      <c r="D2029" s="52">
        <f>SUM(F2029:W2029)</f>
        <v>0</v>
      </c>
      <c r="E2029" s="52">
        <f>SUM(F2029:V2029)</f>
        <v>0</v>
      </c>
      <c r="F2029" s="53">
        <v>0</v>
      </c>
      <c r="G2029" s="52">
        <v>0</v>
      </c>
      <c r="H2029" s="52">
        <v>0</v>
      </c>
      <c r="I2029" s="52">
        <v>0</v>
      </c>
      <c r="J2029" s="55">
        <v>0</v>
      </c>
      <c r="K2029" s="52">
        <v>0</v>
      </c>
      <c r="L2029" s="52">
        <v>0</v>
      </c>
      <c r="M2029" s="52">
        <v>0</v>
      </c>
      <c r="N2029" s="52">
        <v>0</v>
      </c>
      <c r="O2029" s="52">
        <v>0</v>
      </c>
      <c r="P2029" s="52">
        <v>0</v>
      </c>
      <c r="Q2029" s="52">
        <v>0</v>
      </c>
      <c r="R2029" s="52">
        <v>0</v>
      </c>
      <c r="S2029" s="52">
        <v>0</v>
      </c>
      <c r="T2029" s="56">
        <v>0</v>
      </c>
      <c r="U2029" s="56">
        <v>0</v>
      </c>
      <c r="V2029" s="56">
        <v>0</v>
      </c>
      <c r="W2029" s="56">
        <v>0</v>
      </c>
    </row>
    <row r="2030" spans="1:23" s="7" customFormat="1" ht="20.25" customHeight="1" outlineLevel="2" x14ac:dyDescent="0.3">
      <c r="A2030" s="50">
        <f>A2029+1</f>
        <v>331</v>
      </c>
      <c r="B2030" s="58" t="s">
        <v>1439</v>
      </c>
      <c r="C2030" s="50">
        <v>41790</v>
      </c>
      <c r="D2030" s="52">
        <f>SUM(F2030:W2030)</f>
        <v>0</v>
      </c>
      <c r="E2030" s="52">
        <f>SUM(F2030:V2030)</f>
        <v>0</v>
      </c>
      <c r="F2030" s="53">
        <v>0</v>
      </c>
      <c r="G2030" s="52">
        <v>0</v>
      </c>
      <c r="H2030" s="52">
        <v>0</v>
      </c>
      <c r="I2030" s="52">
        <v>0</v>
      </c>
      <c r="J2030" s="55">
        <v>0</v>
      </c>
      <c r="K2030" s="52">
        <v>0</v>
      </c>
      <c r="L2030" s="52">
        <v>0</v>
      </c>
      <c r="M2030" s="52">
        <v>0</v>
      </c>
      <c r="N2030" s="52">
        <v>0</v>
      </c>
      <c r="O2030" s="52">
        <v>0</v>
      </c>
      <c r="P2030" s="52">
        <v>0</v>
      </c>
      <c r="Q2030" s="52">
        <v>0</v>
      </c>
      <c r="R2030" s="52">
        <v>0</v>
      </c>
      <c r="S2030" s="52">
        <v>0</v>
      </c>
      <c r="T2030" s="56">
        <v>0</v>
      </c>
      <c r="U2030" s="56">
        <v>0</v>
      </c>
      <c r="V2030" s="56">
        <v>0</v>
      </c>
      <c r="W2030" s="52">
        <v>0</v>
      </c>
    </row>
    <row r="2031" spans="1:23" s="8" customFormat="1" ht="20.25" customHeight="1" outlineLevel="1" x14ac:dyDescent="0.3">
      <c r="A2031" s="61" t="s">
        <v>24</v>
      </c>
      <c r="B2031" s="57"/>
      <c r="C2031" s="62" t="s">
        <v>175</v>
      </c>
      <c r="D2031" s="63">
        <f t="shared" ref="D2031:V2031" si="550">SUM(D2028:D2030)</f>
        <v>0</v>
      </c>
      <c r="E2031" s="63">
        <f t="shared" si="550"/>
        <v>0</v>
      </c>
      <c r="F2031" s="63">
        <f t="shared" si="550"/>
        <v>0</v>
      </c>
      <c r="G2031" s="63">
        <f t="shared" si="550"/>
        <v>0</v>
      </c>
      <c r="H2031" s="63">
        <f t="shared" si="550"/>
        <v>0</v>
      </c>
      <c r="I2031" s="63">
        <f t="shared" si="550"/>
        <v>0</v>
      </c>
      <c r="J2031" s="63">
        <f t="shared" si="550"/>
        <v>0</v>
      </c>
      <c r="K2031" s="63">
        <f t="shared" si="550"/>
        <v>0</v>
      </c>
      <c r="L2031" s="63">
        <f t="shared" si="550"/>
        <v>0</v>
      </c>
      <c r="M2031" s="63">
        <f t="shared" si="550"/>
        <v>0</v>
      </c>
      <c r="N2031" s="63">
        <f t="shared" si="550"/>
        <v>0</v>
      </c>
      <c r="O2031" s="63">
        <f t="shared" si="550"/>
        <v>0</v>
      </c>
      <c r="P2031" s="63">
        <f t="shared" si="550"/>
        <v>0</v>
      </c>
      <c r="Q2031" s="63">
        <f t="shared" si="550"/>
        <v>0</v>
      </c>
      <c r="R2031" s="63">
        <f t="shared" si="550"/>
        <v>0</v>
      </c>
      <c r="S2031" s="63">
        <f t="shared" si="550"/>
        <v>0</v>
      </c>
      <c r="T2031" s="63">
        <f t="shared" si="550"/>
        <v>0</v>
      </c>
      <c r="U2031" s="63">
        <f t="shared" si="550"/>
        <v>0</v>
      </c>
      <c r="V2031" s="63">
        <f t="shared" si="550"/>
        <v>0</v>
      </c>
      <c r="W2031" s="63">
        <f t="shared" ref="W2031" si="551">SUM(W2028:W2030)</f>
        <v>0</v>
      </c>
    </row>
    <row r="2032" spans="1:23" s="8" customFormat="1" ht="20.25" customHeight="1" outlineLevel="2" x14ac:dyDescent="0.3">
      <c r="A2032" s="71" t="s">
        <v>36</v>
      </c>
      <c r="B2032" s="71"/>
      <c r="C2032" s="62" t="s">
        <v>175</v>
      </c>
      <c r="D2032" s="63">
        <f>D2000+D2008+D2011+D2015+D2018+D2026+D2031</f>
        <v>0</v>
      </c>
      <c r="E2032" s="63">
        <f t="shared" ref="E2032:V2032" si="552">E2000+E2008+E2011+E2015+E2018+E2026+E2031</f>
        <v>0</v>
      </c>
      <c r="F2032" s="63">
        <f t="shared" si="552"/>
        <v>0</v>
      </c>
      <c r="G2032" s="63">
        <f t="shared" si="552"/>
        <v>0</v>
      </c>
      <c r="H2032" s="63">
        <f t="shared" si="552"/>
        <v>0</v>
      </c>
      <c r="I2032" s="63">
        <f t="shared" si="552"/>
        <v>0</v>
      </c>
      <c r="J2032" s="63">
        <f t="shared" si="552"/>
        <v>0</v>
      </c>
      <c r="K2032" s="63">
        <f t="shared" si="552"/>
        <v>0</v>
      </c>
      <c r="L2032" s="63">
        <f t="shared" si="552"/>
        <v>0</v>
      </c>
      <c r="M2032" s="63">
        <f t="shared" si="552"/>
        <v>0</v>
      </c>
      <c r="N2032" s="63">
        <f t="shared" si="552"/>
        <v>0</v>
      </c>
      <c r="O2032" s="63">
        <f t="shared" si="552"/>
        <v>0</v>
      </c>
      <c r="P2032" s="63">
        <f t="shared" si="552"/>
        <v>0</v>
      </c>
      <c r="Q2032" s="63">
        <f t="shared" si="552"/>
        <v>0</v>
      </c>
      <c r="R2032" s="63">
        <f t="shared" si="552"/>
        <v>0</v>
      </c>
      <c r="S2032" s="63">
        <f t="shared" si="552"/>
        <v>0</v>
      </c>
      <c r="T2032" s="63">
        <f t="shared" si="552"/>
        <v>0</v>
      </c>
      <c r="U2032" s="63">
        <f t="shared" si="552"/>
        <v>0</v>
      </c>
      <c r="V2032" s="63">
        <f t="shared" si="552"/>
        <v>0</v>
      </c>
      <c r="W2032" s="63">
        <f t="shared" ref="W2032" si="553">W2000+W2008+W2011+W2015+W2018+W2026+W2031</f>
        <v>0</v>
      </c>
    </row>
    <row r="2033" spans="1:23" s="7" customFormat="1" ht="20.25" customHeight="1" outlineLevel="3" x14ac:dyDescent="0.3">
      <c r="A2033" s="8"/>
      <c r="B2033" s="44"/>
      <c r="C2033" s="44"/>
      <c r="D2033" s="44"/>
      <c r="E2033" s="44"/>
      <c r="F2033" s="45"/>
      <c r="G2033" s="45"/>
      <c r="H2033" s="45"/>
      <c r="I2033" s="45"/>
      <c r="J2033" s="45"/>
      <c r="K2033" s="45" t="s">
        <v>1984</v>
      </c>
      <c r="L2033" s="45"/>
      <c r="M2033" s="45"/>
      <c r="N2033" s="45"/>
      <c r="O2033" s="45"/>
      <c r="P2033" s="45"/>
      <c r="Q2033" s="45"/>
      <c r="R2033" s="45"/>
      <c r="S2033" s="45"/>
      <c r="T2033" s="45"/>
      <c r="U2033" s="45"/>
      <c r="V2033" s="45"/>
      <c r="W2033" s="89"/>
    </row>
    <row r="2034" spans="1:23" s="7" customFormat="1" ht="20.25" customHeight="1" outlineLevel="2" x14ac:dyDescent="0.3">
      <c r="A2034" s="8"/>
      <c r="B2034" s="73"/>
      <c r="C2034" s="73"/>
      <c r="D2034" s="73"/>
      <c r="E2034" s="73"/>
      <c r="F2034" s="74"/>
      <c r="G2034" s="74"/>
      <c r="H2034" s="74"/>
      <c r="I2034" s="74"/>
      <c r="J2034" s="74"/>
      <c r="K2034" s="74" t="s">
        <v>1985</v>
      </c>
      <c r="L2034" s="74"/>
      <c r="M2034" s="74"/>
      <c r="N2034" s="74"/>
      <c r="O2034" s="74"/>
      <c r="P2034" s="74"/>
      <c r="Q2034" s="74"/>
      <c r="R2034" s="74"/>
      <c r="S2034" s="74"/>
      <c r="T2034" s="74"/>
      <c r="U2034" s="74"/>
      <c r="V2034" s="74"/>
      <c r="W2034" s="82"/>
    </row>
    <row r="2035" spans="1:23" s="7" customFormat="1" ht="20.25" customHeight="1" outlineLevel="1" x14ac:dyDescent="0.3">
      <c r="A2035" s="50">
        <f>A2030+1</f>
        <v>332</v>
      </c>
      <c r="B2035" s="58" t="s">
        <v>1440</v>
      </c>
      <c r="C2035" s="50">
        <v>42154</v>
      </c>
      <c r="D2035" s="52">
        <f>SUM(F2035:W2035)</f>
        <v>0</v>
      </c>
      <c r="E2035" s="52">
        <f>SUM(F2035:V2035)</f>
        <v>0</v>
      </c>
      <c r="F2035" s="53">
        <v>0</v>
      </c>
      <c r="G2035" s="52">
        <v>0</v>
      </c>
      <c r="H2035" s="52">
        <v>0</v>
      </c>
      <c r="I2035" s="52">
        <v>0</v>
      </c>
      <c r="J2035" s="55">
        <v>0</v>
      </c>
      <c r="K2035" s="52">
        <v>0</v>
      </c>
      <c r="L2035" s="52">
        <v>0</v>
      </c>
      <c r="M2035" s="52">
        <v>0</v>
      </c>
      <c r="N2035" s="52">
        <v>0</v>
      </c>
      <c r="O2035" s="52">
        <v>0</v>
      </c>
      <c r="P2035" s="52">
        <v>0</v>
      </c>
      <c r="Q2035" s="52">
        <v>0</v>
      </c>
      <c r="R2035" s="52">
        <v>0</v>
      </c>
      <c r="S2035" s="52">
        <v>0</v>
      </c>
      <c r="T2035" s="56">
        <v>0</v>
      </c>
      <c r="U2035" s="56">
        <v>0</v>
      </c>
      <c r="V2035" s="56">
        <v>0</v>
      </c>
      <c r="W2035" s="52">
        <v>0</v>
      </c>
    </row>
    <row r="2036" spans="1:23" s="8" customFormat="1" ht="20.25" customHeight="1" outlineLevel="1" x14ac:dyDescent="0.3">
      <c r="A2036" s="61" t="s">
        <v>24</v>
      </c>
      <c r="B2036" s="57"/>
      <c r="C2036" s="62" t="s">
        <v>175</v>
      </c>
      <c r="D2036" s="63">
        <f>D2035</f>
        <v>0</v>
      </c>
      <c r="E2036" s="63">
        <f t="shared" ref="E2036:W2036" si="554">E2035</f>
        <v>0</v>
      </c>
      <c r="F2036" s="63">
        <f t="shared" si="554"/>
        <v>0</v>
      </c>
      <c r="G2036" s="63">
        <f t="shared" si="554"/>
        <v>0</v>
      </c>
      <c r="H2036" s="63">
        <f t="shared" si="554"/>
        <v>0</v>
      </c>
      <c r="I2036" s="63">
        <f t="shared" si="554"/>
        <v>0</v>
      </c>
      <c r="J2036" s="63">
        <f t="shared" si="554"/>
        <v>0</v>
      </c>
      <c r="K2036" s="63">
        <f t="shared" si="554"/>
        <v>0</v>
      </c>
      <c r="L2036" s="63">
        <f t="shared" si="554"/>
        <v>0</v>
      </c>
      <c r="M2036" s="63">
        <f t="shared" si="554"/>
        <v>0</v>
      </c>
      <c r="N2036" s="63">
        <f t="shared" si="554"/>
        <v>0</v>
      </c>
      <c r="O2036" s="63">
        <f t="shared" si="554"/>
        <v>0</v>
      </c>
      <c r="P2036" s="63">
        <f t="shared" si="554"/>
        <v>0</v>
      </c>
      <c r="Q2036" s="63">
        <f t="shared" si="554"/>
        <v>0</v>
      </c>
      <c r="R2036" s="63">
        <f t="shared" si="554"/>
        <v>0</v>
      </c>
      <c r="S2036" s="63">
        <f t="shared" si="554"/>
        <v>0</v>
      </c>
      <c r="T2036" s="63">
        <f t="shared" si="554"/>
        <v>0</v>
      </c>
      <c r="U2036" s="63">
        <f t="shared" si="554"/>
        <v>0</v>
      </c>
      <c r="V2036" s="63">
        <f t="shared" si="554"/>
        <v>0</v>
      </c>
      <c r="W2036" s="63">
        <f t="shared" si="554"/>
        <v>0</v>
      </c>
    </row>
    <row r="2037" spans="1:23" s="8" customFormat="1" ht="20.25" customHeight="1" outlineLevel="2" x14ac:dyDescent="0.3">
      <c r="B2037" s="73"/>
      <c r="C2037" s="73"/>
      <c r="D2037" s="73"/>
      <c r="E2037" s="73"/>
      <c r="F2037" s="74"/>
      <c r="G2037" s="74"/>
      <c r="H2037" s="74"/>
      <c r="I2037" s="74"/>
      <c r="J2037" s="74"/>
      <c r="K2037" s="74" t="s">
        <v>1986</v>
      </c>
      <c r="L2037" s="74"/>
      <c r="M2037" s="74"/>
      <c r="N2037" s="74"/>
      <c r="O2037" s="74"/>
      <c r="P2037" s="74"/>
      <c r="Q2037" s="74"/>
      <c r="R2037" s="74"/>
      <c r="S2037" s="74"/>
      <c r="T2037" s="74"/>
      <c r="U2037" s="74"/>
      <c r="V2037" s="74"/>
      <c r="W2037" s="74"/>
    </row>
    <row r="2038" spans="1:23" s="7" customFormat="1" ht="20.25" customHeight="1" outlineLevel="3" x14ac:dyDescent="0.3">
      <c r="A2038" s="50">
        <f>A2035+1</f>
        <v>333</v>
      </c>
      <c r="B2038" s="58" t="s">
        <v>1441</v>
      </c>
      <c r="C2038" s="50">
        <v>42142</v>
      </c>
      <c r="D2038" s="52">
        <f>SUM(F2038:W2038)</f>
        <v>0</v>
      </c>
      <c r="E2038" s="52">
        <f>SUM(F2038:V2038)</f>
        <v>0</v>
      </c>
      <c r="F2038" s="53">
        <v>0</v>
      </c>
      <c r="G2038" s="52">
        <v>0</v>
      </c>
      <c r="H2038" s="52">
        <v>0</v>
      </c>
      <c r="I2038" s="52">
        <v>0</v>
      </c>
      <c r="J2038" s="55">
        <v>0</v>
      </c>
      <c r="K2038" s="52">
        <v>0</v>
      </c>
      <c r="L2038" s="52">
        <v>0</v>
      </c>
      <c r="M2038" s="52">
        <v>0</v>
      </c>
      <c r="N2038" s="52">
        <v>0</v>
      </c>
      <c r="O2038" s="52">
        <v>0</v>
      </c>
      <c r="P2038" s="52">
        <v>0</v>
      </c>
      <c r="Q2038" s="52">
        <v>0</v>
      </c>
      <c r="R2038" s="52">
        <v>0</v>
      </c>
      <c r="S2038" s="52">
        <v>0</v>
      </c>
      <c r="T2038" s="56">
        <v>0</v>
      </c>
      <c r="U2038" s="56">
        <v>0</v>
      </c>
      <c r="V2038" s="56">
        <v>0</v>
      </c>
      <c r="W2038" s="56">
        <v>0</v>
      </c>
    </row>
    <row r="2039" spans="1:23" s="7" customFormat="1" ht="20.25" customHeight="1" outlineLevel="3" x14ac:dyDescent="0.3">
      <c r="A2039" s="61" t="s">
        <v>24</v>
      </c>
      <c r="B2039" s="57"/>
      <c r="C2039" s="62" t="s">
        <v>175</v>
      </c>
      <c r="D2039" s="63">
        <f>D2038</f>
        <v>0</v>
      </c>
      <c r="E2039" s="63">
        <f t="shared" ref="E2039:W2039" si="555">E2038</f>
        <v>0</v>
      </c>
      <c r="F2039" s="63">
        <f t="shared" si="555"/>
        <v>0</v>
      </c>
      <c r="G2039" s="63">
        <f t="shared" si="555"/>
        <v>0</v>
      </c>
      <c r="H2039" s="63">
        <f t="shared" si="555"/>
        <v>0</v>
      </c>
      <c r="I2039" s="63">
        <f t="shared" si="555"/>
        <v>0</v>
      </c>
      <c r="J2039" s="63">
        <f t="shared" si="555"/>
        <v>0</v>
      </c>
      <c r="K2039" s="63">
        <f t="shared" si="555"/>
        <v>0</v>
      </c>
      <c r="L2039" s="63">
        <f t="shared" si="555"/>
        <v>0</v>
      </c>
      <c r="M2039" s="63">
        <f t="shared" si="555"/>
        <v>0</v>
      </c>
      <c r="N2039" s="63">
        <f t="shared" si="555"/>
        <v>0</v>
      </c>
      <c r="O2039" s="63">
        <f t="shared" si="555"/>
        <v>0</v>
      </c>
      <c r="P2039" s="63">
        <f t="shared" si="555"/>
        <v>0</v>
      </c>
      <c r="Q2039" s="63">
        <f t="shared" si="555"/>
        <v>0</v>
      </c>
      <c r="R2039" s="63">
        <f t="shared" si="555"/>
        <v>0</v>
      </c>
      <c r="S2039" s="63">
        <f t="shared" si="555"/>
        <v>0</v>
      </c>
      <c r="T2039" s="63">
        <f t="shared" si="555"/>
        <v>0</v>
      </c>
      <c r="U2039" s="63">
        <f t="shared" si="555"/>
        <v>0</v>
      </c>
      <c r="V2039" s="63">
        <f t="shared" si="555"/>
        <v>0</v>
      </c>
      <c r="W2039" s="63">
        <f t="shared" si="555"/>
        <v>0</v>
      </c>
    </row>
    <row r="2040" spans="1:23" s="7" customFormat="1" ht="20.25" customHeight="1" outlineLevel="3" x14ac:dyDescent="0.3">
      <c r="A2040" s="71" t="s">
        <v>36</v>
      </c>
      <c r="B2040" s="71"/>
      <c r="C2040" s="62" t="s">
        <v>175</v>
      </c>
      <c r="D2040" s="63">
        <f>D2039+D2036</f>
        <v>0</v>
      </c>
      <c r="E2040" s="63">
        <f t="shared" ref="E2040:W2040" si="556">E2039+E2036</f>
        <v>0</v>
      </c>
      <c r="F2040" s="63">
        <f t="shared" si="556"/>
        <v>0</v>
      </c>
      <c r="G2040" s="63">
        <f t="shared" si="556"/>
        <v>0</v>
      </c>
      <c r="H2040" s="63">
        <f t="shared" si="556"/>
        <v>0</v>
      </c>
      <c r="I2040" s="63">
        <f t="shared" si="556"/>
        <v>0</v>
      </c>
      <c r="J2040" s="63">
        <f t="shared" si="556"/>
        <v>0</v>
      </c>
      <c r="K2040" s="63">
        <f t="shared" si="556"/>
        <v>0</v>
      </c>
      <c r="L2040" s="63">
        <f t="shared" si="556"/>
        <v>0</v>
      </c>
      <c r="M2040" s="63">
        <f t="shared" si="556"/>
        <v>0</v>
      </c>
      <c r="N2040" s="63">
        <f t="shared" si="556"/>
        <v>0</v>
      </c>
      <c r="O2040" s="63">
        <f t="shared" si="556"/>
        <v>0</v>
      </c>
      <c r="P2040" s="63">
        <f t="shared" si="556"/>
        <v>0</v>
      </c>
      <c r="Q2040" s="63">
        <f t="shared" si="556"/>
        <v>0</v>
      </c>
      <c r="R2040" s="63">
        <f t="shared" si="556"/>
        <v>0</v>
      </c>
      <c r="S2040" s="63">
        <f t="shared" si="556"/>
        <v>0</v>
      </c>
      <c r="T2040" s="63">
        <f t="shared" si="556"/>
        <v>0</v>
      </c>
      <c r="U2040" s="63">
        <f t="shared" si="556"/>
        <v>0</v>
      </c>
      <c r="V2040" s="63">
        <f t="shared" si="556"/>
        <v>0</v>
      </c>
      <c r="W2040" s="63">
        <f t="shared" si="556"/>
        <v>0</v>
      </c>
    </row>
    <row r="2041" spans="1:23" s="7" customFormat="1" ht="20.25" customHeight="1" outlineLevel="3" x14ac:dyDescent="0.3">
      <c r="A2041" s="8"/>
      <c r="B2041" s="44"/>
      <c r="C2041" s="44"/>
      <c r="D2041" s="44"/>
      <c r="E2041" s="44"/>
      <c r="F2041" s="45"/>
      <c r="G2041" s="45"/>
      <c r="H2041" s="45"/>
      <c r="I2041" s="45"/>
      <c r="J2041" s="45"/>
      <c r="K2041" s="45" t="s">
        <v>1987</v>
      </c>
      <c r="L2041" s="45"/>
      <c r="M2041" s="45"/>
      <c r="N2041" s="45"/>
      <c r="O2041" s="45"/>
      <c r="P2041" s="45"/>
      <c r="Q2041" s="45"/>
      <c r="R2041" s="45"/>
      <c r="S2041" s="45"/>
      <c r="T2041" s="45"/>
      <c r="U2041" s="45"/>
      <c r="V2041" s="45"/>
      <c r="W2041" s="89"/>
    </row>
    <row r="2042" spans="1:23" s="7" customFormat="1" ht="20.25" customHeight="1" outlineLevel="3" x14ac:dyDescent="0.3">
      <c r="A2042" s="8"/>
      <c r="B2042" s="73"/>
      <c r="C2042" s="73"/>
      <c r="D2042" s="73"/>
      <c r="E2042" s="73"/>
      <c r="F2042" s="74"/>
      <c r="G2042" s="74"/>
      <c r="H2042" s="74"/>
      <c r="I2042" s="74"/>
      <c r="J2042" s="74"/>
      <c r="K2042" s="74" t="s">
        <v>1988</v>
      </c>
      <c r="L2042" s="74"/>
      <c r="M2042" s="74"/>
      <c r="N2042" s="74"/>
      <c r="O2042" s="74"/>
      <c r="P2042" s="74"/>
      <c r="Q2042" s="74"/>
      <c r="R2042" s="74"/>
      <c r="S2042" s="74"/>
      <c r="T2042" s="74"/>
      <c r="U2042" s="74"/>
      <c r="V2042" s="74"/>
      <c r="W2042" s="89"/>
    </row>
    <row r="2043" spans="1:23" s="7" customFormat="1" ht="20.25" customHeight="1" outlineLevel="3" x14ac:dyDescent="0.3">
      <c r="A2043" s="50">
        <f>A2038+1</f>
        <v>334</v>
      </c>
      <c r="B2043" s="51" t="s">
        <v>1444</v>
      </c>
      <c r="C2043" s="50">
        <v>42392</v>
      </c>
      <c r="D2043" s="52">
        <f t="shared" ref="D2043:D2055" si="557">SUM(F2043:W2043)</f>
        <v>0</v>
      </c>
      <c r="E2043" s="52">
        <f t="shared" ref="E2043:E2055" si="558">SUM(F2043:V2043)</f>
        <v>0</v>
      </c>
      <c r="F2043" s="53">
        <v>0</v>
      </c>
      <c r="G2043" s="52">
        <v>0</v>
      </c>
      <c r="H2043" s="52">
        <v>0</v>
      </c>
      <c r="I2043" s="52">
        <v>0</v>
      </c>
      <c r="J2043" s="55">
        <v>0</v>
      </c>
      <c r="K2043" s="52">
        <v>0</v>
      </c>
      <c r="L2043" s="52">
        <v>0</v>
      </c>
      <c r="M2043" s="52">
        <v>0</v>
      </c>
      <c r="N2043" s="52">
        <v>0</v>
      </c>
      <c r="O2043" s="52">
        <v>0</v>
      </c>
      <c r="P2043" s="52">
        <v>0</v>
      </c>
      <c r="Q2043" s="52">
        <v>0</v>
      </c>
      <c r="R2043" s="52">
        <v>0</v>
      </c>
      <c r="S2043" s="52">
        <v>0</v>
      </c>
      <c r="T2043" s="56">
        <v>0</v>
      </c>
      <c r="U2043" s="56">
        <v>0</v>
      </c>
      <c r="V2043" s="56">
        <v>0</v>
      </c>
      <c r="W2043" s="56">
        <v>0</v>
      </c>
    </row>
    <row r="2044" spans="1:23" s="7" customFormat="1" ht="20.25" customHeight="1" outlineLevel="3" x14ac:dyDescent="0.3">
      <c r="A2044" s="50">
        <f t="shared" ref="A2044:A2055" si="559">A2043+1</f>
        <v>335</v>
      </c>
      <c r="B2044" s="51" t="s">
        <v>1445</v>
      </c>
      <c r="C2044" s="50">
        <v>42403</v>
      </c>
      <c r="D2044" s="52">
        <f t="shared" si="557"/>
        <v>0</v>
      </c>
      <c r="E2044" s="52">
        <f t="shared" si="558"/>
        <v>0</v>
      </c>
      <c r="F2044" s="53">
        <v>0</v>
      </c>
      <c r="G2044" s="52">
        <v>0</v>
      </c>
      <c r="H2044" s="52">
        <v>0</v>
      </c>
      <c r="I2044" s="52">
        <v>0</v>
      </c>
      <c r="J2044" s="55">
        <v>0</v>
      </c>
      <c r="K2044" s="52">
        <v>0</v>
      </c>
      <c r="L2044" s="52">
        <v>0</v>
      </c>
      <c r="M2044" s="52">
        <v>0</v>
      </c>
      <c r="N2044" s="52">
        <v>0</v>
      </c>
      <c r="O2044" s="52">
        <v>0</v>
      </c>
      <c r="P2044" s="52">
        <v>0</v>
      </c>
      <c r="Q2044" s="52">
        <v>0</v>
      </c>
      <c r="R2044" s="52">
        <v>0</v>
      </c>
      <c r="S2044" s="52">
        <v>0</v>
      </c>
      <c r="T2044" s="56">
        <v>0</v>
      </c>
      <c r="U2044" s="56">
        <v>0</v>
      </c>
      <c r="V2044" s="56">
        <v>0</v>
      </c>
      <c r="W2044" s="56">
        <v>0</v>
      </c>
    </row>
    <row r="2045" spans="1:23" s="7" customFormat="1" ht="20.25" customHeight="1" outlineLevel="3" x14ac:dyDescent="0.3">
      <c r="A2045" s="50">
        <f t="shared" si="559"/>
        <v>336</v>
      </c>
      <c r="B2045" s="51" t="s">
        <v>1446</v>
      </c>
      <c r="C2045" s="50">
        <v>42404</v>
      </c>
      <c r="D2045" s="52">
        <f t="shared" si="557"/>
        <v>0</v>
      </c>
      <c r="E2045" s="52">
        <f t="shared" si="558"/>
        <v>0</v>
      </c>
      <c r="F2045" s="53">
        <v>0</v>
      </c>
      <c r="G2045" s="52">
        <v>0</v>
      </c>
      <c r="H2045" s="52">
        <v>0</v>
      </c>
      <c r="I2045" s="52">
        <v>0</v>
      </c>
      <c r="J2045" s="55">
        <v>0</v>
      </c>
      <c r="K2045" s="52">
        <v>0</v>
      </c>
      <c r="L2045" s="52">
        <v>0</v>
      </c>
      <c r="M2045" s="52">
        <v>0</v>
      </c>
      <c r="N2045" s="52">
        <v>0</v>
      </c>
      <c r="O2045" s="52">
        <v>0</v>
      </c>
      <c r="P2045" s="52">
        <v>0</v>
      </c>
      <c r="Q2045" s="52">
        <v>0</v>
      </c>
      <c r="R2045" s="52">
        <v>0</v>
      </c>
      <c r="S2045" s="52">
        <v>0</v>
      </c>
      <c r="T2045" s="56">
        <v>0</v>
      </c>
      <c r="U2045" s="56">
        <v>0</v>
      </c>
      <c r="V2045" s="56">
        <v>0</v>
      </c>
      <c r="W2045" s="56">
        <v>0</v>
      </c>
    </row>
    <row r="2046" spans="1:23" s="7" customFormat="1" ht="20.25" customHeight="1" outlineLevel="3" x14ac:dyDescent="0.3">
      <c r="A2046" s="50">
        <f t="shared" si="559"/>
        <v>337</v>
      </c>
      <c r="B2046" s="51" t="s">
        <v>1447</v>
      </c>
      <c r="C2046" s="50">
        <v>42405</v>
      </c>
      <c r="D2046" s="52">
        <f t="shared" si="557"/>
        <v>0</v>
      </c>
      <c r="E2046" s="52">
        <f t="shared" si="558"/>
        <v>0</v>
      </c>
      <c r="F2046" s="53">
        <v>0</v>
      </c>
      <c r="G2046" s="52">
        <v>0</v>
      </c>
      <c r="H2046" s="52">
        <v>0</v>
      </c>
      <c r="I2046" s="52">
        <v>0</v>
      </c>
      <c r="J2046" s="55">
        <v>0</v>
      </c>
      <c r="K2046" s="52">
        <v>0</v>
      </c>
      <c r="L2046" s="52">
        <v>0</v>
      </c>
      <c r="M2046" s="52">
        <v>0</v>
      </c>
      <c r="N2046" s="52">
        <v>0</v>
      </c>
      <c r="O2046" s="52">
        <v>0</v>
      </c>
      <c r="P2046" s="52">
        <v>0</v>
      </c>
      <c r="Q2046" s="52">
        <v>0</v>
      </c>
      <c r="R2046" s="52">
        <v>0</v>
      </c>
      <c r="S2046" s="52">
        <v>0</v>
      </c>
      <c r="T2046" s="56">
        <v>0</v>
      </c>
      <c r="U2046" s="56">
        <v>0</v>
      </c>
      <c r="V2046" s="56">
        <v>0</v>
      </c>
      <c r="W2046" s="56">
        <v>0</v>
      </c>
    </row>
    <row r="2047" spans="1:23" s="7" customFormat="1" ht="20.25" customHeight="1" outlineLevel="3" x14ac:dyDescent="0.3">
      <c r="A2047" s="50">
        <f t="shared" si="559"/>
        <v>338</v>
      </c>
      <c r="B2047" s="51" t="s">
        <v>1448</v>
      </c>
      <c r="C2047" s="50">
        <v>42412</v>
      </c>
      <c r="D2047" s="52">
        <f t="shared" si="557"/>
        <v>0</v>
      </c>
      <c r="E2047" s="52">
        <f t="shared" si="558"/>
        <v>0</v>
      </c>
      <c r="F2047" s="53">
        <v>0</v>
      </c>
      <c r="G2047" s="52">
        <v>0</v>
      </c>
      <c r="H2047" s="52">
        <v>0</v>
      </c>
      <c r="I2047" s="52">
        <v>0</v>
      </c>
      <c r="J2047" s="55">
        <v>0</v>
      </c>
      <c r="K2047" s="52">
        <v>0</v>
      </c>
      <c r="L2047" s="52">
        <v>0</v>
      </c>
      <c r="M2047" s="52">
        <v>0</v>
      </c>
      <c r="N2047" s="52">
        <v>0</v>
      </c>
      <c r="O2047" s="52">
        <v>0</v>
      </c>
      <c r="P2047" s="52">
        <v>0</v>
      </c>
      <c r="Q2047" s="52">
        <v>0</v>
      </c>
      <c r="R2047" s="52">
        <v>0</v>
      </c>
      <c r="S2047" s="52">
        <v>0</v>
      </c>
      <c r="T2047" s="56">
        <v>0</v>
      </c>
      <c r="U2047" s="56">
        <v>0</v>
      </c>
      <c r="V2047" s="56">
        <v>0</v>
      </c>
      <c r="W2047" s="56">
        <v>0</v>
      </c>
    </row>
    <row r="2048" spans="1:23" s="7" customFormat="1" ht="20.25" customHeight="1" outlineLevel="3" x14ac:dyDescent="0.3">
      <c r="A2048" s="50">
        <f t="shared" si="559"/>
        <v>339</v>
      </c>
      <c r="B2048" s="51" t="s">
        <v>1657</v>
      </c>
      <c r="C2048" s="50">
        <v>42461</v>
      </c>
      <c r="D2048" s="52">
        <f t="shared" si="557"/>
        <v>0</v>
      </c>
      <c r="E2048" s="52">
        <f t="shared" si="558"/>
        <v>0</v>
      </c>
      <c r="F2048" s="52">
        <v>0</v>
      </c>
      <c r="G2048" s="52">
        <v>0</v>
      </c>
      <c r="H2048" s="52">
        <v>0</v>
      </c>
      <c r="I2048" s="52">
        <v>0</v>
      </c>
      <c r="J2048" s="55">
        <v>0</v>
      </c>
      <c r="K2048" s="52">
        <v>0</v>
      </c>
      <c r="L2048" s="52">
        <v>0</v>
      </c>
      <c r="M2048" s="52">
        <v>0</v>
      </c>
      <c r="N2048" s="52">
        <v>0</v>
      </c>
      <c r="O2048" s="52">
        <v>0</v>
      </c>
      <c r="P2048" s="52">
        <v>0</v>
      </c>
      <c r="Q2048" s="52">
        <v>0</v>
      </c>
      <c r="R2048" s="52">
        <v>0</v>
      </c>
      <c r="S2048" s="52">
        <v>0</v>
      </c>
      <c r="T2048" s="56">
        <v>0</v>
      </c>
      <c r="U2048" s="56">
        <v>0</v>
      </c>
      <c r="V2048" s="56">
        <v>0</v>
      </c>
      <c r="W2048" s="56">
        <v>0</v>
      </c>
    </row>
    <row r="2049" spans="1:23" s="7" customFormat="1" ht="20.25" customHeight="1" outlineLevel="3" x14ac:dyDescent="0.3">
      <c r="A2049" s="50">
        <f t="shared" si="559"/>
        <v>340</v>
      </c>
      <c r="B2049" s="51" t="s">
        <v>1449</v>
      </c>
      <c r="C2049" s="50">
        <v>42463</v>
      </c>
      <c r="D2049" s="52">
        <f t="shared" si="557"/>
        <v>0</v>
      </c>
      <c r="E2049" s="52">
        <f t="shared" si="558"/>
        <v>0</v>
      </c>
      <c r="F2049" s="52">
        <v>0</v>
      </c>
      <c r="G2049" s="52">
        <v>0</v>
      </c>
      <c r="H2049" s="52">
        <v>0</v>
      </c>
      <c r="I2049" s="52">
        <v>0</v>
      </c>
      <c r="J2049" s="55">
        <v>0</v>
      </c>
      <c r="K2049" s="52">
        <v>0</v>
      </c>
      <c r="L2049" s="52">
        <v>0</v>
      </c>
      <c r="M2049" s="52">
        <v>0</v>
      </c>
      <c r="N2049" s="52">
        <v>0</v>
      </c>
      <c r="O2049" s="52">
        <v>0</v>
      </c>
      <c r="P2049" s="52">
        <v>0</v>
      </c>
      <c r="Q2049" s="52">
        <v>0</v>
      </c>
      <c r="R2049" s="52">
        <v>0</v>
      </c>
      <c r="S2049" s="52">
        <v>0</v>
      </c>
      <c r="T2049" s="56">
        <v>0</v>
      </c>
      <c r="U2049" s="56">
        <v>0</v>
      </c>
      <c r="V2049" s="56">
        <v>0</v>
      </c>
      <c r="W2049" s="56">
        <v>0</v>
      </c>
    </row>
    <row r="2050" spans="1:23" s="7" customFormat="1" ht="20.25" customHeight="1" outlineLevel="3" x14ac:dyDescent="0.3">
      <c r="A2050" s="50">
        <f t="shared" si="559"/>
        <v>341</v>
      </c>
      <c r="B2050" s="51" t="s">
        <v>1450</v>
      </c>
      <c r="C2050" s="50">
        <v>42464</v>
      </c>
      <c r="D2050" s="52">
        <f t="shared" si="557"/>
        <v>0</v>
      </c>
      <c r="E2050" s="52">
        <f t="shared" si="558"/>
        <v>0</v>
      </c>
      <c r="F2050" s="53">
        <v>0</v>
      </c>
      <c r="G2050" s="52">
        <v>0</v>
      </c>
      <c r="H2050" s="52">
        <v>0</v>
      </c>
      <c r="I2050" s="52">
        <v>0</v>
      </c>
      <c r="J2050" s="55">
        <v>0</v>
      </c>
      <c r="K2050" s="52">
        <v>0</v>
      </c>
      <c r="L2050" s="52">
        <v>0</v>
      </c>
      <c r="M2050" s="52">
        <v>0</v>
      </c>
      <c r="N2050" s="52">
        <v>0</v>
      </c>
      <c r="O2050" s="52">
        <v>0</v>
      </c>
      <c r="P2050" s="52">
        <v>0</v>
      </c>
      <c r="Q2050" s="52">
        <v>0</v>
      </c>
      <c r="R2050" s="52">
        <v>0</v>
      </c>
      <c r="S2050" s="52">
        <v>0</v>
      </c>
      <c r="T2050" s="56">
        <v>0</v>
      </c>
      <c r="U2050" s="56">
        <v>0</v>
      </c>
      <c r="V2050" s="56">
        <v>0</v>
      </c>
      <c r="W2050" s="56">
        <v>0</v>
      </c>
    </row>
    <row r="2051" spans="1:23" s="7" customFormat="1" ht="20.25" customHeight="1" outlineLevel="2" x14ac:dyDescent="0.3">
      <c r="A2051" s="50">
        <f t="shared" si="559"/>
        <v>342</v>
      </c>
      <c r="B2051" s="51" t="s">
        <v>1451</v>
      </c>
      <c r="C2051" s="50">
        <v>42489</v>
      </c>
      <c r="D2051" s="52">
        <f t="shared" si="557"/>
        <v>0</v>
      </c>
      <c r="E2051" s="52">
        <f t="shared" si="558"/>
        <v>0</v>
      </c>
      <c r="F2051" s="53">
        <v>0</v>
      </c>
      <c r="G2051" s="52">
        <v>0</v>
      </c>
      <c r="H2051" s="52">
        <v>0</v>
      </c>
      <c r="I2051" s="52">
        <v>0</v>
      </c>
      <c r="J2051" s="55">
        <v>0</v>
      </c>
      <c r="K2051" s="52">
        <v>0</v>
      </c>
      <c r="L2051" s="52">
        <v>0</v>
      </c>
      <c r="M2051" s="52">
        <v>0</v>
      </c>
      <c r="N2051" s="52">
        <v>0</v>
      </c>
      <c r="O2051" s="52">
        <v>0</v>
      </c>
      <c r="P2051" s="52">
        <v>0</v>
      </c>
      <c r="Q2051" s="52">
        <v>0</v>
      </c>
      <c r="R2051" s="52">
        <v>0</v>
      </c>
      <c r="S2051" s="52">
        <v>0</v>
      </c>
      <c r="T2051" s="56">
        <v>0</v>
      </c>
      <c r="U2051" s="56">
        <v>0</v>
      </c>
      <c r="V2051" s="56">
        <v>0</v>
      </c>
      <c r="W2051" s="52">
        <v>0</v>
      </c>
    </row>
    <row r="2052" spans="1:23" s="8" customFormat="1" ht="20.25" customHeight="1" outlineLevel="2" x14ac:dyDescent="0.3">
      <c r="A2052" s="50">
        <f t="shared" si="559"/>
        <v>343</v>
      </c>
      <c r="B2052" s="51" t="s">
        <v>1452</v>
      </c>
      <c r="C2052" s="50">
        <v>42485</v>
      </c>
      <c r="D2052" s="52">
        <f t="shared" si="557"/>
        <v>0</v>
      </c>
      <c r="E2052" s="52">
        <f t="shared" si="558"/>
        <v>0</v>
      </c>
      <c r="F2052" s="53">
        <v>0</v>
      </c>
      <c r="G2052" s="52">
        <v>0</v>
      </c>
      <c r="H2052" s="52">
        <v>0</v>
      </c>
      <c r="I2052" s="52">
        <v>0</v>
      </c>
      <c r="J2052" s="55">
        <v>0</v>
      </c>
      <c r="K2052" s="52">
        <v>0</v>
      </c>
      <c r="L2052" s="52">
        <v>0</v>
      </c>
      <c r="M2052" s="52">
        <v>0</v>
      </c>
      <c r="N2052" s="52">
        <v>0</v>
      </c>
      <c r="O2052" s="52">
        <v>0</v>
      </c>
      <c r="P2052" s="52">
        <v>0</v>
      </c>
      <c r="Q2052" s="52">
        <v>0</v>
      </c>
      <c r="R2052" s="52">
        <v>0</v>
      </c>
      <c r="S2052" s="52">
        <v>0</v>
      </c>
      <c r="T2052" s="56">
        <v>0</v>
      </c>
      <c r="U2052" s="56">
        <v>0</v>
      </c>
      <c r="V2052" s="56">
        <v>0</v>
      </c>
      <c r="W2052" s="52">
        <v>0</v>
      </c>
    </row>
    <row r="2053" spans="1:23" s="7" customFormat="1" ht="20.25" customHeight="1" outlineLevel="3" x14ac:dyDescent="0.3">
      <c r="A2053" s="50">
        <f t="shared" si="559"/>
        <v>344</v>
      </c>
      <c r="B2053" s="51" t="s">
        <v>1453</v>
      </c>
      <c r="C2053" s="50">
        <v>42499</v>
      </c>
      <c r="D2053" s="52">
        <f t="shared" si="557"/>
        <v>0</v>
      </c>
      <c r="E2053" s="52">
        <f t="shared" si="558"/>
        <v>0</v>
      </c>
      <c r="F2053" s="53">
        <v>0</v>
      </c>
      <c r="G2053" s="52">
        <v>0</v>
      </c>
      <c r="H2053" s="52">
        <v>0</v>
      </c>
      <c r="I2053" s="52">
        <v>0</v>
      </c>
      <c r="J2053" s="55">
        <v>0</v>
      </c>
      <c r="K2053" s="52">
        <v>0</v>
      </c>
      <c r="L2053" s="52">
        <v>0</v>
      </c>
      <c r="M2053" s="52">
        <v>0</v>
      </c>
      <c r="N2053" s="52">
        <v>0</v>
      </c>
      <c r="O2053" s="52">
        <v>0</v>
      </c>
      <c r="P2053" s="52">
        <v>0</v>
      </c>
      <c r="Q2053" s="52">
        <v>0</v>
      </c>
      <c r="R2053" s="52">
        <v>0</v>
      </c>
      <c r="S2053" s="52">
        <v>0</v>
      </c>
      <c r="T2053" s="56">
        <v>0</v>
      </c>
      <c r="U2053" s="56">
        <v>0</v>
      </c>
      <c r="V2053" s="56">
        <v>0</v>
      </c>
      <c r="W2053" s="56">
        <v>0</v>
      </c>
    </row>
    <row r="2054" spans="1:23" s="7" customFormat="1" ht="20.25" customHeight="1" outlineLevel="2" x14ac:dyDescent="0.3">
      <c r="A2054" s="50">
        <f t="shared" si="559"/>
        <v>345</v>
      </c>
      <c r="B2054" s="51" t="s">
        <v>1454</v>
      </c>
      <c r="C2054" s="50">
        <v>42496</v>
      </c>
      <c r="D2054" s="52">
        <f t="shared" si="557"/>
        <v>0</v>
      </c>
      <c r="E2054" s="52">
        <f t="shared" si="558"/>
        <v>0</v>
      </c>
      <c r="F2054" s="53">
        <v>0</v>
      </c>
      <c r="G2054" s="52">
        <v>0</v>
      </c>
      <c r="H2054" s="52">
        <v>0</v>
      </c>
      <c r="I2054" s="52">
        <v>0</v>
      </c>
      <c r="J2054" s="55">
        <v>0</v>
      </c>
      <c r="K2054" s="52">
        <v>0</v>
      </c>
      <c r="L2054" s="52">
        <v>0</v>
      </c>
      <c r="M2054" s="52">
        <v>0</v>
      </c>
      <c r="N2054" s="52">
        <v>0</v>
      </c>
      <c r="O2054" s="52">
        <v>0</v>
      </c>
      <c r="P2054" s="52">
        <v>0</v>
      </c>
      <c r="Q2054" s="52">
        <v>0</v>
      </c>
      <c r="R2054" s="52">
        <v>0</v>
      </c>
      <c r="S2054" s="52">
        <v>0</v>
      </c>
      <c r="T2054" s="56">
        <v>0</v>
      </c>
      <c r="U2054" s="56">
        <v>0</v>
      </c>
      <c r="V2054" s="56">
        <v>0</v>
      </c>
      <c r="W2054" s="52">
        <v>0</v>
      </c>
    </row>
    <row r="2055" spans="1:23" s="7" customFormat="1" ht="20.25" customHeight="1" outlineLevel="1" x14ac:dyDescent="0.3">
      <c r="A2055" s="50">
        <f t="shared" si="559"/>
        <v>346</v>
      </c>
      <c r="B2055" s="51" t="s">
        <v>1455</v>
      </c>
      <c r="C2055" s="50">
        <v>42504</v>
      </c>
      <c r="D2055" s="52">
        <f t="shared" si="557"/>
        <v>0</v>
      </c>
      <c r="E2055" s="52">
        <f t="shared" si="558"/>
        <v>0</v>
      </c>
      <c r="F2055" s="52">
        <v>0</v>
      </c>
      <c r="G2055" s="52">
        <v>0</v>
      </c>
      <c r="H2055" s="52">
        <v>0</v>
      </c>
      <c r="I2055" s="52">
        <v>0</v>
      </c>
      <c r="J2055" s="55">
        <v>0</v>
      </c>
      <c r="K2055" s="52">
        <v>0</v>
      </c>
      <c r="L2055" s="52">
        <v>0</v>
      </c>
      <c r="M2055" s="52">
        <v>0</v>
      </c>
      <c r="N2055" s="52">
        <v>0</v>
      </c>
      <c r="O2055" s="52">
        <v>0</v>
      </c>
      <c r="P2055" s="52">
        <v>0</v>
      </c>
      <c r="Q2055" s="52">
        <v>0</v>
      </c>
      <c r="R2055" s="52">
        <v>0</v>
      </c>
      <c r="S2055" s="52">
        <v>0</v>
      </c>
      <c r="T2055" s="56">
        <v>0</v>
      </c>
      <c r="U2055" s="56">
        <v>0</v>
      </c>
      <c r="V2055" s="56">
        <v>0</v>
      </c>
      <c r="W2055" s="52">
        <v>0</v>
      </c>
    </row>
    <row r="2056" spans="1:23" s="8" customFormat="1" ht="20.25" customHeight="1" outlineLevel="1" x14ac:dyDescent="0.3">
      <c r="A2056" s="61" t="s">
        <v>24</v>
      </c>
      <c r="B2056" s="57"/>
      <c r="C2056" s="62" t="s">
        <v>175</v>
      </c>
      <c r="D2056" s="63">
        <f>SUM(D2043:D2055)</f>
        <v>0</v>
      </c>
      <c r="E2056" s="63">
        <f t="shared" ref="E2056:W2056" si="560">SUM(E2043:E2055)</f>
        <v>0</v>
      </c>
      <c r="F2056" s="63">
        <f t="shared" si="560"/>
        <v>0</v>
      </c>
      <c r="G2056" s="63">
        <f t="shared" si="560"/>
        <v>0</v>
      </c>
      <c r="H2056" s="63">
        <f t="shared" si="560"/>
        <v>0</v>
      </c>
      <c r="I2056" s="63">
        <f t="shared" si="560"/>
        <v>0</v>
      </c>
      <c r="J2056" s="63">
        <f t="shared" si="560"/>
        <v>0</v>
      </c>
      <c r="K2056" s="63">
        <f t="shared" si="560"/>
        <v>0</v>
      </c>
      <c r="L2056" s="63">
        <f t="shared" si="560"/>
        <v>0</v>
      </c>
      <c r="M2056" s="63">
        <f t="shared" si="560"/>
        <v>0</v>
      </c>
      <c r="N2056" s="63">
        <f t="shared" si="560"/>
        <v>0</v>
      </c>
      <c r="O2056" s="63">
        <f t="shared" si="560"/>
        <v>0</v>
      </c>
      <c r="P2056" s="63">
        <f t="shared" si="560"/>
        <v>0</v>
      </c>
      <c r="Q2056" s="63">
        <f t="shared" si="560"/>
        <v>0</v>
      </c>
      <c r="R2056" s="63">
        <f t="shared" si="560"/>
        <v>0</v>
      </c>
      <c r="S2056" s="63">
        <f t="shared" si="560"/>
        <v>0</v>
      </c>
      <c r="T2056" s="63">
        <f t="shared" si="560"/>
        <v>0</v>
      </c>
      <c r="U2056" s="63">
        <f t="shared" si="560"/>
        <v>0</v>
      </c>
      <c r="V2056" s="63">
        <f t="shared" si="560"/>
        <v>0</v>
      </c>
      <c r="W2056" s="63">
        <f t="shared" si="560"/>
        <v>0</v>
      </c>
    </row>
    <row r="2057" spans="1:23" s="8" customFormat="1" ht="20.25" customHeight="1" outlineLevel="2" x14ac:dyDescent="0.3">
      <c r="C2057" s="73"/>
      <c r="D2057" s="73"/>
      <c r="E2057" s="73"/>
      <c r="F2057" s="74"/>
      <c r="G2057" s="74"/>
      <c r="H2057" s="74"/>
      <c r="I2057" s="74"/>
      <c r="J2057" s="74"/>
      <c r="K2057" s="74" t="s">
        <v>1989</v>
      </c>
      <c r="L2057" s="74"/>
      <c r="M2057" s="74"/>
      <c r="N2057" s="74"/>
      <c r="O2057" s="74"/>
      <c r="P2057" s="74"/>
      <c r="Q2057" s="74"/>
      <c r="R2057" s="74"/>
      <c r="S2057" s="74"/>
      <c r="T2057" s="74"/>
      <c r="U2057" s="74"/>
      <c r="V2057" s="74"/>
      <c r="W2057" s="74"/>
    </row>
    <row r="2058" spans="1:23" s="7" customFormat="1" ht="20.25" customHeight="1" outlineLevel="3" x14ac:dyDescent="0.3">
      <c r="A2058" s="50">
        <f>A2055+1</f>
        <v>347</v>
      </c>
      <c r="B2058" s="51" t="s">
        <v>1456</v>
      </c>
      <c r="C2058" s="50">
        <v>42577</v>
      </c>
      <c r="D2058" s="52">
        <f>SUM(F2058:W2058)</f>
        <v>0</v>
      </c>
      <c r="E2058" s="52">
        <f>SUM(F2058:V2058)</f>
        <v>0</v>
      </c>
      <c r="F2058" s="53">
        <v>0</v>
      </c>
      <c r="G2058" s="52">
        <v>0</v>
      </c>
      <c r="H2058" s="52">
        <v>0</v>
      </c>
      <c r="I2058" s="52">
        <v>0</v>
      </c>
      <c r="J2058" s="55">
        <v>0</v>
      </c>
      <c r="K2058" s="52">
        <v>0</v>
      </c>
      <c r="L2058" s="52">
        <v>0</v>
      </c>
      <c r="M2058" s="52">
        <v>0</v>
      </c>
      <c r="N2058" s="52">
        <v>0</v>
      </c>
      <c r="O2058" s="52">
        <v>0</v>
      </c>
      <c r="P2058" s="52">
        <v>0</v>
      </c>
      <c r="Q2058" s="52">
        <v>0</v>
      </c>
      <c r="R2058" s="52">
        <v>0</v>
      </c>
      <c r="S2058" s="52">
        <v>0</v>
      </c>
      <c r="T2058" s="56">
        <v>0</v>
      </c>
      <c r="U2058" s="56">
        <v>0</v>
      </c>
      <c r="V2058" s="56">
        <v>0</v>
      </c>
      <c r="W2058" s="56">
        <v>0</v>
      </c>
    </row>
    <row r="2059" spans="1:23" s="7" customFormat="1" ht="20.25" customHeight="1" outlineLevel="2" x14ac:dyDescent="0.3">
      <c r="A2059" s="61" t="s">
        <v>24</v>
      </c>
      <c r="B2059" s="57"/>
      <c r="C2059" s="62" t="s">
        <v>175</v>
      </c>
      <c r="D2059" s="63">
        <f>D2058</f>
        <v>0</v>
      </c>
      <c r="E2059" s="63">
        <f t="shared" ref="E2059:W2059" si="561">E2058</f>
        <v>0</v>
      </c>
      <c r="F2059" s="63">
        <f t="shared" si="561"/>
        <v>0</v>
      </c>
      <c r="G2059" s="63">
        <f t="shared" si="561"/>
        <v>0</v>
      </c>
      <c r="H2059" s="63">
        <f t="shared" si="561"/>
        <v>0</v>
      </c>
      <c r="I2059" s="63">
        <f t="shared" si="561"/>
        <v>0</v>
      </c>
      <c r="J2059" s="63">
        <f t="shared" si="561"/>
        <v>0</v>
      </c>
      <c r="K2059" s="63">
        <f t="shared" si="561"/>
        <v>0</v>
      </c>
      <c r="L2059" s="63">
        <f t="shared" si="561"/>
        <v>0</v>
      </c>
      <c r="M2059" s="63">
        <f t="shared" si="561"/>
        <v>0</v>
      </c>
      <c r="N2059" s="63">
        <f t="shared" si="561"/>
        <v>0</v>
      </c>
      <c r="O2059" s="63">
        <f t="shared" si="561"/>
        <v>0</v>
      </c>
      <c r="P2059" s="63">
        <f t="shared" si="561"/>
        <v>0</v>
      </c>
      <c r="Q2059" s="63">
        <f t="shared" si="561"/>
        <v>0</v>
      </c>
      <c r="R2059" s="63">
        <f t="shared" si="561"/>
        <v>0</v>
      </c>
      <c r="S2059" s="63">
        <f t="shared" si="561"/>
        <v>0</v>
      </c>
      <c r="T2059" s="63">
        <f t="shared" si="561"/>
        <v>0</v>
      </c>
      <c r="U2059" s="63">
        <f t="shared" si="561"/>
        <v>0</v>
      </c>
      <c r="V2059" s="63">
        <f t="shared" si="561"/>
        <v>0</v>
      </c>
      <c r="W2059" s="63">
        <f t="shared" si="561"/>
        <v>0</v>
      </c>
    </row>
    <row r="2060" spans="1:23" s="7" customFormat="1" ht="20.25" customHeight="1" outlineLevel="1" x14ac:dyDescent="0.3">
      <c r="A2060" s="71" t="s">
        <v>36</v>
      </c>
      <c r="B2060" s="71"/>
      <c r="C2060" s="62" t="s">
        <v>175</v>
      </c>
      <c r="D2060" s="63">
        <f>D2059+D2056+D1481</f>
        <v>0</v>
      </c>
      <c r="E2060" s="63">
        <f t="shared" ref="E2060:W2060" si="562">E2059+E2056+E1481</f>
        <v>0</v>
      </c>
      <c r="F2060" s="63">
        <f t="shared" si="562"/>
        <v>0</v>
      </c>
      <c r="G2060" s="63">
        <f t="shared" si="562"/>
        <v>0</v>
      </c>
      <c r="H2060" s="63">
        <f t="shared" si="562"/>
        <v>0</v>
      </c>
      <c r="I2060" s="63">
        <f t="shared" si="562"/>
        <v>0</v>
      </c>
      <c r="J2060" s="63">
        <f t="shared" si="562"/>
        <v>0</v>
      </c>
      <c r="K2060" s="63">
        <f t="shared" si="562"/>
        <v>0</v>
      </c>
      <c r="L2060" s="63">
        <f t="shared" si="562"/>
        <v>0</v>
      </c>
      <c r="M2060" s="63">
        <f t="shared" si="562"/>
        <v>0</v>
      </c>
      <c r="N2060" s="63">
        <f t="shared" si="562"/>
        <v>0</v>
      </c>
      <c r="O2060" s="63">
        <f t="shared" si="562"/>
        <v>0</v>
      </c>
      <c r="P2060" s="63">
        <f t="shared" si="562"/>
        <v>0</v>
      </c>
      <c r="Q2060" s="63">
        <f t="shared" si="562"/>
        <v>0</v>
      </c>
      <c r="R2060" s="63">
        <f t="shared" si="562"/>
        <v>0</v>
      </c>
      <c r="S2060" s="63">
        <f t="shared" si="562"/>
        <v>0</v>
      </c>
      <c r="T2060" s="63">
        <f t="shared" si="562"/>
        <v>0</v>
      </c>
      <c r="U2060" s="63">
        <f t="shared" si="562"/>
        <v>0</v>
      </c>
      <c r="V2060" s="63">
        <f t="shared" si="562"/>
        <v>0</v>
      </c>
      <c r="W2060" s="63">
        <f t="shared" si="562"/>
        <v>0</v>
      </c>
    </row>
    <row r="2061" spans="1:23" s="8" customFormat="1" ht="20.25" customHeight="1" outlineLevel="1" x14ac:dyDescent="0.3">
      <c r="B2061" s="44"/>
      <c r="C2061" s="44"/>
      <c r="D2061" s="44"/>
      <c r="E2061" s="44"/>
      <c r="F2061" s="45"/>
      <c r="G2061" s="45"/>
      <c r="H2061" s="45"/>
      <c r="I2061" s="45"/>
      <c r="J2061" s="45"/>
      <c r="K2061" s="45" t="s">
        <v>1990</v>
      </c>
      <c r="L2061" s="45"/>
      <c r="M2061" s="45"/>
      <c r="N2061" s="45"/>
      <c r="O2061" s="45"/>
      <c r="P2061" s="45"/>
      <c r="Q2061" s="45"/>
      <c r="R2061" s="45"/>
      <c r="S2061" s="45"/>
      <c r="T2061" s="45"/>
      <c r="U2061" s="45"/>
      <c r="V2061" s="45"/>
      <c r="W2061" s="45"/>
    </row>
    <row r="2062" spans="1:23" s="8" customFormat="1" ht="20.25" customHeight="1" outlineLevel="2" x14ac:dyDescent="0.3">
      <c r="B2062" s="73"/>
      <c r="C2062" s="73"/>
      <c r="D2062" s="73"/>
      <c r="E2062" s="73"/>
      <c r="F2062" s="74"/>
      <c r="G2062" s="74"/>
      <c r="H2062" s="74"/>
      <c r="I2062" s="74"/>
      <c r="J2062" s="74"/>
      <c r="K2062" s="74" t="s">
        <v>1991</v>
      </c>
      <c r="L2062" s="74"/>
      <c r="M2062" s="74"/>
      <c r="N2062" s="74"/>
      <c r="O2062" s="74"/>
      <c r="P2062" s="74"/>
      <c r="Q2062" s="74"/>
      <c r="R2062" s="74"/>
      <c r="S2062" s="74"/>
      <c r="T2062" s="74"/>
      <c r="U2062" s="74"/>
      <c r="V2062" s="74"/>
      <c r="W2062" s="74"/>
    </row>
    <row r="2063" spans="1:23" s="7" customFormat="1" ht="20.25" customHeight="1" outlineLevel="3" x14ac:dyDescent="0.3">
      <c r="A2063" s="50">
        <f>A2058+1</f>
        <v>348</v>
      </c>
      <c r="B2063" s="51" t="s">
        <v>1524</v>
      </c>
      <c r="C2063" s="50">
        <v>41455</v>
      </c>
      <c r="D2063" s="52">
        <f>SUM(F2063:W2063)</f>
        <v>0</v>
      </c>
      <c r="E2063" s="52">
        <f>SUM(F2063:V2063)</f>
        <v>0</v>
      </c>
      <c r="F2063" s="53">
        <v>0</v>
      </c>
      <c r="G2063" s="52">
        <v>0</v>
      </c>
      <c r="H2063" s="52">
        <v>0</v>
      </c>
      <c r="I2063" s="52">
        <v>0</v>
      </c>
      <c r="J2063" s="55">
        <v>0</v>
      </c>
      <c r="K2063" s="52">
        <v>0</v>
      </c>
      <c r="L2063" s="52">
        <v>0</v>
      </c>
      <c r="M2063" s="52">
        <v>0</v>
      </c>
      <c r="N2063" s="52">
        <v>0</v>
      </c>
      <c r="O2063" s="52">
        <v>0</v>
      </c>
      <c r="P2063" s="52">
        <v>0</v>
      </c>
      <c r="Q2063" s="52">
        <v>0</v>
      </c>
      <c r="R2063" s="52">
        <v>0</v>
      </c>
      <c r="S2063" s="52">
        <v>0</v>
      </c>
      <c r="T2063" s="56">
        <v>0</v>
      </c>
      <c r="U2063" s="56">
        <v>0</v>
      </c>
      <c r="V2063" s="56">
        <v>0</v>
      </c>
      <c r="W2063" s="56">
        <v>0</v>
      </c>
    </row>
    <row r="2064" spans="1:23" s="7" customFormat="1" ht="20.25" customHeight="1" outlineLevel="2" x14ac:dyDescent="0.3">
      <c r="A2064" s="61" t="s">
        <v>24</v>
      </c>
      <c r="B2064" s="57"/>
      <c r="C2064" s="62" t="s">
        <v>175</v>
      </c>
      <c r="D2064" s="63">
        <f>D2063</f>
        <v>0</v>
      </c>
      <c r="E2064" s="63">
        <f t="shared" ref="E2064:V2065" si="563">E2063</f>
        <v>0</v>
      </c>
      <c r="F2064" s="63">
        <f t="shared" si="563"/>
        <v>0</v>
      </c>
      <c r="G2064" s="63">
        <f t="shared" si="563"/>
        <v>0</v>
      </c>
      <c r="H2064" s="63">
        <f t="shared" si="563"/>
        <v>0</v>
      </c>
      <c r="I2064" s="63">
        <f t="shared" si="563"/>
        <v>0</v>
      </c>
      <c r="J2064" s="63">
        <f t="shared" si="563"/>
        <v>0</v>
      </c>
      <c r="K2064" s="63">
        <f t="shared" si="563"/>
        <v>0</v>
      </c>
      <c r="L2064" s="63">
        <f t="shared" si="563"/>
        <v>0</v>
      </c>
      <c r="M2064" s="63">
        <f t="shared" si="563"/>
        <v>0</v>
      </c>
      <c r="N2064" s="63">
        <f t="shared" si="563"/>
        <v>0</v>
      </c>
      <c r="O2064" s="63">
        <f t="shared" si="563"/>
        <v>0</v>
      </c>
      <c r="P2064" s="63">
        <f t="shared" si="563"/>
        <v>0</v>
      </c>
      <c r="Q2064" s="63">
        <f t="shared" si="563"/>
        <v>0</v>
      </c>
      <c r="R2064" s="63">
        <f t="shared" si="563"/>
        <v>0</v>
      </c>
      <c r="S2064" s="63">
        <f t="shared" si="563"/>
        <v>0</v>
      </c>
      <c r="T2064" s="63">
        <f t="shared" si="563"/>
        <v>0</v>
      </c>
      <c r="U2064" s="63">
        <f t="shared" si="563"/>
        <v>0</v>
      </c>
      <c r="V2064" s="63">
        <f t="shared" si="563"/>
        <v>0</v>
      </c>
      <c r="W2064" s="63">
        <f t="shared" ref="W2064" si="564">W2063</f>
        <v>0</v>
      </c>
    </row>
    <row r="2065" spans="1:23" s="7" customFormat="1" ht="20.25" customHeight="1" outlineLevel="1" x14ac:dyDescent="0.3">
      <c r="A2065" s="71" t="s">
        <v>36</v>
      </c>
      <c r="B2065" s="71"/>
      <c r="C2065" s="62" t="s">
        <v>175</v>
      </c>
      <c r="D2065" s="63">
        <f>D2064</f>
        <v>0</v>
      </c>
      <c r="E2065" s="63">
        <f t="shared" si="563"/>
        <v>0</v>
      </c>
      <c r="F2065" s="63">
        <f t="shared" si="563"/>
        <v>0</v>
      </c>
      <c r="G2065" s="63">
        <f t="shared" si="563"/>
        <v>0</v>
      </c>
      <c r="H2065" s="63">
        <f t="shared" si="563"/>
        <v>0</v>
      </c>
      <c r="I2065" s="63">
        <f t="shared" si="563"/>
        <v>0</v>
      </c>
      <c r="J2065" s="63">
        <f t="shared" si="563"/>
        <v>0</v>
      </c>
      <c r="K2065" s="63">
        <f t="shared" si="563"/>
        <v>0</v>
      </c>
      <c r="L2065" s="63">
        <f t="shared" si="563"/>
        <v>0</v>
      </c>
      <c r="M2065" s="63">
        <f t="shared" si="563"/>
        <v>0</v>
      </c>
      <c r="N2065" s="63">
        <f t="shared" si="563"/>
        <v>0</v>
      </c>
      <c r="O2065" s="63">
        <f t="shared" si="563"/>
        <v>0</v>
      </c>
      <c r="P2065" s="63">
        <f t="shared" si="563"/>
        <v>0</v>
      </c>
      <c r="Q2065" s="63">
        <f t="shared" si="563"/>
        <v>0</v>
      </c>
      <c r="R2065" s="63">
        <f t="shared" si="563"/>
        <v>0</v>
      </c>
      <c r="S2065" s="63">
        <f t="shared" si="563"/>
        <v>0</v>
      </c>
      <c r="T2065" s="63">
        <f t="shared" si="563"/>
        <v>0</v>
      </c>
      <c r="U2065" s="63">
        <f t="shared" si="563"/>
        <v>0</v>
      </c>
      <c r="V2065" s="63">
        <f t="shared" si="563"/>
        <v>0</v>
      </c>
      <c r="W2065" s="63">
        <f t="shared" ref="W2065" si="565">W2064</f>
        <v>0</v>
      </c>
    </row>
    <row r="2066" spans="1:23" s="8" customFormat="1" ht="20.25" customHeight="1" outlineLevel="1" x14ac:dyDescent="0.3">
      <c r="B2066" s="44"/>
      <c r="C2066" s="44"/>
      <c r="D2066" s="44"/>
      <c r="E2066" s="44"/>
      <c r="F2066" s="45"/>
      <c r="G2066" s="45"/>
      <c r="H2066" s="45"/>
      <c r="I2066" s="45"/>
      <c r="J2066" s="45"/>
      <c r="K2066" s="45" t="s">
        <v>1992</v>
      </c>
      <c r="L2066" s="45"/>
      <c r="M2066" s="45"/>
      <c r="N2066" s="45"/>
      <c r="O2066" s="45"/>
      <c r="P2066" s="45"/>
      <c r="Q2066" s="45"/>
      <c r="R2066" s="45"/>
      <c r="S2066" s="45"/>
      <c r="T2066" s="45"/>
      <c r="U2066" s="45"/>
      <c r="V2066" s="45"/>
      <c r="W2066" s="45"/>
    </row>
    <row r="2067" spans="1:23" s="8" customFormat="1" ht="20.25" customHeight="1" outlineLevel="2" x14ac:dyDescent="0.3">
      <c r="B2067" s="73"/>
      <c r="C2067" s="73"/>
      <c r="D2067" s="73"/>
      <c r="E2067" s="73"/>
      <c r="F2067" s="74"/>
      <c r="G2067" s="74"/>
      <c r="H2067" s="74"/>
      <c r="I2067" s="74"/>
      <c r="J2067" s="74"/>
      <c r="K2067" s="74" t="s">
        <v>1993</v>
      </c>
      <c r="L2067" s="74"/>
      <c r="M2067" s="74"/>
      <c r="N2067" s="74"/>
      <c r="O2067" s="74"/>
      <c r="P2067" s="74"/>
      <c r="Q2067" s="74"/>
      <c r="R2067" s="74"/>
      <c r="S2067" s="74"/>
      <c r="T2067" s="74"/>
      <c r="U2067" s="74"/>
      <c r="V2067" s="74"/>
      <c r="W2067" s="74"/>
    </row>
    <row r="2068" spans="1:23" s="7" customFormat="1" ht="20.25" customHeight="1" outlineLevel="3" x14ac:dyDescent="0.3">
      <c r="A2068" s="50">
        <f>A2063+1</f>
        <v>349</v>
      </c>
      <c r="B2068" s="51" t="s">
        <v>695</v>
      </c>
      <c r="C2068" s="50">
        <v>42204</v>
      </c>
      <c r="D2068" s="52">
        <f>SUM(F2068:W2068)</f>
        <v>0</v>
      </c>
      <c r="E2068" s="52">
        <f>SUM(F2068:V2068)</f>
        <v>0</v>
      </c>
      <c r="F2068" s="52">
        <v>0</v>
      </c>
      <c r="G2068" s="52">
        <v>0</v>
      </c>
      <c r="H2068" s="52">
        <v>0</v>
      </c>
      <c r="I2068" s="52">
        <v>0</v>
      </c>
      <c r="J2068" s="55">
        <v>0</v>
      </c>
      <c r="K2068" s="52">
        <v>0</v>
      </c>
      <c r="L2068" s="52">
        <v>0</v>
      </c>
      <c r="M2068" s="52">
        <v>0</v>
      </c>
      <c r="N2068" s="52">
        <v>0</v>
      </c>
      <c r="O2068" s="52">
        <v>0</v>
      </c>
      <c r="P2068" s="52">
        <v>0</v>
      </c>
      <c r="Q2068" s="52">
        <v>0</v>
      </c>
      <c r="R2068" s="52">
        <v>0</v>
      </c>
      <c r="S2068" s="52">
        <v>0</v>
      </c>
      <c r="T2068" s="56">
        <v>0</v>
      </c>
      <c r="U2068" s="56">
        <v>0</v>
      </c>
      <c r="V2068" s="56">
        <v>0</v>
      </c>
      <c r="W2068" s="56">
        <v>0</v>
      </c>
    </row>
    <row r="2069" spans="1:23" s="7" customFormat="1" ht="20.25" customHeight="1" outlineLevel="2" x14ac:dyDescent="0.3">
      <c r="A2069" s="61" t="s">
        <v>24</v>
      </c>
      <c r="B2069" s="57"/>
      <c r="C2069" s="62" t="s">
        <v>175</v>
      </c>
      <c r="D2069" s="63">
        <f>SUM(D2068)</f>
        <v>0</v>
      </c>
      <c r="E2069" s="63">
        <f t="shared" ref="E2069:V2069" si="566">SUM(E2068)</f>
        <v>0</v>
      </c>
      <c r="F2069" s="63">
        <f t="shared" si="566"/>
        <v>0</v>
      </c>
      <c r="G2069" s="63">
        <f t="shared" si="566"/>
        <v>0</v>
      </c>
      <c r="H2069" s="63">
        <f t="shared" si="566"/>
        <v>0</v>
      </c>
      <c r="I2069" s="63">
        <f t="shared" si="566"/>
        <v>0</v>
      </c>
      <c r="J2069" s="63">
        <f t="shared" si="566"/>
        <v>0</v>
      </c>
      <c r="K2069" s="63">
        <f t="shared" si="566"/>
        <v>0</v>
      </c>
      <c r="L2069" s="63">
        <f t="shared" si="566"/>
        <v>0</v>
      </c>
      <c r="M2069" s="63">
        <f t="shared" si="566"/>
        <v>0</v>
      </c>
      <c r="N2069" s="63">
        <f t="shared" si="566"/>
        <v>0</v>
      </c>
      <c r="O2069" s="63">
        <f t="shared" si="566"/>
        <v>0</v>
      </c>
      <c r="P2069" s="63">
        <f t="shared" si="566"/>
        <v>0</v>
      </c>
      <c r="Q2069" s="63">
        <f t="shared" si="566"/>
        <v>0</v>
      </c>
      <c r="R2069" s="63">
        <f t="shared" si="566"/>
        <v>0</v>
      </c>
      <c r="S2069" s="63">
        <f t="shared" si="566"/>
        <v>0</v>
      </c>
      <c r="T2069" s="63">
        <f t="shared" si="566"/>
        <v>0</v>
      </c>
      <c r="U2069" s="63">
        <f t="shared" si="566"/>
        <v>0</v>
      </c>
      <c r="V2069" s="63">
        <f t="shared" si="566"/>
        <v>0</v>
      </c>
      <c r="W2069" s="63">
        <f t="shared" ref="W2069" si="567">SUM(W2068)</f>
        <v>0</v>
      </c>
    </row>
    <row r="2070" spans="1:23" s="8" customFormat="1" ht="20.25" customHeight="1" outlineLevel="2" x14ac:dyDescent="0.3">
      <c r="A2070" s="71" t="s">
        <v>36</v>
      </c>
      <c r="B2070" s="71"/>
      <c r="C2070" s="62" t="s">
        <v>175</v>
      </c>
      <c r="D2070" s="63">
        <f>D2069</f>
        <v>0</v>
      </c>
      <c r="E2070" s="63">
        <f t="shared" ref="E2070:V2070" si="568">E2069</f>
        <v>0</v>
      </c>
      <c r="F2070" s="63">
        <f t="shared" si="568"/>
        <v>0</v>
      </c>
      <c r="G2070" s="63">
        <f t="shared" si="568"/>
        <v>0</v>
      </c>
      <c r="H2070" s="63">
        <f t="shared" si="568"/>
        <v>0</v>
      </c>
      <c r="I2070" s="63">
        <f t="shared" si="568"/>
        <v>0</v>
      </c>
      <c r="J2070" s="63">
        <f t="shared" si="568"/>
        <v>0</v>
      </c>
      <c r="K2070" s="63">
        <f t="shared" si="568"/>
        <v>0</v>
      </c>
      <c r="L2070" s="63">
        <f t="shared" si="568"/>
        <v>0</v>
      </c>
      <c r="M2070" s="63">
        <f t="shared" si="568"/>
        <v>0</v>
      </c>
      <c r="N2070" s="63">
        <f t="shared" si="568"/>
        <v>0</v>
      </c>
      <c r="O2070" s="63">
        <f t="shared" si="568"/>
        <v>0</v>
      </c>
      <c r="P2070" s="63">
        <f t="shared" si="568"/>
        <v>0</v>
      </c>
      <c r="Q2070" s="63">
        <f t="shared" si="568"/>
        <v>0</v>
      </c>
      <c r="R2070" s="63">
        <f t="shared" si="568"/>
        <v>0</v>
      </c>
      <c r="S2070" s="63">
        <f t="shared" si="568"/>
        <v>0</v>
      </c>
      <c r="T2070" s="63">
        <f t="shared" si="568"/>
        <v>0</v>
      </c>
      <c r="U2070" s="63">
        <f t="shared" si="568"/>
        <v>0</v>
      </c>
      <c r="V2070" s="63">
        <f t="shared" si="568"/>
        <v>0</v>
      </c>
      <c r="W2070" s="63">
        <f t="shared" ref="W2070" si="569">W2069</f>
        <v>0</v>
      </c>
    </row>
    <row r="2071" spans="1:23" s="7" customFormat="1" ht="20.25" customHeight="1" outlineLevel="3" x14ac:dyDescent="0.3">
      <c r="A2071" s="8"/>
      <c r="B2071" s="44"/>
      <c r="C2071" s="44"/>
      <c r="D2071" s="44"/>
      <c r="E2071" s="44"/>
      <c r="F2071" s="45"/>
      <c r="G2071" s="45"/>
      <c r="H2071" s="45"/>
      <c r="I2071" s="45"/>
      <c r="J2071" s="45"/>
      <c r="K2071" s="45" t="s">
        <v>1994</v>
      </c>
      <c r="L2071" s="45"/>
      <c r="M2071" s="45"/>
      <c r="N2071" s="45"/>
      <c r="O2071" s="45"/>
      <c r="P2071" s="45"/>
      <c r="Q2071" s="45"/>
      <c r="R2071" s="45"/>
      <c r="S2071" s="45"/>
      <c r="T2071" s="45"/>
      <c r="U2071" s="45"/>
      <c r="V2071" s="45"/>
      <c r="W2071" s="89"/>
    </row>
    <row r="2072" spans="1:23" s="7" customFormat="1" ht="20.25" customHeight="1" outlineLevel="3" x14ac:dyDescent="0.3">
      <c r="A2072" s="8"/>
      <c r="B2072" s="73"/>
      <c r="C2072" s="73"/>
      <c r="D2072" s="73"/>
      <c r="E2072" s="73"/>
      <c r="F2072" s="74"/>
      <c r="G2072" s="74"/>
      <c r="H2072" s="74"/>
      <c r="I2072" s="74"/>
      <c r="J2072" s="74"/>
      <c r="K2072" s="74" t="s">
        <v>1995</v>
      </c>
      <c r="L2072" s="74"/>
      <c r="M2072" s="74"/>
      <c r="N2072" s="74"/>
      <c r="O2072" s="74"/>
      <c r="P2072" s="74"/>
      <c r="Q2072" s="74"/>
      <c r="R2072" s="74"/>
      <c r="S2072" s="74"/>
      <c r="T2072" s="74"/>
      <c r="U2072" s="74"/>
      <c r="V2072" s="74"/>
      <c r="W2072" s="89"/>
    </row>
    <row r="2073" spans="1:23" s="7" customFormat="1" ht="20.25" customHeight="1" outlineLevel="3" x14ac:dyDescent="0.3">
      <c r="A2073" s="50">
        <f>A2068+1</f>
        <v>350</v>
      </c>
      <c r="B2073" s="51" t="s">
        <v>1465</v>
      </c>
      <c r="C2073" s="50">
        <v>43541</v>
      </c>
      <c r="D2073" s="52">
        <f>SUM(F2073:W2073)</f>
        <v>0</v>
      </c>
      <c r="E2073" s="52">
        <f>SUM(F2073:V2073)</f>
        <v>0</v>
      </c>
      <c r="F2073" s="53">
        <v>0</v>
      </c>
      <c r="G2073" s="52">
        <v>0</v>
      </c>
      <c r="H2073" s="52">
        <v>0</v>
      </c>
      <c r="I2073" s="52">
        <v>0</v>
      </c>
      <c r="J2073" s="55">
        <v>0</v>
      </c>
      <c r="K2073" s="52">
        <v>0</v>
      </c>
      <c r="L2073" s="52">
        <v>0</v>
      </c>
      <c r="M2073" s="52">
        <v>0</v>
      </c>
      <c r="N2073" s="52">
        <v>0</v>
      </c>
      <c r="O2073" s="52">
        <v>0</v>
      </c>
      <c r="P2073" s="52">
        <v>0</v>
      </c>
      <c r="Q2073" s="52">
        <v>0</v>
      </c>
      <c r="R2073" s="52">
        <v>0</v>
      </c>
      <c r="S2073" s="52">
        <v>0</v>
      </c>
      <c r="T2073" s="56">
        <v>0</v>
      </c>
      <c r="U2073" s="56">
        <v>0</v>
      </c>
      <c r="V2073" s="56">
        <v>0</v>
      </c>
      <c r="W2073" s="56">
        <v>0</v>
      </c>
    </row>
    <row r="2074" spans="1:23" s="7" customFormat="1" ht="20.25" customHeight="1" outlineLevel="3" x14ac:dyDescent="0.3">
      <c r="A2074" s="61" t="s">
        <v>24</v>
      </c>
      <c r="B2074" s="57"/>
      <c r="C2074" s="62" t="s">
        <v>175</v>
      </c>
      <c r="D2074" s="63">
        <f>D2073</f>
        <v>0</v>
      </c>
      <c r="E2074" s="63">
        <f t="shared" ref="E2074:W2074" si="570">E2073</f>
        <v>0</v>
      </c>
      <c r="F2074" s="63">
        <f t="shared" si="570"/>
        <v>0</v>
      </c>
      <c r="G2074" s="63">
        <f t="shared" si="570"/>
        <v>0</v>
      </c>
      <c r="H2074" s="63">
        <f t="shared" si="570"/>
        <v>0</v>
      </c>
      <c r="I2074" s="63">
        <f t="shared" si="570"/>
        <v>0</v>
      </c>
      <c r="J2074" s="63">
        <f t="shared" si="570"/>
        <v>0</v>
      </c>
      <c r="K2074" s="63">
        <f t="shared" si="570"/>
        <v>0</v>
      </c>
      <c r="L2074" s="63">
        <f t="shared" si="570"/>
        <v>0</v>
      </c>
      <c r="M2074" s="63">
        <f t="shared" si="570"/>
        <v>0</v>
      </c>
      <c r="N2074" s="63">
        <f t="shared" si="570"/>
        <v>0</v>
      </c>
      <c r="O2074" s="63">
        <f t="shared" si="570"/>
        <v>0</v>
      </c>
      <c r="P2074" s="63">
        <f t="shared" si="570"/>
        <v>0</v>
      </c>
      <c r="Q2074" s="63">
        <f t="shared" si="570"/>
        <v>0</v>
      </c>
      <c r="R2074" s="63">
        <f t="shared" si="570"/>
        <v>0</v>
      </c>
      <c r="S2074" s="63">
        <f t="shared" si="570"/>
        <v>0</v>
      </c>
      <c r="T2074" s="63">
        <f t="shared" si="570"/>
        <v>0</v>
      </c>
      <c r="U2074" s="63">
        <f t="shared" si="570"/>
        <v>0</v>
      </c>
      <c r="V2074" s="63">
        <f t="shared" si="570"/>
        <v>0</v>
      </c>
      <c r="W2074" s="63">
        <f t="shared" si="570"/>
        <v>0</v>
      </c>
    </row>
    <row r="2075" spans="1:23" s="7" customFormat="1" ht="20.25" customHeight="1" outlineLevel="3" x14ac:dyDescent="0.3">
      <c r="A2075" s="8"/>
      <c r="B2075" s="73"/>
      <c r="C2075" s="73"/>
      <c r="D2075" s="73"/>
      <c r="E2075" s="73"/>
      <c r="F2075" s="74"/>
      <c r="G2075" s="74"/>
      <c r="H2075" s="74"/>
      <c r="I2075" s="74"/>
      <c r="J2075" s="74"/>
      <c r="K2075" s="74" t="s">
        <v>1996</v>
      </c>
      <c r="L2075" s="74"/>
      <c r="M2075" s="74"/>
      <c r="N2075" s="74"/>
      <c r="O2075" s="74"/>
      <c r="P2075" s="74"/>
      <c r="Q2075" s="74"/>
      <c r="R2075" s="74"/>
      <c r="S2075" s="74"/>
      <c r="T2075" s="74"/>
      <c r="U2075" s="74"/>
      <c r="V2075" s="74"/>
      <c r="W2075" s="89"/>
    </row>
    <row r="2076" spans="1:23" s="7" customFormat="1" ht="20.25" customHeight="1" outlineLevel="3" x14ac:dyDescent="0.3">
      <c r="A2076" s="50">
        <f>A2073+1</f>
        <v>351</v>
      </c>
      <c r="B2076" s="58" t="s">
        <v>1466</v>
      </c>
      <c r="C2076" s="50">
        <v>43342</v>
      </c>
      <c r="D2076" s="52">
        <f t="shared" ref="D2076:D2088" si="571">SUM(F2076:W2076)</f>
        <v>0</v>
      </c>
      <c r="E2076" s="52">
        <f t="shared" ref="E2076:E2088" si="572">SUM(F2076:V2076)</f>
        <v>0</v>
      </c>
      <c r="F2076" s="53">
        <v>0</v>
      </c>
      <c r="G2076" s="52">
        <v>0</v>
      </c>
      <c r="H2076" s="52">
        <v>0</v>
      </c>
      <c r="I2076" s="52">
        <v>0</v>
      </c>
      <c r="J2076" s="55">
        <v>0</v>
      </c>
      <c r="K2076" s="52">
        <v>0</v>
      </c>
      <c r="L2076" s="52">
        <v>0</v>
      </c>
      <c r="M2076" s="52">
        <v>0</v>
      </c>
      <c r="N2076" s="52">
        <v>0</v>
      </c>
      <c r="O2076" s="52">
        <v>0</v>
      </c>
      <c r="P2076" s="52">
        <v>0</v>
      </c>
      <c r="Q2076" s="52">
        <v>0</v>
      </c>
      <c r="R2076" s="52">
        <v>0</v>
      </c>
      <c r="S2076" s="52">
        <v>0</v>
      </c>
      <c r="T2076" s="56">
        <v>0</v>
      </c>
      <c r="U2076" s="56">
        <v>0</v>
      </c>
      <c r="V2076" s="56">
        <v>0</v>
      </c>
      <c r="W2076" s="56">
        <v>0</v>
      </c>
    </row>
    <row r="2077" spans="1:23" s="7" customFormat="1" ht="20.25" customHeight="1" outlineLevel="3" x14ac:dyDescent="0.3">
      <c r="A2077" s="50">
        <f>A2076+1</f>
        <v>352</v>
      </c>
      <c r="B2077" s="58" t="s">
        <v>1467</v>
      </c>
      <c r="C2077" s="50">
        <v>43297</v>
      </c>
      <c r="D2077" s="52">
        <f t="shared" si="571"/>
        <v>0</v>
      </c>
      <c r="E2077" s="52">
        <f t="shared" si="572"/>
        <v>0</v>
      </c>
      <c r="F2077" s="53">
        <v>0</v>
      </c>
      <c r="G2077" s="52">
        <v>0</v>
      </c>
      <c r="H2077" s="52">
        <v>0</v>
      </c>
      <c r="I2077" s="52">
        <v>0</v>
      </c>
      <c r="J2077" s="55">
        <v>0</v>
      </c>
      <c r="K2077" s="52">
        <v>0</v>
      </c>
      <c r="L2077" s="52">
        <v>0</v>
      </c>
      <c r="M2077" s="52">
        <v>0</v>
      </c>
      <c r="N2077" s="52">
        <v>0</v>
      </c>
      <c r="O2077" s="52">
        <v>0</v>
      </c>
      <c r="P2077" s="52">
        <v>0</v>
      </c>
      <c r="Q2077" s="52">
        <v>0</v>
      </c>
      <c r="R2077" s="52">
        <v>0</v>
      </c>
      <c r="S2077" s="52">
        <v>0</v>
      </c>
      <c r="T2077" s="56">
        <v>0</v>
      </c>
      <c r="U2077" s="56">
        <v>0</v>
      </c>
      <c r="V2077" s="56">
        <v>0</v>
      </c>
      <c r="W2077" s="56">
        <v>0</v>
      </c>
    </row>
    <row r="2078" spans="1:23" s="7" customFormat="1" ht="20.25" customHeight="1" outlineLevel="3" x14ac:dyDescent="0.3">
      <c r="A2078" s="50">
        <f t="shared" ref="A2078:A2088" si="573">A2077+1</f>
        <v>353</v>
      </c>
      <c r="B2078" s="58" t="s">
        <v>1468</v>
      </c>
      <c r="C2078" s="50">
        <v>43358</v>
      </c>
      <c r="D2078" s="52">
        <f t="shared" si="571"/>
        <v>0</v>
      </c>
      <c r="E2078" s="52">
        <f t="shared" si="572"/>
        <v>0</v>
      </c>
      <c r="F2078" s="53">
        <v>0</v>
      </c>
      <c r="G2078" s="52">
        <v>0</v>
      </c>
      <c r="H2078" s="52">
        <v>0</v>
      </c>
      <c r="I2078" s="52">
        <v>0</v>
      </c>
      <c r="J2078" s="55">
        <v>0</v>
      </c>
      <c r="K2078" s="52">
        <v>0</v>
      </c>
      <c r="L2078" s="52">
        <v>0</v>
      </c>
      <c r="M2078" s="52">
        <v>0</v>
      </c>
      <c r="N2078" s="52">
        <v>0</v>
      </c>
      <c r="O2078" s="52">
        <v>0</v>
      </c>
      <c r="P2078" s="52">
        <v>0</v>
      </c>
      <c r="Q2078" s="52">
        <v>0</v>
      </c>
      <c r="R2078" s="52">
        <v>0</v>
      </c>
      <c r="S2078" s="52">
        <v>0</v>
      </c>
      <c r="T2078" s="56">
        <v>0</v>
      </c>
      <c r="U2078" s="56">
        <v>0</v>
      </c>
      <c r="V2078" s="56">
        <v>0</v>
      </c>
      <c r="W2078" s="56">
        <v>0</v>
      </c>
    </row>
    <row r="2079" spans="1:23" s="7" customFormat="1" ht="20.25" customHeight="1" outlineLevel="3" x14ac:dyDescent="0.3">
      <c r="A2079" s="50">
        <f t="shared" si="573"/>
        <v>354</v>
      </c>
      <c r="B2079" s="58" t="s">
        <v>1469</v>
      </c>
      <c r="C2079" s="50">
        <v>43365</v>
      </c>
      <c r="D2079" s="52">
        <f t="shared" si="571"/>
        <v>0</v>
      </c>
      <c r="E2079" s="52">
        <f t="shared" si="572"/>
        <v>0</v>
      </c>
      <c r="F2079" s="53">
        <v>0</v>
      </c>
      <c r="G2079" s="52">
        <v>0</v>
      </c>
      <c r="H2079" s="52">
        <v>0</v>
      </c>
      <c r="I2079" s="52">
        <v>0</v>
      </c>
      <c r="J2079" s="55">
        <v>0</v>
      </c>
      <c r="K2079" s="52">
        <v>0</v>
      </c>
      <c r="L2079" s="52">
        <v>0</v>
      </c>
      <c r="M2079" s="52">
        <v>0</v>
      </c>
      <c r="N2079" s="52">
        <v>0</v>
      </c>
      <c r="O2079" s="52">
        <v>0</v>
      </c>
      <c r="P2079" s="52">
        <v>0</v>
      </c>
      <c r="Q2079" s="52">
        <v>0</v>
      </c>
      <c r="R2079" s="52">
        <v>0</v>
      </c>
      <c r="S2079" s="52">
        <v>0</v>
      </c>
      <c r="T2079" s="56">
        <v>0</v>
      </c>
      <c r="U2079" s="56">
        <v>0</v>
      </c>
      <c r="V2079" s="56">
        <v>0</v>
      </c>
      <c r="W2079" s="56">
        <v>0</v>
      </c>
    </row>
    <row r="2080" spans="1:23" s="7" customFormat="1" ht="20.25" customHeight="1" outlineLevel="3" x14ac:dyDescent="0.3">
      <c r="A2080" s="50">
        <f t="shared" si="573"/>
        <v>355</v>
      </c>
      <c r="B2080" s="58" t="s">
        <v>1470</v>
      </c>
      <c r="C2080" s="50">
        <v>43366</v>
      </c>
      <c r="D2080" s="52">
        <f t="shared" si="571"/>
        <v>0</v>
      </c>
      <c r="E2080" s="52">
        <f t="shared" si="572"/>
        <v>0</v>
      </c>
      <c r="F2080" s="53">
        <v>0</v>
      </c>
      <c r="G2080" s="54">
        <v>0</v>
      </c>
      <c r="H2080" s="52">
        <v>0</v>
      </c>
      <c r="I2080" s="52">
        <v>0</v>
      </c>
      <c r="J2080" s="55">
        <v>0</v>
      </c>
      <c r="K2080" s="52">
        <v>0</v>
      </c>
      <c r="L2080" s="52">
        <v>0</v>
      </c>
      <c r="M2080" s="52">
        <v>0</v>
      </c>
      <c r="N2080" s="52">
        <v>0</v>
      </c>
      <c r="O2080" s="52">
        <v>0</v>
      </c>
      <c r="P2080" s="52">
        <v>0</v>
      </c>
      <c r="Q2080" s="52">
        <v>0</v>
      </c>
      <c r="R2080" s="52">
        <v>0</v>
      </c>
      <c r="S2080" s="52">
        <v>0</v>
      </c>
      <c r="T2080" s="56">
        <v>0</v>
      </c>
      <c r="U2080" s="56">
        <v>0</v>
      </c>
      <c r="V2080" s="56">
        <v>0</v>
      </c>
      <c r="W2080" s="56">
        <v>0</v>
      </c>
    </row>
    <row r="2081" spans="1:23" s="7" customFormat="1" ht="20.25" customHeight="1" outlineLevel="3" x14ac:dyDescent="0.3">
      <c r="A2081" s="50">
        <f t="shared" si="573"/>
        <v>356</v>
      </c>
      <c r="B2081" s="58" t="s">
        <v>1471</v>
      </c>
      <c r="C2081" s="50">
        <v>43402</v>
      </c>
      <c r="D2081" s="52">
        <f t="shared" si="571"/>
        <v>0</v>
      </c>
      <c r="E2081" s="52">
        <f t="shared" si="572"/>
        <v>0</v>
      </c>
      <c r="F2081" s="53">
        <v>0</v>
      </c>
      <c r="G2081" s="52">
        <v>0</v>
      </c>
      <c r="H2081" s="52">
        <v>0</v>
      </c>
      <c r="I2081" s="52">
        <v>0</v>
      </c>
      <c r="J2081" s="55">
        <v>0</v>
      </c>
      <c r="K2081" s="52">
        <v>0</v>
      </c>
      <c r="L2081" s="52">
        <v>0</v>
      </c>
      <c r="M2081" s="52">
        <v>0</v>
      </c>
      <c r="N2081" s="52">
        <v>0</v>
      </c>
      <c r="O2081" s="52">
        <v>0</v>
      </c>
      <c r="P2081" s="52">
        <v>0</v>
      </c>
      <c r="Q2081" s="52">
        <v>0</v>
      </c>
      <c r="R2081" s="52">
        <v>0</v>
      </c>
      <c r="S2081" s="52">
        <v>0</v>
      </c>
      <c r="T2081" s="56">
        <v>0</v>
      </c>
      <c r="U2081" s="56">
        <v>0</v>
      </c>
      <c r="V2081" s="56">
        <v>0</v>
      </c>
      <c r="W2081" s="56">
        <v>0</v>
      </c>
    </row>
    <row r="2082" spans="1:23" s="7" customFormat="1" ht="20.25" customHeight="1" outlineLevel="3" x14ac:dyDescent="0.3">
      <c r="A2082" s="50">
        <f t="shared" si="573"/>
        <v>357</v>
      </c>
      <c r="B2082" s="51" t="s">
        <v>1472</v>
      </c>
      <c r="C2082" s="50">
        <v>43446</v>
      </c>
      <c r="D2082" s="52">
        <f t="shared" si="571"/>
        <v>0</v>
      </c>
      <c r="E2082" s="52">
        <f t="shared" si="572"/>
        <v>0</v>
      </c>
      <c r="F2082" s="53">
        <v>0</v>
      </c>
      <c r="G2082" s="52">
        <v>0</v>
      </c>
      <c r="H2082" s="52">
        <v>0</v>
      </c>
      <c r="I2082" s="52">
        <v>0</v>
      </c>
      <c r="J2082" s="55">
        <v>0</v>
      </c>
      <c r="K2082" s="52">
        <v>0</v>
      </c>
      <c r="L2082" s="52">
        <v>0</v>
      </c>
      <c r="M2082" s="52">
        <v>0</v>
      </c>
      <c r="N2082" s="52">
        <v>0</v>
      </c>
      <c r="O2082" s="52">
        <v>0</v>
      </c>
      <c r="P2082" s="52">
        <v>0</v>
      </c>
      <c r="Q2082" s="52">
        <v>0</v>
      </c>
      <c r="R2082" s="52">
        <v>0</v>
      </c>
      <c r="S2082" s="52">
        <v>0</v>
      </c>
      <c r="T2082" s="56">
        <v>0</v>
      </c>
      <c r="U2082" s="56">
        <v>0</v>
      </c>
      <c r="V2082" s="56">
        <v>0</v>
      </c>
      <c r="W2082" s="56">
        <v>0</v>
      </c>
    </row>
    <row r="2083" spans="1:23" s="7" customFormat="1" ht="20.25" customHeight="1" outlineLevel="3" x14ac:dyDescent="0.3">
      <c r="A2083" s="50">
        <f t="shared" si="573"/>
        <v>358</v>
      </c>
      <c r="B2083" s="51" t="s">
        <v>1473</v>
      </c>
      <c r="C2083" s="50">
        <v>43447</v>
      </c>
      <c r="D2083" s="52">
        <f t="shared" si="571"/>
        <v>0</v>
      </c>
      <c r="E2083" s="52">
        <f t="shared" si="572"/>
        <v>0</v>
      </c>
      <c r="F2083" s="53">
        <v>0</v>
      </c>
      <c r="G2083" s="54">
        <v>0</v>
      </c>
      <c r="H2083" s="52">
        <v>0</v>
      </c>
      <c r="I2083" s="52">
        <v>0</v>
      </c>
      <c r="J2083" s="55">
        <v>0</v>
      </c>
      <c r="K2083" s="52">
        <v>0</v>
      </c>
      <c r="L2083" s="52">
        <v>0</v>
      </c>
      <c r="M2083" s="52">
        <v>0</v>
      </c>
      <c r="N2083" s="52">
        <v>0</v>
      </c>
      <c r="O2083" s="52">
        <v>0</v>
      </c>
      <c r="P2083" s="52">
        <v>0</v>
      </c>
      <c r="Q2083" s="52">
        <v>0</v>
      </c>
      <c r="R2083" s="52">
        <v>0</v>
      </c>
      <c r="S2083" s="52">
        <v>0</v>
      </c>
      <c r="T2083" s="56">
        <v>0</v>
      </c>
      <c r="U2083" s="56">
        <v>0</v>
      </c>
      <c r="V2083" s="56">
        <v>0</v>
      </c>
      <c r="W2083" s="56">
        <v>0</v>
      </c>
    </row>
    <row r="2084" spans="1:23" s="7" customFormat="1" ht="20.25" customHeight="1" outlineLevel="2" x14ac:dyDescent="0.3">
      <c r="A2084" s="50">
        <f t="shared" si="573"/>
        <v>359</v>
      </c>
      <c r="B2084" s="51" t="s">
        <v>1474</v>
      </c>
      <c r="C2084" s="50">
        <v>43417</v>
      </c>
      <c r="D2084" s="52">
        <f t="shared" si="571"/>
        <v>0</v>
      </c>
      <c r="E2084" s="52">
        <f t="shared" si="572"/>
        <v>0</v>
      </c>
      <c r="F2084" s="53">
        <v>0</v>
      </c>
      <c r="G2084" s="52">
        <v>0</v>
      </c>
      <c r="H2084" s="52">
        <v>0</v>
      </c>
      <c r="I2084" s="52">
        <v>0</v>
      </c>
      <c r="J2084" s="55">
        <v>0</v>
      </c>
      <c r="K2084" s="52">
        <v>0</v>
      </c>
      <c r="L2084" s="52">
        <v>0</v>
      </c>
      <c r="M2084" s="52">
        <v>0</v>
      </c>
      <c r="N2084" s="52">
        <v>0</v>
      </c>
      <c r="O2084" s="52">
        <v>0</v>
      </c>
      <c r="P2084" s="52">
        <v>0</v>
      </c>
      <c r="Q2084" s="52">
        <v>0</v>
      </c>
      <c r="R2084" s="52">
        <v>0</v>
      </c>
      <c r="S2084" s="52">
        <v>0</v>
      </c>
      <c r="T2084" s="56">
        <v>0</v>
      </c>
      <c r="U2084" s="56">
        <v>0</v>
      </c>
      <c r="V2084" s="56">
        <v>0</v>
      </c>
      <c r="W2084" s="52">
        <v>0</v>
      </c>
    </row>
    <row r="2085" spans="1:23" s="7" customFormat="1" ht="20.25" customHeight="1" outlineLevel="1" x14ac:dyDescent="0.3">
      <c r="A2085" s="50">
        <f t="shared" si="573"/>
        <v>360</v>
      </c>
      <c r="B2085" s="51" t="s">
        <v>1475</v>
      </c>
      <c r="C2085" s="50">
        <v>43491</v>
      </c>
      <c r="D2085" s="52">
        <f t="shared" si="571"/>
        <v>0</v>
      </c>
      <c r="E2085" s="52">
        <f t="shared" si="572"/>
        <v>0</v>
      </c>
      <c r="F2085" s="53">
        <v>0</v>
      </c>
      <c r="G2085" s="54">
        <v>0</v>
      </c>
      <c r="H2085" s="52">
        <v>0</v>
      </c>
      <c r="I2085" s="52">
        <v>0</v>
      </c>
      <c r="J2085" s="55">
        <v>0</v>
      </c>
      <c r="K2085" s="52">
        <v>0</v>
      </c>
      <c r="L2085" s="52">
        <v>0</v>
      </c>
      <c r="M2085" s="52">
        <v>0</v>
      </c>
      <c r="N2085" s="52">
        <v>0</v>
      </c>
      <c r="O2085" s="52">
        <v>0</v>
      </c>
      <c r="P2085" s="52">
        <v>0</v>
      </c>
      <c r="Q2085" s="52">
        <v>0</v>
      </c>
      <c r="R2085" s="52">
        <v>0</v>
      </c>
      <c r="S2085" s="52">
        <v>0</v>
      </c>
      <c r="T2085" s="56">
        <v>0</v>
      </c>
      <c r="U2085" s="56">
        <v>0</v>
      </c>
      <c r="V2085" s="56">
        <v>0</v>
      </c>
      <c r="W2085" s="52">
        <v>0</v>
      </c>
    </row>
    <row r="2086" spans="1:23" s="8" customFormat="1" ht="20.25" customHeight="1" outlineLevel="1" x14ac:dyDescent="0.3">
      <c r="A2086" s="50">
        <f t="shared" si="573"/>
        <v>361</v>
      </c>
      <c r="B2086" s="51" t="s">
        <v>73</v>
      </c>
      <c r="C2086" s="50">
        <v>43493</v>
      </c>
      <c r="D2086" s="52">
        <f t="shared" si="571"/>
        <v>0</v>
      </c>
      <c r="E2086" s="52">
        <f t="shared" si="572"/>
        <v>0</v>
      </c>
      <c r="F2086" s="53">
        <v>0</v>
      </c>
      <c r="G2086" s="54">
        <v>0</v>
      </c>
      <c r="H2086" s="52">
        <v>0</v>
      </c>
      <c r="I2086" s="52">
        <v>0</v>
      </c>
      <c r="J2086" s="55">
        <v>0</v>
      </c>
      <c r="K2086" s="52">
        <v>0</v>
      </c>
      <c r="L2086" s="52">
        <v>0</v>
      </c>
      <c r="M2086" s="52">
        <v>0</v>
      </c>
      <c r="N2086" s="52">
        <v>0</v>
      </c>
      <c r="O2086" s="52">
        <v>0</v>
      </c>
      <c r="P2086" s="52">
        <v>0</v>
      </c>
      <c r="Q2086" s="52">
        <v>0</v>
      </c>
      <c r="R2086" s="52">
        <v>0</v>
      </c>
      <c r="S2086" s="52">
        <v>0</v>
      </c>
      <c r="T2086" s="56">
        <v>0</v>
      </c>
      <c r="U2086" s="56">
        <v>0</v>
      </c>
      <c r="V2086" s="56">
        <v>0</v>
      </c>
      <c r="W2086" s="52">
        <v>0</v>
      </c>
    </row>
    <row r="2087" spans="1:23" s="8" customFormat="1" ht="20.25" customHeight="1" outlineLevel="2" x14ac:dyDescent="0.3">
      <c r="A2087" s="50">
        <f t="shared" si="573"/>
        <v>362</v>
      </c>
      <c r="B2087" s="51" t="s">
        <v>1476</v>
      </c>
      <c r="C2087" s="50">
        <v>43521</v>
      </c>
      <c r="D2087" s="52">
        <f t="shared" si="571"/>
        <v>0</v>
      </c>
      <c r="E2087" s="52">
        <f t="shared" si="572"/>
        <v>0</v>
      </c>
      <c r="F2087" s="53">
        <v>0</v>
      </c>
      <c r="G2087" s="52">
        <v>0</v>
      </c>
      <c r="H2087" s="52">
        <v>0</v>
      </c>
      <c r="I2087" s="52">
        <v>0</v>
      </c>
      <c r="J2087" s="55">
        <v>0</v>
      </c>
      <c r="K2087" s="52">
        <v>0</v>
      </c>
      <c r="L2087" s="52">
        <v>0</v>
      </c>
      <c r="M2087" s="52">
        <v>0</v>
      </c>
      <c r="N2087" s="52">
        <v>0</v>
      </c>
      <c r="O2087" s="52">
        <v>0</v>
      </c>
      <c r="P2087" s="52">
        <v>0</v>
      </c>
      <c r="Q2087" s="52">
        <v>0</v>
      </c>
      <c r="R2087" s="52">
        <v>0</v>
      </c>
      <c r="S2087" s="52">
        <v>0</v>
      </c>
      <c r="T2087" s="56">
        <v>0</v>
      </c>
      <c r="U2087" s="56">
        <v>0</v>
      </c>
      <c r="V2087" s="56">
        <v>0</v>
      </c>
      <c r="W2087" s="52">
        <v>0</v>
      </c>
    </row>
    <row r="2088" spans="1:23" s="7" customFormat="1" ht="20.25" customHeight="1" outlineLevel="3" x14ac:dyDescent="0.3">
      <c r="A2088" s="50">
        <f t="shared" si="573"/>
        <v>363</v>
      </c>
      <c r="B2088" s="51" t="s">
        <v>1477</v>
      </c>
      <c r="C2088" s="50">
        <v>43290</v>
      </c>
      <c r="D2088" s="52">
        <f t="shared" si="571"/>
        <v>0</v>
      </c>
      <c r="E2088" s="52">
        <f t="shared" si="572"/>
        <v>0</v>
      </c>
      <c r="F2088" s="53">
        <v>0</v>
      </c>
      <c r="G2088" s="52">
        <v>0</v>
      </c>
      <c r="H2088" s="52">
        <v>0</v>
      </c>
      <c r="I2088" s="52">
        <v>0</v>
      </c>
      <c r="J2088" s="55">
        <v>0</v>
      </c>
      <c r="K2088" s="52">
        <v>0</v>
      </c>
      <c r="L2088" s="52">
        <v>0</v>
      </c>
      <c r="M2088" s="52">
        <v>0</v>
      </c>
      <c r="N2088" s="52">
        <v>0</v>
      </c>
      <c r="O2088" s="52">
        <v>0</v>
      </c>
      <c r="P2088" s="52">
        <v>0</v>
      </c>
      <c r="Q2088" s="52">
        <v>0</v>
      </c>
      <c r="R2088" s="52">
        <v>0</v>
      </c>
      <c r="S2088" s="52">
        <v>0</v>
      </c>
      <c r="T2088" s="56">
        <v>0</v>
      </c>
      <c r="U2088" s="56">
        <v>0</v>
      </c>
      <c r="V2088" s="56">
        <v>0</v>
      </c>
      <c r="W2088" s="52">
        <v>0</v>
      </c>
    </row>
    <row r="2089" spans="1:23" s="7" customFormat="1" ht="20.25" customHeight="1" outlineLevel="3" x14ac:dyDescent="0.3">
      <c r="A2089" s="61" t="s">
        <v>24</v>
      </c>
      <c r="B2089" s="57"/>
      <c r="C2089" s="62" t="s">
        <v>175</v>
      </c>
      <c r="D2089" s="63">
        <f>SUM(D2076:D2088)</f>
        <v>0</v>
      </c>
      <c r="E2089" s="63">
        <f t="shared" ref="E2089:V2089" si="574">SUM(E2076:E2088)</f>
        <v>0</v>
      </c>
      <c r="F2089" s="63">
        <f t="shared" si="574"/>
        <v>0</v>
      </c>
      <c r="G2089" s="63">
        <f t="shared" si="574"/>
        <v>0</v>
      </c>
      <c r="H2089" s="63">
        <f t="shared" si="574"/>
        <v>0</v>
      </c>
      <c r="I2089" s="63">
        <f t="shared" si="574"/>
        <v>0</v>
      </c>
      <c r="J2089" s="63">
        <f t="shared" si="574"/>
        <v>0</v>
      </c>
      <c r="K2089" s="63">
        <f t="shared" si="574"/>
        <v>0</v>
      </c>
      <c r="L2089" s="63">
        <f t="shared" si="574"/>
        <v>0</v>
      </c>
      <c r="M2089" s="63">
        <f t="shared" si="574"/>
        <v>0</v>
      </c>
      <c r="N2089" s="63">
        <f t="shared" si="574"/>
        <v>0</v>
      </c>
      <c r="O2089" s="63">
        <f t="shared" si="574"/>
        <v>0</v>
      </c>
      <c r="P2089" s="63">
        <f t="shared" si="574"/>
        <v>0</v>
      </c>
      <c r="Q2089" s="63">
        <f t="shared" si="574"/>
        <v>0</v>
      </c>
      <c r="R2089" s="63">
        <f t="shared" si="574"/>
        <v>0</v>
      </c>
      <c r="S2089" s="63">
        <f t="shared" si="574"/>
        <v>0</v>
      </c>
      <c r="T2089" s="63">
        <f t="shared" si="574"/>
        <v>0</v>
      </c>
      <c r="U2089" s="63">
        <f t="shared" si="574"/>
        <v>0</v>
      </c>
      <c r="V2089" s="63">
        <f t="shared" si="574"/>
        <v>0</v>
      </c>
      <c r="W2089" s="63">
        <f t="shared" ref="W2089" si="575">SUM(W2076:W2088)</f>
        <v>0</v>
      </c>
    </row>
    <row r="2090" spans="1:23" s="7" customFormat="1" ht="20.25" customHeight="1" outlineLevel="3" x14ac:dyDescent="0.3">
      <c r="A2090" s="71" t="s">
        <v>36</v>
      </c>
      <c r="B2090" s="71"/>
      <c r="C2090" s="62" t="s">
        <v>175</v>
      </c>
      <c r="D2090" s="63">
        <f>D2089+D2074</f>
        <v>0</v>
      </c>
      <c r="E2090" s="63">
        <f t="shared" ref="E2090:V2090" si="576">E2089+E2074</f>
        <v>0</v>
      </c>
      <c r="F2090" s="63">
        <f t="shared" si="576"/>
        <v>0</v>
      </c>
      <c r="G2090" s="63">
        <f t="shared" si="576"/>
        <v>0</v>
      </c>
      <c r="H2090" s="63">
        <f t="shared" si="576"/>
        <v>0</v>
      </c>
      <c r="I2090" s="63">
        <f t="shared" si="576"/>
        <v>0</v>
      </c>
      <c r="J2090" s="63">
        <f t="shared" si="576"/>
        <v>0</v>
      </c>
      <c r="K2090" s="63">
        <f t="shared" si="576"/>
        <v>0</v>
      </c>
      <c r="L2090" s="63">
        <f t="shared" si="576"/>
        <v>0</v>
      </c>
      <c r="M2090" s="63">
        <f t="shared" si="576"/>
        <v>0</v>
      </c>
      <c r="N2090" s="63">
        <f t="shared" si="576"/>
        <v>0</v>
      </c>
      <c r="O2090" s="63">
        <f t="shared" si="576"/>
        <v>0</v>
      </c>
      <c r="P2090" s="63">
        <f t="shared" si="576"/>
        <v>0</v>
      </c>
      <c r="Q2090" s="63">
        <f t="shared" si="576"/>
        <v>0</v>
      </c>
      <c r="R2090" s="63">
        <f t="shared" si="576"/>
        <v>0</v>
      </c>
      <c r="S2090" s="63">
        <f t="shared" si="576"/>
        <v>0</v>
      </c>
      <c r="T2090" s="63">
        <f t="shared" si="576"/>
        <v>0</v>
      </c>
      <c r="U2090" s="63">
        <f t="shared" si="576"/>
        <v>0</v>
      </c>
      <c r="V2090" s="63">
        <f t="shared" si="576"/>
        <v>0</v>
      </c>
      <c r="W2090" s="63">
        <f t="shared" ref="W2090" si="577">W2089+W2074</f>
        <v>0</v>
      </c>
    </row>
    <row r="2091" spans="1:23" s="7" customFormat="1" ht="20.25" customHeight="1" outlineLevel="3" x14ac:dyDescent="0.3">
      <c r="A2091" s="8"/>
      <c r="B2091" s="44"/>
      <c r="C2091" s="44"/>
      <c r="D2091" s="44"/>
      <c r="E2091" s="44"/>
      <c r="F2091" s="45"/>
      <c r="G2091" s="45"/>
      <c r="H2091" s="45"/>
      <c r="I2091" s="45"/>
      <c r="J2091" s="45"/>
      <c r="K2091" s="45" t="s">
        <v>1882</v>
      </c>
      <c r="L2091" s="45"/>
      <c r="M2091" s="45"/>
      <c r="N2091" s="45"/>
      <c r="O2091" s="45"/>
      <c r="P2091" s="45"/>
      <c r="Q2091" s="45"/>
      <c r="R2091" s="45"/>
      <c r="S2091" s="45"/>
      <c r="T2091" s="45"/>
      <c r="U2091" s="45"/>
      <c r="V2091" s="45"/>
      <c r="W2091" s="85"/>
    </row>
    <row r="2092" spans="1:23" s="7" customFormat="1" ht="20.25" customHeight="1" outlineLevel="3" x14ac:dyDescent="0.3">
      <c r="A2092" s="8"/>
      <c r="B2092" s="73"/>
      <c r="C2092" s="73"/>
      <c r="D2092" s="73"/>
      <c r="E2092" s="73"/>
      <c r="F2092" s="74"/>
      <c r="G2092" s="74"/>
      <c r="H2092" s="74"/>
      <c r="I2092" s="74"/>
      <c r="J2092" s="74"/>
      <c r="K2092" s="74" t="s">
        <v>1883</v>
      </c>
      <c r="L2092" s="74"/>
      <c r="M2092" s="74"/>
      <c r="N2092" s="74"/>
      <c r="O2092" s="74"/>
      <c r="P2092" s="74"/>
      <c r="Q2092" s="74"/>
      <c r="R2092" s="74"/>
      <c r="S2092" s="74"/>
      <c r="T2092" s="74"/>
      <c r="U2092" s="74"/>
      <c r="V2092" s="74"/>
      <c r="W2092" s="85"/>
    </row>
    <row r="2093" spans="1:23" s="7" customFormat="1" ht="20.25" customHeight="1" outlineLevel="3" x14ac:dyDescent="0.3">
      <c r="A2093" s="50">
        <f>A2088+1</f>
        <v>364</v>
      </c>
      <c r="B2093" s="51" t="s">
        <v>1463</v>
      </c>
      <c r="C2093" s="50">
        <v>42676</v>
      </c>
      <c r="D2093" s="52">
        <f t="shared" ref="D2093:D2101" si="578">SUM(F2093:W2093)</f>
        <v>0</v>
      </c>
      <c r="E2093" s="52">
        <f t="shared" ref="E2093:E2101" si="579">SUM(F2093:V2093)</f>
        <v>0</v>
      </c>
      <c r="F2093" s="52">
        <v>0</v>
      </c>
      <c r="G2093" s="52">
        <v>0</v>
      </c>
      <c r="H2093" s="52">
        <v>0</v>
      </c>
      <c r="I2093" s="52">
        <v>0</v>
      </c>
      <c r="J2093" s="52">
        <v>0</v>
      </c>
      <c r="K2093" s="52">
        <v>0</v>
      </c>
      <c r="L2093" s="52">
        <v>0</v>
      </c>
      <c r="M2093" s="52">
        <v>0</v>
      </c>
      <c r="N2093" s="52">
        <v>0</v>
      </c>
      <c r="O2093" s="52">
        <v>0</v>
      </c>
      <c r="P2093" s="52">
        <v>0</v>
      </c>
      <c r="Q2093" s="52">
        <v>0</v>
      </c>
      <c r="R2093" s="52">
        <v>0</v>
      </c>
      <c r="S2093" s="52">
        <v>0</v>
      </c>
      <c r="T2093" s="52">
        <v>0</v>
      </c>
      <c r="U2093" s="52">
        <v>0</v>
      </c>
      <c r="V2093" s="52">
        <v>0</v>
      </c>
      <c r="W2093" s="52">
        <v>0</v>
      </c>
    </row>
    <row r="2094" spans="1:23" s="7" customFormat="1" ht="20.25" customHeight="1" outlineLevel="3" x14ac:dyDescent="0.3">
      <c r="A2094" s="50">
        <f>A2093+1</f>
        <v>365</v>
      </c>
      <c r="B2094" s="51" t="s">
        <v>1464</v>
      </c>
      <c r="C2094" s="50">
        <v>42677</v>
      </c>
      <c r="D2094" s="52">
        <f t="shared" si="578"/>
        <v>0</v>
      </c>
      <c r="E2094" s="52">
        <f t="shared" si="579"/>
        <v>0</v>
      </c>
      <c r="F2094" s="52">
        <v>0</v>
      </c>
      <c r="G2094" s="52">
        <v>0</v>
      </c>
      <c r="H2094" s="52">
        <v>0</v>
      </c>
      <c r="I2094" s="52">
        <v>0</v>
      </c>
      <c r="J2094" s="52">
        <v>0</v>
      </c>
      <c r="K2094" s="52">
        <v>0</v>
      </c>
      <c r="L2094" s="52">
        <v>0</v>
      </c>
      <c r="M2094" s="52">
        <v>0</v>
      </c>
      <c r="N2094" s="52">
        <v>0</v>
      </c>
      <c r="O2094" s="52">
        <v>0</v>
      </c>
      <c r="P2094" s="52">
        <v>0</v>
      </c>
      <c r="Q2094" s="52">
        <v>0</v>
      </c>
      <c r="R2094" s="52">
        <v>0</v>
      </c>
      <c r="S2094" s="52">
        <v>0</v>
      </c>
      <c r="T2094" s="52">
        <v>0</v>
      </c>
      <c r="U2094" s="52">
        <v>0</v>
      </c>
      <c r="V2094" s="52">
        <v>0</v>
      </c>
      <c r="W2094" s="52">
        <v>0</v>
      </c>
    </row>
    <row r="2095" spans="1:23" s="7" customFormat="1" ht="20.25" customHeight="1" outlineLevel="3" x14ac:dyDescent="0.3">
      <c r="A2095" s="50">
        <f t="shared" ref="A2095:A2101" si="580">A2094+1</f>
        <v>366</v>
      </c>
      <c r="B2095" s="51" t="s">
        <v>1457</v>
      </c>
      <c r="C2095" s="50">
        <v>42783</v>
      </c>
      <c r="D2095" s="52">
        <f t="shared" si="578"/>
        <v>0</v>
      </c>
      <c r="E2095" s="52">
        <f t="shared" si="579"/>
        <v>0</v>
      </c>
      <c r="F2095" s="52">
        <v>0</v>
      </c>
      <c r="G2095" s="52">
        <v>0</v>
      </c>
      <c r="H2095" s="52">
        <v>0</v>
      </c>
      <c r="I2095" s="52">
        <v>0</v>
      </c>
      <c r="J2095" s="52">
        <v>0</v>
      </c>
      <c r="K2095" s="52">
        <v>0</v>
      </c>
      <c r="L2095" s="52">
        <v>0</v>
      </c>
      <c r="M2095" s="52">
        <v>0</v>
      </c>
      <c r="N2095" s="52">
        <v>0</v>
      </c>
      <c r="O2095" s="52">
        <v>0</v>
      </c>
      <c r="P2095" s="52">
        <v>0</v>
      </c>
      <c r="Q2095" s="52">
        <v>0</v>
      </c>
      <c r="R2095" s="52">
        <v>0</v>
      </c>
      <c r="S2095" s="52">
        <v>0</v>
      </c>
      <c r="T2095" s="52">
        <v>0</v>
      </c>
      <c r="U2095" s="52">
        <v>0</v>
      </c>
      <c r="V2095" s="52">
        <v>0</v>
      </c>
      <c r="W2095" s="52">
        <v>0</v>
      </c>
    </row>
    <row r="2096" spans="1:23" s="7" customFormat="1" ht="20.25" customHeight="1" outlineLevel="3" x14ac:dyDescent="0.3">
      <c r="A2096" s="50">
        <f t="shared" si="580"/>
        <v>367</v>
      </c>
      <c r="B2096" s="51" t="s">
        <v>1458</v>
      </c>
      <c r="C2096" s="50">
        <v>42776</v>
      </c>
      <c r="D2096" s="52">
        <f t="shared" si="578"/>
        <v>0</v>
      </c>
      <c r="E2096" s="52">
        <f t="shared" si="579"/>
        <v>0</v>
      </c>
      <c r="F2096" s="52">
        <v>0</v>
      </c>
      <c r="G2096" s="52">
        <v>0</v>
      </c>
      <c r="H2096" s="52">
        <v>0</v>
      </c>
      <c r="I2096" s="52">
        <v>0</v>
      </c>
      <c r="J2096" s="52">
        <v>0</v>
      </c>
      <c r="K2096" s="52">
        <v>0</v>
      </c>
      <c r="L2096" s="52">
        <v>0</v>
      </c>
      <c r="M2096" s="52">
        <v>0</v>
      </c>
      <c r="N2096" s="52">
        <v>0</v>
      </c>
      <c r="O2096" s="52">
        <v>0</v>
      </c>
      <c r="P2096" s="52">
        <v>0</v>
      </c>
      <c r="Q2096" s="52">
        <v>0</v>
      </c>
      <c r="R2096" s="52">
        <v>0</v>
      </c>
      <c r="S2096" s="52">
        <v>0</v>
      </c>
      <c r="T2096" s="52">
        <v>0</v>
      </c>
      <c r="U2096" s="52">
        <v>0</v>
      </c>
      <c r="V2096" s="52">
        <v>0</v>
      </c>
      <c r="W2096" s="52">
        <v>0</v>
      </c>
    </row>
    <row r="2097" spans="1:23" s="7" customFormat="1" ht="20.25" customHeight="1" outlineLevel="2" x14ac:dyDescent="0.3">
      <c r="A2097" s="50">
        <f t="shared" si="580"/>
        <v>368</v>
      </c>
      <c r="B2097" s="51" t="s">
        <v>1459</v>
      </c>
      <c r="C2097" s="50">
        <v>42778</v>
      </c>
      <c r="D2097" s="52">
        <f t="shared" si="578"/>
        <v>0</v>
      </c>
      <c r="E2097" s="52">
        <f t="shared" si="579"/>
        <v>0</v>
      </c>
      <c r="F2097" s="52">
        <v>0</v>
      </c>
      <c r="G2097" s="52">
        <v>0</v>
      </c>
      <c r="H2097" s="52">
        <v>0</v>
      </c>
      <c r="I2097" s="52">
        <v>0</v>
      </c>
      <c r="J2097" s="52">
        <v>0</v>
      </c>
      <c r="K2097" s="52">
        <v>0</v>
      </c>
      <c r="L2097" s="52">
        <v>0</v>
      </c>
      <c r="M2097" s="52">
        <v>0</v>
      </c>
      <c r="N2097" s="52">
        <v>0</v>
      </c>
      <c r="O2097" s="52">
        <v>0</v>
      </c>
      <c r="P2097" s="52">
        <v>0</v>
      </c>
      <c r="Q2097" s="52">
        <v>0</v>
      </c>
      <c r="R2097" s="52">
        <v>0</v>
      </c>
      <c r="S2097" s="52">
        <v>0</v>
      </c>
      <c r="T2097" s="52">
        <v>0</v>
      </c>
      <c r="U2097" s="52">
        <v>0</v>
      </c>
      <c r="V2097" s="52">
        <v>0</v>
      </c>
      <c r="W2097" s="52">
        <v>0</v>
      </c>
    </row>
    <row r="2098" spans="1:23" s="7" customFormat="1" ht="20.25" customHeight="1" outlineLevel="1" x14ac:dyDescent="0.3">
      <c r="A2098" s="50">
        <f t="shared" si="580"/>
        <v>369</v>
      </c>
      <c r="B2098" s="51" t="s">
        <v>1460</v>
      </c>
      <c r="C2098" s="50">
        <v>42782</v>
      </c>
      <c r="D2098" s="52">
        <f t="shared" si="578"/>
        <v>0</v>
      </c>
      <c r="E2098" s="52">
        <f t="shared" si="579"/>
        <v>0</v>
      </c>
      <c r="F2098" s="52">
        <v>0</v>
      </c>
      <c r="G2098" s="52">
        <v>0</v>
      </c>
      <c r="H2098" s="52">
        <v>0</v>
      </c>
      <c r="I2098" s="52">
        <v>0</v>
      </c>
      <c r="J2098" s="52">
        <v>0</v>
      </c>
      <c r="K2098" s="52">
        <v>0</v>
      </c>
      <c r="L2098" s="52">
        <v>0</v>
      </c>
      <c r="M2098" s="52">
        <v>0</v>
      </c>
      <c r="N2098" s="52">
        <v>0</v>
      </c>
      <c r="O2098" s="52">
        <v>0</v>
      </c>
      <c r="P2098" s="52">
        <v>0</v>
      </c>
      <c r="Q2098" s="52">
        <v>0</v>
      </c>
      <c r="R2098" s="52">
        <v>0</v>
      </c>
      <c r="S2098" s="52">
        <v>0</v>
      </c>
      <c r="T2098" s="52">
        <v>0</v>
      </c>
      <c r="U2098" s="52">
        <v>0</v>
      </c>
      <c r="V2098" s="52">
        <v>0</v>
      </c>
      <c r="W2098" s="52">
        <v>0</v>
      </c>
    </row>
    <row r="2099" spans="1:23" s="8" customFormat="1" ht="20.25" customHeight="1" outlineLevel="1" x14ac:dyDescent="0.3">
      <c r="A2099" s="50">
        <f t="shared" si="580"/>
        <v>370</v>
      </c>
      <c r="B2099" s="51" t="s">
        <v>659</v>
      </c>
      <c r="C2099" s="50">
        <v>42811</v>
      </c>
      <c r="D2099" s="52">
        <f t="shared" si="578"/>
        <v>0</v>
      </c>
      <c r="E2099" s="52">
        <f t="shared" si="579"/>
        <v>0</v>
      </c>
      <c r="F2099" s="52">
        <v>0</v>
      </c>
      <c r="G2099" s="52">
        <v>0</v>
      </c>
      <c r="H2099" s="52">
        <v>0</v>
      </c>
      <c r="I2099" s="52">
        <v>0</v>
      </c>
      <c r="J2099" s="52">
        <v>0</v>
      </c>
      <c r="K2099" s="52">
        <v>0</v>
      </c>
      <c r="L2099" s="52">
        <v>0</v>
      </c>
      <c r="M2099" s="52">
        <v>0</v>
      </c>
      <c r="N2099" s="52">
        <v>0</v>
      </c>
      <c r="O2099" s="52">
        <v>0</v>
      </c>
      <c r="P2099" s="52">
        <v>0</v>
      </c>
      <c r="Q2099" s="52">
        <v>0</v>
      </c>
      <c r="R2099" s="52">
        <v>0</v>
      </c>
      <c r="S2099" s="52">
        <v>0</v>
      </c>
      <c r="T2099" s="52">
        <v>0</v>
      </c>
      <c r="U2099" s="52">
        <v>0</v>
      </c>
      <c r="V2099" s="52">
        <v>0</v>
      </c>
      <c r="W2099" s="52">
        <v>0</v>
      </c>
    </row>
    <row r="2100" spans="1:23" s="8" customFormat="1" ht="20.25" customHeight="1" outlineLevel="2" x14ac:dyDescent="0.3">
      <c r="A2100" s="50">
        <f t="shared" si="580"/>
        <v>371</v>
      </c>
      <c r="B2100" s="51" t="s">
        <v>1461</v>
      </c>
      <c r="C2100" s="50">
        <v>42821</v>
      </c>
      <c r="D2100" s="52">
        <f t="shared" si="578"/>
        <v>0</v>
      </c>
      <c r="E2100" s="52">
        <f t="shared" si="579"/>
        <v>0</v>
      </c>
      <c r="F2100" s="52">
        <v>0</v>
      </c>
      <c r="G2100" s="52">
        <v>0</v>
      </c>
      <c r="H2100" s="52">
        <v>0</v>
      </c>
      <c r="I2100" s="52">
        <v>0</v>
      </c>
      <c r="J2100" s="52">
        <v>0</v>
      </c>
      <c r="K2100" s="52">
        <v>0</v>
      </c>
      <c r="L2100" s="52">
        <v>0</v>
      </c>
      <c r="M2100" s="52">
        <v>0</v>
      </c>
      <c r="N2100" s="52">
        <v>0</v>
      </c>
      <c r="O2100" s="52">
        <v>0</v>
      </c>
      <c r="P2100" s="52">
        <v>0</v>
      </c>
      <c r="Q2100" s="52">
        <v>0</v>
      </c>
      <c r="R2100" s="52">
        <v>0</v>
      </c>
      <c r="S2100" s="52">
        <v>0</v>
      </c>
      <c r="T2100" s="52">
        <v>0</v>
      </c>
      <c r="U2100" s="52">
        <v>0</v>
      </c>
      <c r="V2100" s="52">
        <v>0</v>
      </c>
      <c r="W2100" s="52">
        <v>0</v>
      </c>
    </row>
    <row r="2101" spans="1:23" s="7" customFormat="1" ht="20.25" customHeight="1" outlineLevel="3" x14ac:dyDescent="0.3">
      <c r="A2101" s="50">
        <f t="shared" si="580"/>
        <v>372</v>
      </c>
      <c r="B2101" s="51" t="s">
        <v>1462</v>
      </c>
      <c r="C2101" s="50">
        <v>42822</v>
      </c>
      <c r="D2101" s="52">
        <f t="shared" si="578"/>
        <v>0</v>
      </c>
      <c r="E2101" s="52">
        <f t="shared" si="579"/>
        <v>0</v>
      </c>
      <c r="F2101" s="52">
        <v>0</v>
      </c>
      <c r="G2101" s="52">
        <v>0</v>
      </c>
      <c r="H2101" s="52">
        <v>0</v>
      </c>
      <c r="I2101" s="52">
        <v>0</v>
      </c>
      <c r="J2101" s="52">
        <v>0</v>
      </c>
      <c r="K2101" s="52">
        <v>0</v>
      </c>
      <c r="L2101" s="52">
        <v>0</v>
      </c>
      <c r="M2101" s="52">
        <v>0</v>
      </c>
      <c r="N2101" s="52">
        <v>0</v>
      </c>
      <c r="O2101" s="52">
        <v>0</v>
      </c>
      <c r="P2101" s="52">
        <v>0</v>
      </c>
      <c r="Q2101" s="52">
        <v>0</v>
      </c>
      <c r="R2101" s="52">
        <v>0</v>
      </c>
      <c r="S2101" s="52">
        <v>0</v>
      </c>
      <c r="T2101" s="52">
        <v>0</v>
      </c>
      <c r="U2101" s="52">
        <v>0</v>
      </c>
      <c r="V2101" s="52">
        <v>0</v>
      </c>
      <c r="W2101" s="52">
        <v>0</v>
      </c>
    </row>
    <row r="2102" spans="1:23" s="7" customFormat="1" ht="20.25" customHeight="1" outlineLevel="3" x14ac:dyDescent="0.3">
      <c r="A2102" s="61" t="s">
        <v>24</v>
      </c>
      <c r="B2102" s="57"/>
      <c r="C2102" s="62" t="s">
        <v>175</v>
      </c>
      <c r="D2102" s="63">
        <f>SUM(D2093:D2101)</f>
        <v>0</v>
      </c>
      <c r="E2102" s="63">
        <f t="shared" ref="E2102:V2102" si="581">SUM(E2093:E2101)</f>
        <v>0</v>
      </c>
      <c r="F2102" s="63">
        <f t="shared" si="581"/>
        <v>0</v>
      </c>
      <c r="G2102" s="63">
        <f t="shared" si="581"/>
        <v>0</v>
      </c>
      <c r="H2102" s="63">
        <f t="shared" si="581"/>
        <v>0</v>
      </c>
      <c r="I2102" s="63">
        <f t="shared" si="581"/>
        <v>0</v>
      </c>
      <c r="J2102" s="63">
        <f t="shared" si="581"/>
        <v>0</v>
      </c>
      <c r="K2102" s="63">
        <f t="shared" si="581"/>
        <v>0</v>
      </c>
      <c r="L2102" s="63">
        <f t="shared" si="581"/>
        <v>0</v>
      </c>
      <c r="M2102" s="63">
        <f t="shared" si="581"/>
        <v>0</v>
      </c>
      <c r="N2102" s="63">
        <f t="shared" si="581"/>
        <v>0</v>
      </c>
      <c r="O2102" s="63">
        <f t="shared" si="581"/>
        <v>0</v>
      </c>
      <c r="P2102" s="63">
        <f t="shared" si="581"/>
        <v>0</v>
      </c>
      <c r="Q2102" s="63">
        <f t="shared" si="581"/>
        <v>0</v>
      </c>
      <c r="R2102" s="63">
        <f t="shared" si="581"/>
        <v>0</v>
      </c>
      <c r="S2102" s="63">
        <f t="shared" si="581"/>
        <v>0</v>
      </c>
      <c r="T2102" s="63">
        <f t="shared" si="581"/>
        <v>0</v>
      </c>
      <c r="U2102" s="63">
        <f t="shared" si="581"/>
        <v>0</v>
      </c>
      <c r="V2102" s="63">
        <f t="shared" si="581"/>
        <v>0</v>
      </c>
      <c r="W2102" s="63">
        <f t="shared" ref="W2102" si="582">SUM(W2093:W2101)</f>
        <v>0</v>
      </c>
    </row>
    <row r="2103" spans="1:23" s="7" customFormat="1" ht="20.25" customHeight="1" outlineLevel="3" x14ac:dyDescent="0.3">
      <c r="A2103" s="71" t="s">
        <v>36</v>
      </c>
      <c r="B2103" s="71"/>
      <c r="C2103" s="62" t="s">
        <v>175</v>
      </c>
      <c r="D2103" s="63">
        <f>D2102</f>
        <v>0</v>
      </c>
      <c r="E2103" s="63">
        <f t="shared" ref="E2103:V2103" si="583">E2102</f>
        <v>0</v>
      </c>
      <c r="F2103" s="63">
        <f t="shared" si="583"/>
        <v>0</v>
      </c>
      <c r="G2103" s="63">
        <f t="shared" si="583"/>
        <v>0</v>
      </c>
      <c r="H2103" s="63">
        <f t="shared" si="583"/>
        <v>0</v>
      </c>
      <c r="I2103" s="63">
        <f t="shared" si="583"/>
        <v>0</v>
      </c>
      <c r="J2103" s="63">
        <f t="shared" si="583"/>
        <v>0</v>
      </c>
      <c r="K2103" s="63">
        <f t="shared" si="583"/>
        <v>0</v>
      </c>
      <c r="L2103" s="63">
        <f t="shared" si="583"/>
        <v>0</v>
      </c>
      <c r="M2103" s="63">
        <f t="shared" si="583"/>
        <v>0</v>
      </c>
      <c r="N2103" s="63">
        <f t="shared" si="583"/>
        <v>0</v>
      </c>
      <c r="O2103" s="63">
        <f t="shared" si="583"/>
        <v>0</v>
      </c>
      <c r="P2103" s="63">
        <f t="shared" si="583"/>
        <v>0</v>
      </c>
      <c r="Q2103" s="63">
        <f t="shared" si="583"/>
        <v>0</v>
      </c>
      <c r="R2103" s="63">
        <f t="shared" si="583"/>
        <v>0</v>
      </c>
      <c r="S2103" s="63">
        <f t="shared" si="583"/>
        <v>0</v>
      </c>
      <c r="T2103" s="63">
        <f t="shared" si="583"/>
        <v>0</v>
      </c>
      <c r="U2103" s="63">
        <f t="shared" si="583"/>
        <v>0</v>
      </c>
      <c r="V2103" s="63">
        <f t="shared" si="583"/>
        <v>0</v>
      </c>
      <c r="W2103" s="63">
        <f t="shared" ref="W2103" si="584">W2102</f>
        <v>0</v>
      </c>
    </row>
    <row r="2104" spans="1:23" s="7" customFormat="1" ht="20.25" customHeight="1" outlineLevel="2" x14ac:dyDescent="0.3">
      <c r="A2104" s="8"/>
      <c r="B2104" s="44"/>
      <c r="C2104" s="44"/>
      <c r="D2104" s="44"/>
      <c r="E2104" s="44"/>
      <c r="F2104" s="45"/>
      <c r="G2104" s="45"/>
      <c r="H2104" s="45"/>
      <c r="I2104" s="45"/>
      <c r="J2104" s="45"/>
      <c r="K2104" s="45" t="s">
        <v>1997</v>
      </c>
      <c r="L2104" s="45"/>
      <c r="M2104" s="45"/>
      <c r="N2104" s="45"/>
      <c r="O2104" s="45"/>
      <c r="P2104" s="45"/>
      <c r="Q2104" s="45"/>
      <c r="R2104" s="45"/>
      <c r="S2104" s="45"/>
      <c r="T2104" s="45"/>
      <c r="U2104" s="45"/>
      <c r="V2104" s="45"/>
      <c r="W2104" s="82"/>
    </row>
    <row r="2105" spans="1:23" s="7" customFormat="1" ht="20.25" customHeight="1" outlineLevel="1" x14ac:dyDescent="0.3">
      <c r="A2105" s="8"/>
      <c r="B2105" s="73"/>
      <c r="C2105" s="73"/>
      <c r="D2105" s="73"/>
      <c r="E2105" s="73"/>
      <c r="F2105" s="74"/>
      <c r="G2105" s="74"/>
      <c r="H2105" s="74"/>
      <c r="I2105" s="74"/>
      <c r="J2105" s="74"/>
      <c r="K2105" s="74" t="s">
        <v>1998</v>
      </c>
      <c r="L2105" s="74"/>
      <c r="M2105" s="74"/>
      <c r="N2105" s="74"/>
      <c r="O2105" s="74"/>
      <c r="P2105" s="74"/>
      <c r="Q2105" s="74"/>
      <c r="R2105" s="74"/>
      <c r="S2105" s="74"/>
      <c r="T2105" s="74"/>
      <c r="U2105" s="74"/>
      <c r="V2105" s="74"/>
      <c r="W2105" s="82"/>
    </row>
    <row r="2106" spans="1:23" s="8" customFormat="1" ht="20.25" customHeight="1" outlineLevel="1" x14ac:dyDescent="0.3">
      <c r="A2106" s="50">
        <f>A2101+1</f>
        <v>373</v>
      </c>
      <c r="B2106" s="51" t="s">
        <v>1478</v>
      </c>
      <c r="C2106" s="50">
        <v>42977</v>
      </c>
      <c r="D2106" s="52">
        <f>SUM(F2106:W2106)</f>
        <v>0</v>
      </c>
      <c r="E2106" s="52">
        <f>SUM(F2106:V2106)</f>
        <v>0</v>
      </c>
      <c r="F2106" s="52">
        <v>0</v>
      </c>
      <c r="G2106" s="52">
        <v>0</v>
      </c>
      <c r="H2106" s="52">
        <v>0</v>
      </c>
      <c r="I2106" s="52">
        <v>0</v>
      </c>
      <c r="J2106" s="52">
        <v>0</v>
      </c>
      <c r="K2106" s="52">
        <v>0</v>
      </c>
      <c r="L2106" s="52">
        <v>0</v>
      </c>
      <c r="M2106" s="52">
        <v>0</v>
      </c>
      <c r="N2106" s="52">
        <v>0</v>
      </c>
      <c r="O2106" s="52">
        <v>0</v>
      </c>
      <c r="P2106" s="52">
        <v>0</v>
      </c>
      <c r="Q2106" s="52">
        <v>0</v>
      </c>
      <c r="R2106" s="52">
        <v>0</v>
      </c>
      <c r="S2106" s="52">
        <v>0</v>
      </c>
      <c r="T2106" s="52">
        <v>0</v>
      </c>
      <c r="U2106" s="52">
        <v>0</v>
      </c>
      <c r="V2106" s="52">
        <v>0</v>
      </c>
      <c r="W2106" s="52">
        <v>0</v>
      </c>
    </row>
    <row r="2107" spans="1:23" s="8" customFormat="1" ht="20.25" customHeight="1" outlineLevel="2" x14ac:dyDescent="0.3">
      <c r="A2107" s="50">
        <f>A2106+1</f>
        <v>374</v>
      </c>
      <c r="B2107" s="51" t="s">
        <v>1479</v>
      </c>
      <c r="C2107" s="50">
        <v>42978</v>
      </c>
      <c r="D2107" s="52">
        <f>SUM(F2107:W2107)</f>
        <v>0</v>
      </c>
      <c r="E2107" s="52">
        <f>SUM(F2107:V2107)</f>
        <v>0</v>
      </c>
      <c r="F2107" s="52">
        <v>0</v>
      </c>
      <c r="G2107" s="52">
        <v>0</v>
      </c>
      <c r="H2107" s="52">
        <v>0</v>
      </c>
      <c r="I2107" s="52">
        <v>0</v>
      </c>
      <c r="J2107" s="52">
        <v>0</v>
      </c>
      <c r="K2107" s="52">
        <v>0</v>
      </c>
      <c r="L2107" s="52">
        <v>0</v>
      </c>
      <c r="M2107" s="52">
        <v>0</v>
      </c>
      <c r="N2107" s="52">
        <v>0</v>
      </c>
      <c r="O2107" s="52">
        <v>0</v>
      </c>
      <c r="P2107" s="52">
        <v>0</v>
      </c>
      <c r="Q2107" s="52">
        <v>0</v>
      </c>
      <c r="R2107" s="52">
        <v>0</v>
      </c>
      <c r="S2107" s="52">
        <v>0</v>
      </c>
      <c r="T2107" s="52">
        <v>0</v>
      </c>
      <c r="U2107" s="52">
        <v>0</v>
      </c>
      <c r="V2107" s="52">
        <v>0</v>
      </c>
      <c r="W2107" s="52">
        <v>0</v>
      </c>
    </row>
    <row r="2108" spans="1:23" s="7" customFormat="1" ht="20.25" customHeight="1" outlineLevel="3" x14ac:dyDescent="0.3">
      <c r="A2108" s="50">
        <f t="shared" ref="A2108" si="585">A2107+1</f>
        <v>375</v>
      </c>
      <c r="B2108" s="51" t="s">
        <v>1480</v>
      </c>
      <c r="C2108" s="50">
        <v>42984</v>
      </c>
      <c r="D2108" s="52">
        <f>SUM(F2108:W2108)</f>
        <v>0</v>
      </c>
      <c r="E2108" s="52">
        <f>SUM(F2108:V2108)</f>
        <v>0</v>
      </c>
      <c r="F2108" s="52">
        <v>0</v>
      </c>
      <c r="G2108" s="52">
        <v>0</v>
      </c>
      <c r="H2108" s="52">
        <v>0</v>
      </c>
      <c r="I2108" s="52">
        <v>0</v>
      </c>
      <c r="J2108" s="52">
        <v>0</v>
      </c>
      <c r="K2108" s="52">
        <v>0</v>
      </c>
      <c r="L2108" s="52">
        <v>0</v>
      </c>
      <c r="M2108" s="52">
        <v>0</v>
      </c>
      <c r="N2108" s="52">
        <v>0</v>
      </c>
      <c r="O2108" s="52">
        <v>0</v>
      </c>
      <c r="P2108" s="52">
        <v>0</v>
      </c>
      <c r="Q2108" s="52">
        <v>0</v>
      </c>
      <c r="R2108" s="52">
        <v>0</v>
      </c>
      <c r="S2108" s="52">
        <v>0</v>
      </c>
      <c r="T2108" s="52">
        <v>0</v>
      </c>
      <c r="U2108" s="52">
        <v>0</v>
      </c>
      <c r="V2108" s="52">
        <v>0</v>
      </c>
      <c r="W2108" s="56">
        <v>0</v>
      </c>
    </row>
    <row r="2109" spans="1:23" s="7" customFormat="1" ht="20.25" customHeight="1" outlineLevel="3" x14ac:dyDescent="0.3">
      <c r="A2109" s="61" t="s">
        <v>24</v>
      </c>
      <c r="B2109" s="57"/>
      <c r="C2109" s="62" t="s">
        <v>175</v>
      </c>
      <c r="D2109" s="63">
        <f>SUM(D2106:D2108)</f>
        <v>0</v>
      </c>
      <c r="E2109" s="63">
        <f t="shared" ref="E2109:V2109" si="586">SUM(E2106:E2108)</f>
        <v>0</v>
      </c>
      <c r="F2109" s="63">
        <f t="shared" si="586"/>
        <v>0</v>
      </c>
      <c r="G2109" s="63">
        <f t="shared" si="586"/>
        <v>0</v>
      </c>
      <c r="H2109" s="63">
        <f t="shared" si="586"/>
        <v>0</v>
      </c>
      <c r="I2109" s="63">
        <f t="shared" si="586"/>
        <v>0</v>
      </c>
      <c r="J2109" s="63">
        <f t="shared" si="586"/>
        <v>0</v>
      </c>
      <c r="K2109" s="63">
        <f t="shared" si="586"/>
        <v>0</v>
      </c>
      <c r="L2109" s="63">
        <f t="shared" si="586"/>
        <v>0</v>
      </c>
      <c r="M2109" s="63">
        <f t="shared" si="586"/>
        <v>0</v>
      </c>
      <c r="N2109" s="63">
        <f t="shared" si="586"/>
        <v>0</v>
      </c>
      <c r="O2109" s="63">
        <f t="shared" si="586"/>
        <v>0</v>
      </c>
      <c r="P2109" s="63">
        <f t="shared" si="586"/>
        <v>0</v>
      </c>
      <c r="Q2109" s="63">
        <f t="shared" si="586"/>
        <v>0</v>
      </c>
      <c r="R2109" s="63">
        <f t="shared" si="586"/>
        <v>0</v>
      </c>
      <c r="S2109" s="63">
        <f t="shared" si="586"/>
        <v>0</v>
      </c>
      <c r="T2109" s="63">
        <f t="shared" si="586"/>
        <v>0</v>
      </c>
      <c r="U2109" s="63">
        <f t="shared" si="586"/>
        <v>0</v>
      </c>
      <c r="V2109" s="63">
        <f t="shared" si="586"/>
        <v>0</v>
      </c>
      <c r="W2109" s="63">
        <f t="shared" ref="W2109" si="587">SUM(W2106:W2108)</f>
        <v>0</v>
      </c>
    </row>
    <row r="2110" spans="1:23" s="7" customFormat="1" ht="20.25" customHeight="1" outlineLevel="3" x14ac:dyDescent="0.3">
      <c r="A2110" s="71" t="s">
        <v>36</v>
      </c>
      <c r="B2110" s="71"/>
      <c r="C2110" s="62" t="s">
        <v>175</v>
      </c>
      <c r="D2110" s="63">
        <f>D2109</f>
        <v>0</v>
      </c>
      <c r="E2110" s="63">
        <f t="shared" ref="E2110:V2110" si="588">E2109</f>
        <v>0</v>
      </c>
      <c r="F2110" s="63">
        <f t="shared" si="588"/>
        <v>0</v>
      </c>
      <c r="G2110" s="63">
        <f t="shared" si="588"/>
        <v>0</v>
      </c>
      <c r="H2110" s="63">
        <f t="shared" si="588"/>
        <v>0</v>
      </c>
      <c r="I2110" s="63">
        <f t="shared" si="588"/>
        <v>0</v>
      </c>
      <c r="J2110" s="63">
        <f t="shared" si="588"/>
        <v>0</v>
      </c>
      <c r="K2110" s="63">
        <f t="shared" si="588"/>
        <v>0</v>
      </c>
      <c r="L2110" s="63">
        <f t="shared" si="588"/>
        <v>0</v>
      </c>
      <c r="M2110" s="63">
        <f t="shared" si="588"/>
        <v>0</v>
      </c>
      <c r="N2110" s="63">
        <f t="shared" si="588"/>
        <v>0</v>
      </c>
      <c r="O2110" s="63">
        <f t="shared" si="588"/>
        <v>0</v>
      </c>
      <c r="P2110" s="63">
        <f t="shared" si="588"/>
        <v>0</v>
      </c>
      <c r="Q2110" s="63">
        <f t="shared" si="588"/>
        <v>0</v>
      </c>
      <c r="R2110" s="63">
        <f t="shared" si="588"/>
        <v>0</v>
      </c>
      <c r="S2110" s="63">
        <f t="shared" si="588"/>
        <v>0</v>
      </c>
      <c r="T2110" s="63">
        <f t="shared" si="588"/>
        <v>0</v>
      </c>
      <c r="U2110" s="63">
        <f t="shared" si="588"/>
        <v>0</v>
      </c>
      <c r="V2110" s="63">
        <f t="shared" si="588"/>
        <v>0</v>
      </c>
      <c r="W2110" s="63">
        <f t="shared" ref="W2110" si="589">W2109</f>
        <v>0</v>
      </c>
    </row>
    <row r="2111" spans="1:23" s="7" customFormat="1" ht="20.25" customHeight="1" outlineLevel="2" x14ac:dyDescent="0.3">
      <c r="A2111" s="8"/>
      <c r="B2111" s="44"/>
      <c r="C2111" s="44"/>
      <c r="D2111" s="44"/>
      <c r="E2111" s="44"/>
      <c r="F2111" s="45"/>
      <c r="G2111" s="45"/>
      <c r="H2111" s="45"/>
      <c r="I2111" s="45"/>
      <c r="J2111" s="45"/>
      <c r="K2111" s="45" t="s">
        <v>1999</v>
      </c>
      <c r="L2111" s="45"/>
      <c r="M2111" s="45"/>
      <c r="N2111" s="45"/>
      <c r="O2111" s="45"/>
      <c r="P2111" s="45"/>
      <c r="Q2111" s="45"/>
      <c r="R2111" s="45"/>
      <c r="S2111" s="45"/>
      <c r="T2111" s="45"/>
      <c r="U2111" s="45"/>
      <c r="V2111" s="45"/>
      <c r="W2111" s="82"/>
    </row>
    <row r="2112" spans="1:23" s="8" customFormat="1" ht="20.25" customHeight="1" outlineLevel="2" x14ac:dyDescent="0.3">
      <c r="B2112" s="73"/>
      <c r="C2112" s="73"/>
      <c r="D2112" s="73"/>
      <c r="E2112" s="73"/>
      <c r="F2112" s="74"/>
      <c r="G2112" s="74"/>
      <c r="H2112" s="74"/>
      <c r="I2112" s="74"/>
      <c r="J2112" s="74"/>
      <c r="K2112" s="74" t="s">
        <v>1540</v>
      </c>
      <c r="L2112" s="74"/>
      <c r="M2112" s="74"/>
      <c r="N2112" s="74"/>
      <c r="O2112" s="74"/>
      <c r="P2112" s="74"/>
      <c r="Q2112" s="74"/>
      <c r="R2112" s="74"/>
      <c r="S2112" s="74"/>
      <c r="T2112" s="74"/>
      <c r="U2112" s="74"/>
      <c r="V2112" s="74"/>
      <c r="W2112" s="74"/>
    </row>
    <row r="2113" spans="1:23" s="7" customFormat="1" ht="20.25" customHeight="1" outlineLevel="3" x14ac:dyDescent="0.3">
      <c r="A2113" s="50">
        <f>A2108+1</f>
        <v>376</v>
      </c>
      <c r="B2113" s="51" t="s">
        <v>698</v>
      </c>
      <c r="C2113" s="50">
        <v>43652</v>
      </c>
      <c r="D2113" s="52">
        <f>SUM(F2113:W2113)</f>
        <v>0</v>
      </c>
      <c r="E2113" s="52">
        <f>SUM(F2113:V2113)</f>
        <v>0</v>
      </c>
      <c r="F2113" s="53">
        <v>0</v>
      </c>
      <c r="G2113" s="54">
        <v>0</v>
      </c>
      <c r="H2113" s="52">
        <v>0</v>
      </c>
      <c r="I2113" s="52">
        <v>0</v>
      </c>
      <c r="J2113" s="55">
        <v>0</v>
      </c>
      <c r="K2113" s="52">
        <v>0</v>
      </c>
      <c r="L2113" s="52">
        <v>0</v>
      </c>
      <c r="M2113" s="52">
        <v>0</v>
      </c>
      <c r="N2113" s="52">
        <v>0</v>
      </c>
      <c r="O2113" s="52">
        <v>0</v>
      </c>
      <c r="P2113" s="52">
        <v>0</v>
      </c>
      <c r="Q2113" s="52">
        <v>0</v>
      </c>
      <c r="R2113" s="52">
        <v>0</v>
      </c>
      <c r="S2113" s="52">
        <v>0</v>
      </c>
      <c r="T2113" s="56">
        <v>0</v>
      </c>
      <c r="U2113" s="56">
        <v>0</v>
      </c>
      <c r="V2113" s="56">
        <v>0</v>
      </c>
      <c r="W2113" s="56">
        <v>0</v>
      </c>
    </row>
    <row r="2114" spans="1:23" s="7" customFormat="1" ht="20.25" customHeight="1" outlineLevel="3" x14ac:dyDescent="0.3">
      <c r="A2114" s="50">
        <f>A2113+1</f>
        <v>377</v>
      </c>
      <c r="B2114" s="51" t="s">
        <v>699</v>
      </c>
      <c r="C2114" s="50">
        <v>43654</v>
      </c>
      <c r="D2114" s="52">
        <f>SUM(F2114:W2114)</f>
        <v>0</v>
      </c>
      <c r="E2114" s="52">
        <f>SUM(F2114:V2114)</f>
        <v>0</v>
      </c>
      <c r="F2114" s="53">
        <v>0</v>
      </c>
      <c r="G2114" s="54">
        <v>0</v>
      </c>
      <c r="H2114" s="52">
        <v>0</v>
      </c>
      <c r="I2114" s="52">
        <v>0</v>
      </c>
      <c r="J2114" s="55">
        <v>0</v>
      </c>
      <c r="K2114" s="52">
        <v>0</v>
      </c>
      <c r="L2114" s="52">
        <v>0</v>
      </c>
      <c r="M2114" s="52">
        <v>0</v>
      </c>
      <c r="N2114" s="52">
        <v>0</v>
      </c>
      <c r="O2114" s="52">
        <v>0</v>
      </c>
      <c r="P2114" s="52">
        <v>0</v>
      </c>
      <c r="Q2114" s="52">
        <v>0</v>
      </c>
      <c r="R2114" s="52">
        <v>0</v>
      </c>
      <c r="S2114" s="52">
        <v>0</v>
      </c>
      <c r="T2114" s="56">
        <v>0</v>
      </c>
      <c r="U2114" s="56">
        <v>0</v>
      </c>
      <c r="V2114" s="56">
        <v>0</v>
      </c>
      <c r="W2114" s="56">
        <v>0</v>
      </c>
    </row>
    <row r="2115" spans="1:23" s="7" customFormat="1" ht="20.25" customHeight="1" outlineLevel="3" x14ac:dyDescent="0.3">
      <c r="A2115" s="50">
        <f t="shared" ref="A2115" si="590">A2114+1</f>
        <v>378</v>
      </c>
      <c r="B2115" s="51" t="s">
        <v>1492</v>
      </c>
      <c r="C2115" s="50">
        <v>43742</v>
      </c>
      <c r="D2115" s="52">
        <f>SUM(F2115:W2115)</f>
        <v>0</v>
      </c>
      <c r="E2115" s="52">
        <f>SUM(F2115:V2115)</f>
        <v>0</v>
      </c>
      <c r="F2115" s="53">
        <v>0</v>
      </c>
      <c r="G2115" s="54">
        <v>0</v>
      </c>
      <c r="H2115" s="52">
        <v>0</v>
      </c>
      <c r="I2115" s="52">
        <v>0</v>
      </c>
      <c r="J2115" s="55">
        <v>0</v>
      </c>
      <c r="K2115" s="52">
        <v>0</v>
      </c>
      <c r="L2115" s="52">
        <v>0</v>
      </c>
      <c r="M2115" s="52">
        <v>0</v>
      </c>
      <c r="N2115" s="52">
        <v>0</v>
      </c>
      <c r="O2115" s="52">
        <v>0</v>
      </c>
      <c r="P2115" s="52">
        <v>0</v>
      </c>
      <c r="Q2115" s="52">
        <v>0</v>
      </c>
      <c r="R2115" s="52">
        <v>0</v>
      </c>
      <c r="S2115" s="52">
        <v>0</v>
      </c>
      <c r="T2115" s="56">
        <v>0</v>
      </c>
      <c r="U2115" s="56">
        <v>0</v>
      </c>
      <c r="V2115" s="56">
        <v>0</v>
      </c>
      <c r="W2115" s="56">
        <v>0</v>
      </c>
    </row>
    <row r="2116" spans="1:23" s="7" customFormat="1" ht="20.25" customHeight="1" outlineLevel="3" x14ac:dyDescent="0.3">
      <c r="A2116" s="61" t="s">
        <v>24</v>
      </c>
      <c r="B2116" s="57"/>
      <c r="C2116" s="62" t="s">
        <v>175</v>
      </c>
      <c r="D2116" s="63">
        <f t="shared" ref="D2116:W2116" si="591">SUM(D2113:D2115)</f>
        <v>0</v>
      </c>
      <c r="E2116" s="63">
        <f t="shared" si="591"/>
        <v>0</v>
      </c>
      <c r="F2116" s="63">
        <f t="shared" si="591"/>
        <v>0</v>
      </c>
      <c r="G2116" s="63">
        <f t="shared" si="591"/>
        <v>0</v>
      </c>
      <c r="H2116" s="63">
        <f t="shared" si="591"/>
        <v>0</v>
      </c>
      <c r="I2116" s="63">
        <f t="shared" si="591"/>
        <v>0</v>
      </c>
      <c r="J2116" s="63">
        <f t="shared" si="591"/>
        <v>0</v>
      </c>
      <c r="K2116" s="63">
        <f t="shared" si="591"/>
        <v>0</v>
      </c>
      <c r="L2116" s="63">
        <f t="shared" si="591"/>
        <v>0</v>
      </c>
      <c r="M2116" s="63">
        <f t="shared" si="591"/>
        <v>0</v>
      </c>
      <c r="N2116" s="63">
        <f t="shared" si="591"/>
        <v>0</v>
      </c>
      <c r="O2116" s="63">
        <f t="shared" si="591"/>
        <v>0</v>
      </c>
      <c r="P2116" s="63">
        <f t="shared" si="591"/>
        <v>0</v>
      </c>
      <c r="Q2116" s="63">
        <f t="shared" si="591"/>
        <v>0</v>
      </c>
      <c r="R2116" s="63">
        <f t="shared" si="591"/>
        <v>0</v>
      </c>
      <c r="S2116" s="63">
        <f t="shared" si="591"/>
        <v>0</v>
      </c>
      <c r="T2116" s="63">
        <f t="shared" si="591"/>
        <v>0</v>
      </c>
      <c r="U2116" s="63">
        <f t="shared" si="591"/>
        <v>0</v>
      </c>
      <c r="V2116" s="63">
        <f t="shared" si="591"/>
        <v>0</v>
      </c>
      <c r="W2116" s="63">
        <f t="shared" si="591"/>
        <v>0</v>
      </c>
    </row>
    <row r="2117" spans="1:23" s="7" customFormat="1" ht="20.25" customHeight="1" outlineLevel="3" x14ac:dyDescent="0.3">
      <c r="A2117" s="8"/>
      <c r="B2117" s="73"/>
      <c r="C2117" s="73"/>
      <c r="D2117" s="73"/>
      <c r="E2117" s="73"/>
      <c r="F2117" s="74"/>
      <c r="G2117" s="74"/>
      <c r="H2117" s="74"/>
      <c r="I2117" s="74"/>
      <c r="J2117" s="74"/>
      <c r="K2117" s="74" t="s">
        <v>2000</v>
      </c>
      <c r="L2117" s="74"/>
      <c r="M2117" s="74"/>
      <c r="N2117" s="74"/>
      <c r="O2117" s="74"/>
      <c r="P2117" s="74"/>
      <c r="Q2117" s="74"/>
      <c r="R2117" s="74"/>
      <c r="S2117" s="74"/>
      <c r="T2117" s="74"/>
      <c r="U2117" s="74"/>
      <c r="V2117" s="74"/>
      <c r="W2117" s="89"/>
    </row>
    <row r="2118" spans="1:23" s="7" customFormat="1" ht="20.25" customHeight="1" outlineLevel="3" x14ac:dyDescent="0.3">
      <c r="A2118" s="50">
        <f>A2115+1</f>
        <v>379</v>
      </c>
      <c r="B2118" s="51" t="s">
        <v>1485</v>
      </c>
      <c r="C2118" s="50">
        <v>43909</v>
      </c>
      <c r="D2118" s="52">
        <f t="shared" ref="D2118:D2123" si="592">SUM(F2118:W2118)</f>
        <v>0</v>
      </c>
      <c r="E2118" s="52">
        <f t="shared" ref="E2118:E2123" si="593">SUM(F2118:V2118)</f>
        <v>0</v>
      </c>
      <c r="F2118" s="53">
        <v>0</v>
      </c>
      <c r="G2118" s="54">
        <v>0</v>
      </c>
      <c r="H2118" s="52">
        <v>0</v>
      </c>
      <c r="I2118" s="52">
        <v>0</v>
      </c>
      <c r="J2118" s="55">
        <v>0</v>
      </c>
      <c r="K2118" s="52">
        <v>0</v>
      </c>
      <c r="L2118" s="52">
        <v>0</v>
      </c>
      <c r="M2118" s="52">
        <v>0</v>
      </c>
      <c r="N2118" s="52">
        <v>0</v>
      </c>
      <c r="O2118" s="52">
        <v>0</v>
      </c>
      <c r="P2118" s="52">
        <v>0</v>
      </c>
      <c r="Q2118" s="52">
        <v>0</v>
      </c>
      <c r="R2118" s="52">
        <v>0</v>
      </c>
      <c r="S2118" s="52">
        <v>0</v>
      </c>
      <c r="T2118" s="56">
        <v>0</v>
      </c>
      <c r="U2118" s="56">
        <v>0</v>
      </c>
      <c r="V2118" s="56">
        <v>0</v>
      </c>
      <c r="W2118" s="56">
        <v>0</v>
      </c>
    </row>
    <row r="2119" spans="1:23" s="7" customFormat="1" ht="20.25" customHeight="1" outlineLevel="2" x14ac:dyDescent="0.3">
      <c r="A2119" s="50">
        <f>A2118+1</f>
        <v>380</v>
      </c>
      <c r="B2119" s="51" t="s">
        <v>1487</v>
      </c>
      <c r="C2119" s="50">
        <v>43915</v>
      </c>
      <c r="D2119" s="52">
        <f t="shared" si="592"/>
        <v>0</v>
      </c>
      <c r="E2119" s="52">
        <f t="shared" si="593"/>
        <v>0</v>
      </c>
      <c r="F2119" s="53">
        <v>0</v>
      </c>
      <c r="G2119" s="54">
        <v>0</v>
      </c>
      <c r="H2119" s="52">
        <v>0</v>
      </c>
      <c r="I2119" s="52">
        <v>0</v>
      </c>
      <c r="J2119" s="55">
        <v>0</v>
      </c>
      <c r="K2119" s="52">
        <v>0</v>
      </c>
      <c r="L2119" s="52">
        <v>0</v>
      </c>
      <c r="M2119" s="52">
        <v>0</v>
      </c>
      <c r="N2119" s="52">
        <v>0</v>
      </c>
      <c r="O2119" s="52">
        <v>0</v>
      </c>
      <c r="P2119" s="52">
        <v>0</v>
      </c>
      <c r="Q2119" s="52">
        <v>0</v>
      </c>
      <c r="R2119" s="52">
        <v>0</v>
      </c>
      <c r="S2119" s="52">
        <v>0</v>
      </c>
      <c r="T2119" s="56">
        <v>0</v>
      </c>
      <c r="U2119" s="56">
        <v>0</v>
      </c>
      <c r="V2119" s="56">
        <v>0</v>
      </c>
      <c r="W2119" s="52">
        <v>0</v>
      </c>
    </row>
    <row r="2120" spans="1:23" s="7" customFormat="1" ht="20.25" customHeight="1" outlineLevel="1" x14ac:dyDescent="0.3">
      <c r="A2120" s="50">
        <f t="shared" ref="A2120:A2123" si="594">A2119+1</f>
        <v>381</v>
      </c>
      <c r="B2120" s="51" t="s">
        <v>1488</v>
      </c>
      <c r="C2120" s="50">
        <v>43916</v>
      </c>
      <c r="D2120" s="52">
        <f t="shared" si="592"/>
        <v>0</v>
      </c>
      <c r="E2120" s="52">
        <f t="shared" si="593"/>
        <v>0</v>
      </c>
      <c r="F2120" s="53">
        <v>0</v>
      </c>
      <c r="G2120" s="54">
        <v>0</v>
      </c>
      <c r="H2120" s="52">
        <v>0</v>
      </c>
      <c r="I2120" s="52">
        <v>0</v>
      </c>
      <c r="J2120" s="55">
        <v>0</v>
      </c>
      <c r="K2120" s="52">
        <v>0</v>
      </c>
      <c r="L2120" s="52">
        <v>0</v>
      </c>
      <c r="M2120" s="52">
        <v>0</v>
      </c>
      <c r="N2120" s="52">
        <v>0</v>
      </c>
      <c r="O2120" s="52">
        <v>0</v>
      </c>
      <c r="P2120" s="52">
        <v>0</v>
      </c>
      <c r="Q2120" s="52">
        <v>0</v>
      </c>
      <c r="R2120" s="52">
        <v>0</v>
      </c>
      <c r="S2120" s="52">
        <v>0</v>
      </c>
      <c r="T2120" s="56">
        <v>0</v>
      </c>
      <c r="U2120" s="56">
        <v>0</v>
      </c>
      <c r="V2120" s="56">
        <v>0</v>
      </c>
      <c r="W2120" s="52">
        <v>0</v>
      </c>
    </row>
    <row r="2121" spans="1:23" s="8" customFormat="1" ht="20.25" customHeight="1" outlineLevel="1" x14ac:dyDescent="0.3">
      <c r="A2121" s="50">
        <f t="shared" si="594"/>
        <v>382</v>
      </c>
      <c r="B2121" s="51" t="s">
        <v>1490</v>
      </c>
      <c r="C2121" s="50">
        <v>43922</v>
      </c>
      <c r="D2121" s="52">
        <f t="shared" si="592"/>
        <v>0</v>
      </c>
      <c r="E2121" s="52">
        <f t="shared" si="593"/>
        <v>0</v>
      </c>
      <c r="F2121" s="53">
        <v>0</v>
      </c>
      <c r="G2121" s="54">
        <v>0</v>
      </c>
      <c r="H2121" s="52">
        <v>0</v>
      </c>
      <c r="I2121" s="52">
        <v>0</v>
      </c>
      <c r="J2121" s="55">
        <v>0</v>
      </c>
      <c r="K2121" s="52">
        <v>0</v>
      </c>
      <c r="L2121" s="52">
        <v>0</v>
      </c>
      <c r="M2121" s="52">
        <v>0</v>
      </c>
      <c r="N2121" s="52">
        <v>0</v>
      </c>
      <c r="O2121" s="52">
        <v>0</v>
      </c>
      <c r="P2121" s="52">
        <v>0</v>
      </c>
      <c r="Q2121" s="52">
        <v>0</v>
      </c>
      <c r="R2121" s="52">
        <v>0</v>
      </c>
      <c r="S2121" s="52">
        <v>0</v>
      </c>
      <c r="T2121" s="56">
        <v>0</v>
      </c>
      <c r="U2121" s="56">
        <v>0</v>
      </c>
      <c r="V2121" s="56">
        <v>0</v>
      </c>
      <c r="W2121" s="52">
        <v>0</v>
      </c>
    </row>
    <row r="2122" spans="1:23" s="8" customFormat="1" ht="20.25" customHeight="1" outlineLevel="2" x14ac:dyDescent="0.3">
      <c r="A2122" s="50">
        <f t="shared" si="594"/>
        <v>383</v>
      </c>
      <c r="B2122" s="51" t="s">
        <v>712</v>
      </c>
      <c r="C2122" s="50">
        <v>43886</v>
      </c>
      <c r="D2122" s="52">
        <f t="shared" si="592"/>
        <v>0</v>
      </c>
      <c r="E2122" s="52">
        <f t="shared" si="593"/>
        <v>0</v>
      </c>
      <c r="F2122" s="52">
        <v>0</v>
      </c>
      <c r="G2122" s="54">
        <v>0</v>
      </c>
      <c r="H2122" s="52">
        <v>0</v>
      </c>
      <c r="I2122" s="52">
        <v>0</v>
      </c>
      <c r="J2122" s="55">
        <v>0</v>
      </c>
      <c r="K2122" s="52">
        <v>0</v>
      </c>
      <c r="L2122" s="52">
        <v>0</v>
      </c>
      <c r="M2122" s="52">
        <v>0</v>
      </c>
      <c r="N2122" s="52">
        <v>0</v>
      </c>
      <c r="O2122" s="52">
        <v>0</v>
      </c>
      <c r="P2122" s="52">
        <v>0</v>
      </c>
      <c r="Q2122" s="52">
        <v>0</v>
      </c>
      <c r="R2122" s="52">
        <v>0</v>
      </c>
      <c r="S2122" s="52">
        <v>0</v>
      </c>
      <c r="T2122" s="56">
        <v>0</v>
      </c>
      <c r="U2122" s="56">
        <v>0</v>
      </c>
      <c r="V2122" s="56">
        <v>0</v>
      </c>
      <c r="W2122" s="52">
        <v>0</v>
      </c>
    </row>
    <row r="2123" spans="1:23" s="7" customFormat="1" ht="20.25" customHeight="1" outlineLevel="3" x14ac:dyDescent="0.3">
      <c r="A2123" s="50">
        <f t="shared" si="594"/>
        <v>384</v>
      </c>
      <c r="B2123" s="51" t="s">
        <v>713</v>
      </c>
      <c r="C2123" s="50">
        <v>43901</v>
      </c>
      <c r="D2123" s="52">
        <f t="shared" si="592"/>
        <v>0</v>
      </c>
      <c r="E2123" s="52">
        <f t="shared" si="593"/>
        <v>0</v>
      </c>
      <c r="F2123" s="52">
        <v>0</v>
      </c>
      <c r="G2123" s="54">
        <v>0</v>
      </c>
      <c r="H2123" s="52">
        <v>0</v>
      </c>
      <c r="I2123" s="52">
        <v>0</v>
      </c>
      <c r="J2123" s="55">
        <v>0</v>
      </c>
      <c r="K2123" s="52">
        <v>0</v>
      </c>
      <c r="L2123" s="52">
        <v>0</v>
      </c>
      <c r="M2123" s="52">
        <v>0</v>
      </c>
      <c r="N2123" s="52">
        <v>0</v>
      </c>
      <c r="O2123" s="52">
        <v>0</v>
      </c>
      <c r="P2123" s="52">
        <v>0</v>
      </c>
      <c r="Q2123" s="52">
        <v>0</v>
      </c>
      <c r="R2123" s="52">
        <v>0</v>
      </c>
      <c r="S2123" s="52">
        <v>0</v>
      </c>
      <c r="T2123" s="56">
        <v>0</v>
      </c>
      <c r="U2123" s="56">
        <v>0</v>
      </c>
      <c r="V2123" s="56">
        <v>0</v>
      </c>
      <c r="W2123" s="56">
        <v>0</v>
      </c>
    </row>
    <row r="2124" spans="1:23" s="7" customFormat="1" ht="20.25" customHeight="1" outlineLevel="3" x14ac:dyDescent="0.3">
      <c r="A2124" s="61" t="s">
        <v>24</v>
      </c>
      <c r="B2124" s="57"/>
      <c r="C2124" s="62" t="s">
        <v>175</v>
      </c>
      <c r="D2124" s="63">
        <f>SUM(D2118:D2123)</f>
        <v>0</v>
      </c>
      <c r="E2124" s="63">
        <f t="shared" ref="E2124:V2124" si="595">SUM(E2118:E2123)</f>
        <v>0</v>
      </c>
      <c r="F2124" s="63">
        <f t="shared" si="595"/>
        <v>0</v>
      </c>
      <c r="G2124" s="63">
        <f t="shared" si="595"/>
        <v>0</v>
      </c>
      <c r="H2124" s="63">
        <f t="shared" si="595"/>
        <v>0</v>
      </c>
      <c r="I2124" s="63">
        <f t="shared" si="595"/>
        <v>0</v>
      </c>
      <c r="J2124" s="63">
        <f t="shared" si="595"/>
        <v>0</v>
      </c>
      <c r="K2124" s="63">
        <f t="shared" si="595"/>
        <v>0</v>
      </c>
      <c r="L2124" s="63">
        <f t="shared" si="595"/>
        <v>0</v>
      </c>
      <c r="M2124" s="63">
        <f t="shared" si="595"/>
        <v>0</v>
      </c>
      <c r="N2124" s="63">
        <f t="shared" si="595"/>
        <v>0</v>
      </c>
      <c r="O2124" s="63">
        <f t="shared" si="595"/>
        <v>0</v>
      </c>
      <c r="P2124" s="63">
        <f t="shared" si="595"/>
        <v>0</v>
      </c>
      <c r="Q2124" s="63">
        <f t="shared" si="595"/>
        <v>0</v>
      </c>
      <c r="R2124" s="63">
        <f t="shared" si="595"/>
        <v>0</v>
      </c>
      <c r="S2124" s="63">
        <f t="shared" si="595"/>
        <v>0</v>
      </c>
      <c r="T2124" s="63">
        <f t="shared" si="595"/>
        <v>0</v>
      </c>
      <c r="U2124" s="63">
        <f t="shared" si="595"/>
        <v>0</v>
      </c>
      <c r="V2124" s="63">
        <f t="shared" si="595"/>
        <v>0</v>
      </c>
      <c r="W2124" s="63">
        <f t="shared" ref="W2124" si="596">SUM(W2118:W2123)</f>
        <v>0</v>
      </c>
    </row>
    <row r="2125" spans="1:23" s="7" customFormat="1" ht="20.25" customHeight="1" outlineLevel="3" x14ac:dyDescent="0.3">
      <c r="A2125" s="71" t="s">
        <v>36</v>
      </c>
      <c r="B2125" s="71"/>
      <c r="C2125" s="62" t="s">
        <v>175</v>
      </c>
      <c r="D2125" s="63">
        <f t="shared" ref="D2125:V2125" si="597">D2124+D2116</f>
        <v>0</v>
      </c>
      <c r="E2125" s="63">
        <f t="shared" si="597"/>
        <v>0</v>
      </c>
      <c r="F2125" s="63">
        <f t="shared" si="597"/>
        <v>0</v>
      </c>
      <c r="G2125" s="63">
        <f t="shared" si="597"/>
        <v>0</v>
      </c>
      <c r="H2125" s="63">
        <f t="shared" si="597"/>
        <v>0</v>
      </c>
      <c r="I2125" s="63">
        <f t="shared" si="597"/>
        <v>0</v>
      </c>
      <c r="J2125" s="63">
        <f t="shared" si="597"/>
        <v>0</v>
      </c>
      <c r="K2125" s="63">
        <f t="shared" si="597"/>
        <v>0</v>
      </c>
      <c r="L2125" s="63">
        <f t="shared" si="597"/>
        <v>0</v>
      </c>
      <c r="M2125" s="63">
        <f t="shared" si="597"/>
        <v>0</v>
      </c>
      <c r="N2125" s="63">
        <f t="shared" si="597"/>
        <v>0</v>
      </c>
      <c r="O2125" s="63">
        <f t="shared" si="597"/>
        <v>0</v>
      </c>
      <c r="P2125" s="63">
        <f t="shared" si="597"/>
        <v>0</v>
      </c>
      <c r="Q2125" s="63">
        <f t="shared" si="597"/>
        <v>0</v>
      </c>
      <c r="R2125" s="63">
        <f t="shared" si="597"/>
        <v>0</v>
      </c>
      <c r="S2125" s="63">
        <f t="shared" si="597"/>
        <v>0</v>
      </c>
      <c r="T2125" s="63">
        <f t="shared" si="597"/>
        <v>0</v>
      </c>
      <c r="U2125" s="63">
        <f t="shared" si="597"/>
        <v>0</v>
      </c>
      <c r="V2125" s="63">
        <f t="shared" si="597"/>
        <v>0</v>
      </c>
      <c r="W2125" s="63">
        <f t="shared" ref="W2125" si="598">W2124+W2116</f>
        <v>0</v>
      </c>
    </row>
    <row r="2126" spans="1:23" s="7" customFormat="1" ht="20.25" customHeight="1" outlineLevel="3" x14ac:dyDescent="0.3">
      <c r="A2126" s="8"/>
      <c r="B2126" s="44"/>
      <c r="C2126" s="44"/>
      <c r="D2126" s="44"/>
      <c r="E2126" s="44"/>
      <c r="F2126" s="45"/>
      <c r="G2126" s="45"/>
      <c r="H2126" s="45"/>
      <c r="I2126" s="45"/>
      <c r="J2126" s="45"/>
      <c r="K2126" s="45" t="s">
        <v>2001</v>
      </c>
      <c r="L2126" s="64"/>
      <c r="M2126" s="45"/>
      <c r="N2126" s="45"/>
      <c r="O2126" s="45"/>
      <c r="P2126" s="45"/>
      <c r="Q2126" s="45"/>
      <c r="R2126" s="45"/>
      <c r="S2126" s="45"/>
      <c r="T2126" s="45"/>
      <c r="U2126" s="45"/>
      <c r="V2126" s="45"/>
      <c r="W2126" s="89"/>
    </row>
    <row r="2127" spans="1:23" s="7" customFormat="1" ht="20.25" customHeight="1" outlineLevel="3" x14ac:dyDescent="0.3">
      <c r="A2127" s="44"/>
      <c r="B2127" s="44"/>
      <c r="C2127" s="81"/>
      <c r="D2127" s="82"/>
      <c r="E2127" s="82"/>
      <c r="F2127" s="82"/>
      <c r="G2127" s="82"/>
      <c r="H2127" s="82"/>
      <c r="I2127" s="82"/>
      <c r="J2127" s="82"/>
      <c r="K2127" s="74" t="s">
        <v>2063</v>
      </c>
      <c r="L2127" s="82"/>
      <c r="M2127" s="82"/>
      <c r="N2127" s="82"/>
      <c r="O2127" s="82"/>
      <c r="P2127" s="82"/>
      <c r="Q2127" s="82"/>
      <c r="R2127" s="82"/>
      <c r="S2127" s="82"/>
      <c r="T2127" s="82"/>
      <c r="U2127" s="82"/>
      <c r="V2127" s="82"/>
      <c r="W2127" s="89"/>
    </row>
    <row r="2128" spans="1:23" s="7" customFormat="1" ht="20.25" customHeight="1" outlineLevel="2" x14ac:dyDescent="0.3">
      <c r="A2128" s="50">
        <f>A1909+1</f>
        <v>254</v>
      </c>
      <c r="B2128" s="58" t="s">
        <v>1357</v>
      </c>
      <c r="C2128" s="50">
        <v>55881</v>
      </c>
      <c r="D2128" s="52">
        <f>SUM(F2128:W2128)</f>
        <v>0</v>
      </c>
      <c r="E2128" s="52">
        <f>SUM(F2128:V2128)</f>
        <v>0</v>
      </c>
      <c r="F2128" s="53">
        <v>0</v>
      </c>
      <c r="G2128" s="54">
        <v>0</v>
      </c>
      <c r="H2128" s="52">
        <v>0</v>
      </c>
      <c r="I2128" s="52">
        <v>0</v>
      </c>
      <c r="J2128" s="55">
        <v>0</v>
      </c>
      <c r="K2128" s="52">
        <v>0</v>
      </c>
      <c r="L2128" s="52">
        <v>0</v>
      </c>
      <c r="M2128" s="52">
        <v>0</v>
      </c>
      <c r="N2128" s="52">
        <v>0</v>
      </c>
      <c r="O2128" s="52">
        <v>0</v>
      </c>
      <c r="P2128" s="52">
        <v>0</v>
      </c>
      <c r="Q2128" s="52">
        <v>0</v>
      </c>
      <c r="R2128" s="52">
        <v>0</v>
      </c>
      <c r="S2128" s="52">
        <v>0</v>
      </c>
      <c r="T2128" s="56">
        <v>0</v>
      </c>
      <c r="U2128" s="56">
        <v>0</v>
      </c>
      <c r="V2128" s="56">
        <v>0</v>
      </c>
      <c r="W2128" s="56">
        <v>0</v>
      </c>
    </row>
    <row r="2129" spans="1:23" s="7" customFormat="1" ht="20.25" customHeight="1" outlineLevel="2" x14ac:dyDescent="0.3">
      <c r="A2129" s="50">
        <f>A2128+1</f>
        <v>255</v>
      </c>
      <c r="B2129" s="58" t="s">
        <v>1358</v>
      </c>
      <c r="C2129" s="50">
        <v>55882</v>
      </c>
      <c r="D2129" s="52">
        <f>SUM(F1906:W1906)</f>
        <v>0</v>
      </c>
      <c r="E2129" s="52">
        <f>SUM(F2129:V2129)</f>
        <v>0</v>
      </c>
      <c r="F2129" s="53">
        <v>0</v>
      </c>
      <c r="G2129" s="54">
        <v>0</v>
      </c>
      <c r="H2129" s="52">
        <v>0</v>
      </c>
      <c r="I2129" s="52">
        <v>0</v>
      </c>
      <c r="J2129" s="55">
        <v>0</v>
      </c>
      <c r="K2129" s="52">
        <v>0</v>
      </c>
      <c r="L2129" s="52">
        <v>0</v>
      </c>
      <c r="M2129" s="52">
        <v>0</v>
      </c>
      <c r="N2129" s="52">
        <v>0</v>
      </c>
      <c r="O2129" s="52">
        <v>0</v>
      </c>
      <c r="P2129" s="52">
        <v>0</v>
      </c>
      <c r="Q2129" s="52">
        <v>0</v>
      </c>
      <c r="R2129" s="52">
        <v>0</v>
      </c>
      <c r="S2129" s="52">
        <v>0</v>
      </c>
      <c r="T2129" s="56">
        <v>0</v>
      </c>
      <c r="U2129" s="56">
        <v>0</v>
      </c>
      <c r="V2129" s="56">
        <v>0</v>
      </c>
      <c r="W2129" s="56">
        <v>0</v>
      </c>
    </row>
    <row r="2130" spans="1:23" s="7" customFormat="1" ht="20.25" customHeight="1" outlineLevel="2" x14ac:dyDescent="0.3">
      <c r="A2130" s="61" t="s">
        <v>24</v>
      </c>
      <c r="B2130" s="57"/>
      <c r="C2130" s="62" t="s">
        <v>175</v>
      </c>
      <c r="D2130" s="63">
        <f>SUM(D2128:D2129)</f>
        <v>0</v>
      </c>
      <c r="E2130" s="63">
        <f t="shared" ref="E2130:V2130" si="599">SUM(E2128:E2129)</f>
        <v>0</v>
      </c>
      <c r="F2130" s="63">
        <f t="shared" si="599"/>
        <v>0</v>
      </c>
      <c r="G2130" s="63">
        <f t="shared" si="599"/>
        <v>0</v>
      </c>
      <c r="H2130" s="63">
        <f t="shared" si="599"/>
        <v>0</v>
      </c>
      <c r="I2130" s="63">
        <f t="shared" si="599"/>
        <v>0</v>
      </c>
      <c r="J2130" s="63">
        <f t="shared" si="599"/>
        <v>0</v>
      </c>
      <c r="K2130" s="63">
        <f t="shared" si="599"/>
        <v>0</v>
      </c>
      <c r="L2130" s="63">
        <f t="shared" si="599"/>
        <v>0</v>
      </c>
      <c r="M2130" s="63">
        <f t="shared" si="599"/>
        <v>0</v>
      </c>
      <c r="N2130" s="63">
        <f t="shared" si="599"/>
        <v>0</v>
      </c>
      <c r="O2130" s="63">
        <f t="shared" si="599"/>
        <v>0</v>
      </c>
      <c r="P2130" s="63">
        <f t="shared" si="599"/>
        <v>0</v>
      </c>
      <c r="Q2130" s="63">
        <f t="shared" si="599"/>
        <v>0</v>
      </c>
      <c r="R2130" s="63">
        <f t="shared" si="599"/>
        <v>0</v>
      </c>
      <c r="S2130" s="63">
        <f t="shared" si="599"/>
        <v>0</v>
      </c>
      <c r="T2130" s="63">
        <f t="shared" si="599"/>
        <v>0</v>
      </c>
      <c r="U2130" s="63">
        <f t="shared" si="599"/>
        <v>0</v>
      </c>
      <c r="V2130" s="63">
        <f t="shared" si="599"/>
        <v>0</v>
      </c>
      <c r="W2130" s="63">
        <f t="shared" ref="W2130" si="600">SUM(W2128:W2129)</f>
        <v>0</v>
      </c>
    </row>
    <row r="2131" spans="1:23" s="7" customFormat="1" ht="20.25" customHeight="1" outlineLevel="2" x14ac:dyDescent="0.3">
      <c r="A2131" s="71" t="s">
        <v>36</v>
      </c>
      <c r="B2131" s="71"/>
      <c r="C2131" s="62" t="s">
        <v>175</v>
      </c>
      <c r="D2131" s="63">
        <f>D2130</f>
        <v>0</v>
      </c>
      <c r="E2131" s="63">
        <f t="shared" ref="E2131:V2131" si="601">E2130</f>
        <v>0</v>
      </c>
      <c r="F2131" s="63">
        <f t="shared" si="601"/>
        <v>0</v>
      </c>
      <c r="G2131" s="63">
        <f t="shared" si="601"/>
        <v>0</v>
      </c>
      <c r="H2131" s="63">
        <f t="shared" si="601"/>
        <v>0</v>
      </c>
      <c r="I2131" s="63">
        <f t="shared" si="601"/>
        <v>0</v>
      </c>
      <c r="J2131" s="63">
        <f t="shared" si="601"/>
        <v>0</v>
      </c>
      <c r="K2131" s="63">
        <f t="shared" si="601"/>
        <v>0</v>
      </c>
      <c r="L2131" s="63">
        <f t="shared" si="601"/>
        <v>0</v>
      </c>
      <c r="M2131" s="63">
        <f t="shared" si="601"/>
        <v>0</v>
      </c>
      <c r="N2131" s="63">
        <f t="shared" si="601"/>
        <v>0</v>
      </c>
      <c r="O2131" s="63">
        <f t="shared" si="601"/>
        <v>0</v>
      </c>
      <c r="P2131" s="63">
        <f t="shared" si="601"/>
        <v>0</v>
      </c>
      <c r="Q2131" s="63">
        <f t="shared" si="601"/>
        <v>0</v>
      </c>
      <c r="R2131" s="63">
        <f t="shared" si="601"/>
        <v>0</v>
      </c>
      <c r="S2131" s="63">
        <f t="shared" si="601"/>
        <v>0</v>
      </c>
      <c r="T2131" s="63">
        <f t="shared" si="601"/>
        <v>0</v>
      </c>
      <c r="U2131" s="63">
        <f t="shared" si="601"/>
        <v>0</v>
      </c>
      <c r="V2131" s="63">
        <f t="shared" si="601"/>
        <v>0</v>
      </c>
      <c r="W2131" s="63">
        <f t="shared" ref="W2131" si="602">W2130</f>
        <v>0</v>
      </c>
    </row>
    <row r="2132" spans="1:23" s="7" customFormat="1" ht="20.25" customHeight="1" outlineLevel="3" x14ac:dyDescent="0.3">
      <c r="A2132" s="8"/>
      <c r="B2132" s="44"/>
      <c r="C2132" s="44"/>
      <c r="D2132" s="44"/>
      <c r="E2132" s="44"/>
      <c r="F2132" s="45"/>
      <c r="G2132" s="45"/>
      <c r="H2132" s="45"/>
      <c r="I2132" s="45"/>
      <c r="J2132" s="45"/>
      <c r="K2132" s="45" t="s">
        <v>2002</v>
      </c>
      <c r="L2132" s="64"/>
      <c r="M2132" s="45"/>
      <c r="N2132" s="45"/>
      <c r="O2132" s="45"/>
      <c r="P2132" s="45"/>
      <c r="Q2132" s="45"/>
      <c r="R2132" s="45"/>
      <c r="S2132" s="45"/>
      <c r="T2132" s="45"/>
      <c r="U2132" s="45"/>
      <c r="V2132" s="45"/>
      <c r="W2132" s="89"/>
    </row>
    <row r="2133" spans="1:23" s="7" customFormat="1" ht="20.25" customHeight="1" outlineLevel="2" x14ac:dyDescent="0.3">
      <c r="A2133" s="8"/>
      <c r="B2133" s="73"/>
      <c r="C2133" s="73"/>
      <c r="D2133" s="73"/>
      <c r="E2133" s="73"/>
      <c r="F2133" s="74"/>
      <c r="G2133" s="74"/>
      <c r="H2133" s="74"/>
      <c r="I2133" s="74"/>
      <c r="J2133" s="74"/>
      <c r="K2133" s="74" t="s">
        <v>2003</v>
      </c>
      <c r="L2133" s="64"/>
      <c r="M2133" s="74"/>
      <c r="N2133" s="74"/>
      <c r="O2133" s="74"/>
      <c r="P2133" s="74"/>
      <c r="Q2133" s="74"/>
      <c r="R2133" s="74"/>
      <c r="S2133" s="74"/>
      <c r="T2133" s="74"/>
      <c r="U2133" s="74"/>
      <c r="V2133" s="74"/>
      <c r="W2133" s="82"/>
    </row>
    <row r="2134" spans="1:23" s="7" customFormat="1" ht="20.25" customHeight="1" outlineLevel="1" x14ac:dyDescent="0.3">
      <c r="A2134" s="50">
        <f>A2123+1</f>
        <v>385</v>
      </c>
      <c r="B2134" s="51" t="s">
        <v>1498</v>
      </c>
      <c r="C2134" s="50">
        <v>43953</v>
      </c>
      <c r="D2134" s="52">
        <f>SUM(F2134:W2134)</f>
        <v>0</v>
      </c>
      <c r="E2134" s="52">
        <f>SUM(F2134:V2134)</f>
        <v>0</v>
      </c>
      <c r="F2134" s="53">
        <v>0</v>
      </c>
      <c r="G2134" s="52">
        <v>0</v>
      </c>
      <c r="H2134" s="52">
        <v>0</v>
      </c>
      <c r="I2134" s="52">
        <v>0</v>
      </c>
      <c r="J2134" s="55">
        <v>0</v>
      </c>
      <c r="K2134" s="52">
        <v>0</v>
      </c>
      <c r="L2134" s="52">
        <v>0</v>
      </c>
      <c r="M2134" s="52">
        <v>0</v>
      </c>
      <c r="N2134" s="52">
        <v>0</v>
      </c>
      <c r="O2134" s="52">
        <v>0</v>
      </c>
      <c r="P2134" s="52">
        <v>0</v>
      </c>
      <c r="Q2134" s="52">
        <v>0</v>
      </c>
      <c r="R2134" s="52">
        <v>0</v>
      </c>
      <c r="S2134" s="52">
        <v>0</v>
      </c>
      <c r="T2134" s="56">
        <v>0</v>
      </c>
      <c r="U2134" s="56">
        <v>0</v>
      </c>
      <c r="V2134" s="56">
        <v>0</v>
      </c>
      <c r="W2134" s="52">
        <v>0</v>
      </c>
    </row>
    <row r="2135" spans="1:23" s="8" customFormat="1" ht="20.25" customHeight="1" outlineLevel="1" x14ac:dyDescent="0.3">
      <c r="A2135" s="50">
        <f>A2134+1</f>
        <v>386</v>
      </c>
      <c r="B2135" s="51" t="s">
        <v>1499</v>
      </c>
      <c r="C2135" s="50">
        <v>43954</v>
      </c>
      <c r="D2135" s="52">
        <f>SUM(F2135:W2135)</f>
        <v>0</v>
      </c>
      <c r="E2135" s="52">
        <f>SUM(F2135:V2135)</f>
        <v>0</v>
      </c>
      <c r="F2135" s="53">
        <v>0</v>
      </c>
      <c r="G2135" s="52">
        <v>0</v>
      </c>
      <c r="H2135" s="52">
        <v>0</v>
      </c>
      <c r="I2135" s="52">
        <v>0</v>
      </c>
      <c r="J2135" s="55">
        <v>0</v>
      </c>
      <c r="K2135" s="52">
        <v>0</v>
      </c>
      <c r="L2135" s="52">
        <v>0</v>
      </c>
      <c r="M2135" s="52">
        <v>0</v>
      </c>
      <c r="N2135" s="52">
        <v>0</v>
      </c>
      <c r="O2135" s="52">
        <v>0</v>
      </c>
      <c r="P2135" s="52">
        <v>0</v>
      </c>
      <c r="Q2135" s="52">
        <v>0</v>
      </c>
      <c r="R2135" s="52">
        <v>0</v>
      </c>
      <c r="S2135" s="52">
        <v>0</v>
      </c>
      <c r="T2135" s="56">
        <v>0</v>
      </c>
      <c r="U2135" s="56">
        <v>0</v>
      </c>
      <c r="V2135" s="56">
        <v>0</v>
      </c>
      <c r="W2135" s="52">
        <v>0</v>
      </c>
    </row>
    <row r="2136" spans="1:23" s="8" customFormat="1" ht="20.25" customHeight="1" outlineLevel="2" x14ac:dyDescent="0.3">
      <c r="A2136" s="50">
        <f t="shared" ref="A2136:A2137" si="603">A2135+1</f>
        <v>387</v>
      </c>
      <c r="B2136" s="51" t="s">
        <v>1500</v>
      </c>
      <c r="C2136" s="50">
        <v>43955</v>
      </c>
      <c r="D2136" s="52">
        <f>SUM(F2136:W2136)</f>
        <v>0</v>
      </c>
      <c r="E2136" s="52">
        <f>SUM(F2136:V2136)</f>
        <v>0</v>
      </c>
      <c r="F2136" s="53">
        <v>0</v>
      </c>
      <c r="G2136" s="52">
        <v>0</v>
      </c>
      <c r="H2136" s="52">
        <v>0</v>
      </c>
      <c r="I2136" s="52">
        <v>0</v>
      </c>
      <c r="J2136" s="55">
        <v>0</v>
      </c>
      <c r="K2136" s="52">
        <v>0</v>
      </c>
      <c r="L2136" s="52">
        <v>0</v>
      </c>
      <c r="M2136" s="52">
        <v>0</v>
      </c>
      <c r="N2136" s="52">
        <v>0</v>
      </c>
      <c r="O2136" s="52">
        <v>0</v>
      </c>
      <c r="P2136" s="52">
        <v>0</v>
      </c>
      <c r="Q2136" s="52">
        <v>0</v>
      </c>
      <c r="R2136" s="52">
        <v>0</v>
      </c>
      <c r="S2136" s="52">
        <v>0</v>
      </c>
      <c r="T2136" s="56">
        <v>0</v>
      </c>
      <c r="U2136" s="56">
        <v>0</v>
      </c>
      <c r="V2136" s="56">
        <v>0</v>
      </c>
      <c r="W2136" s="52">
        <v>0</v>
      </c>
    </row>
    <row r="2137" spans="1:23" s="7" customFormat="1" ht="20.25" customHeight="1" outlineLevel="4" x14ac:dyDescent="0.3">
      <c r="A2137" s="50">
        <f t="shared" si="603"/>
        <v>388</v>
      </c>
      <c r="B2137" s="51" t="s">
        <v>1501</v>
      </c>
      <c r="C2137" s="50">
        <v>43956</v>
      </c>
      <c r="D2137" s="52">
        <f>SUM(F2137:W2137)</f>
        <v>0</v>
      </c>
      <c r="E2137" s="52">
        <f>SUM(F2137:V2137)</f>
        <v>0</v>
      </c>
      <c r="F2137" s="53">
        <v>0</v>
      </c>
      <c r="G2137" s="52">
        <v>0</v>
      </c>
      <c r="H2137" s="52">
        <v>0</v>
      </c>
      <c r="I2137" s="52">
        <v>0</v>
      </c>
      <c r="J2137" s="55">
        <v>0</v>
      </c>
      <c r="K2137" s="52">
        <v>0</v>
      </c>
      <c r="L2137" s="52">
        <v>0</v>
      </c>
      <c r="M2137" s="52">
        <v>0</v>
      </c>
      <c r="N2137" s="52">
        <v>0</v>
      </c>
      <c r="O2137" s="52">
        <v>0</v>
      </c>
      <c r="P2137" s="52">
        <v>0</v>
      </c>
      <c r="Q2137" s="52">
        <v>0</v>
      </c>
      <c r="R2137" s="52">
        <v>0</v>
      </c>
      <c r="S2137" s="52">
        <v>0</v>
      </c>
      <c r="T2137" s="56">
        <v>0</v>
      </c>
      <c r="U2137" s="56">
        <v>0</v>
      </c>
      <c r="V2137" s="56">
        <v>0</v>
      </c>
      <c r="W2137" s="56">
        <v>0</v>
      </c>
    </row>
    <row r="2138" spans="1:23" s="7" customFormat="1" ht="20.25" customHeight="1" outlineLevel="4" x14ac:dyDescent="0.3">
      <c r="A2138" s="61" t="s">
        <v>24</v>
      </c>
      <c r="B2138" s="57"/>
      <c r="C2138" s="62" t="s">
        <v>175</v>
      </c>
      <c r="D2138" s="63">
        <f>SUM(D2134:D2137)</f>
        <v>0</v>
      </c>
      <c r="E2138" s="63">
        <f t="shared" ref="E2138:V2138" si="604">SUM(E2134:E2137)</f>
        <v>0</v>
      </c>
      <c r="F2138" s="63">
        <f t="shared" si="604"/>
        <v>0</v>
      </c>
      <c r="G2138" s="63">
        <f t="shared" si="604"/>
        <v>0</v>
      </c>
      <c r="H2138" s="63">
        <f t="shared" si="604"/>
        <v>0</v>
      </c>
      <c r="I2138" s="63">
        <f t="shared" si="604"/>
        <v>0</v>
      </c>
      <c r="J2138" s="63">
        <f t="shared" si="604"/>
        <v>0</v>
      </c>
      <c r="K2138" s="63">
        <f t="shared" si="604"/>
        <v>0</v>
      </c>
      <c r="L2138" s="63">
        <f t="shared" si="604"/>
        <v>0</v>
      </c>
      <c r="M2138" s="63">
        <f t="shared" si="604"/>
        <v>0</v>
      </c>
      <c r="N2138" s="63">
        <f t="shared" si="604"/>
        <v>0</v>
      </c>
      <c r="O2138" s="63">
        <f t="shared" si="604"/>
        <v>0</v>
      </c>
      <c r="P2138" s="63">
        <f t="shared" si="604"/>
        <v>0</v>
      </c>
      <c r="Q2138" s="63">
        <f t="shared" si="604"/>
        <v>0</v>
      </c>
      <c r="R2138" s="63">
        <f t="shared" si="604"/>
        <v>0</v>
      </c>
      <c r="S2138" s="63">
        <f t="shared" si="604"/>
        <v>0</v>
      </c>
      <c r="T2138" s="63">
        <f t="shared" si="604"/>
        <v>0</v>
      </c>
      <c r="U2138" s="63">
        <f t="shared" si="604"/>
        <v>0</v>
      </c>
      <c r="V2138" s="63">
        <f t="shared" si="604"/>
        <v>0</v>
      </c>
      <c r="W2138" s="63">
        <f t="shared" ref="W2138" si="605">SUM(W2134:W2137)</f>
        <v>0</v>
      </c>
    </row>
    <row r="2139" spans="1:23" s="7" customFormat="1" ht="20.25" customHeight="1" outlineLevel="3" x14ac:dyDescent="0.3">
      <c r="A2139" s="71" t="s">
        <v>36</v>
      </c>
      <c r="B2139" s="71"/>
      <c r="C2139" s="62" t="s">
        <v>175</v>
      </c>
      <c r="D2139" s="63">
        <f>D2138</f>
        <v>0</v>
      </c>
      <c r="E2139" s="63">
        <f t="shared" ref="E2139:V2139" si="606">E2138</f>
        <v>0</v>
      </c>
      <c r="F2139" s="63">
        <f t="shared" si="606"/>
        <v>0</v>
      </c>
      <c r="G2139" s="63">
        <f t="shared" si="606"/>
        <v>0</v>
      </c>
      <c r="H2139" s="63">
        <f t="shared" si="606"/>
        <v>0</v>
      </c>
      <c r="I2139" s="63">
        <f t="shared" si="606"/>
        <v>0</v>
      </c>
      <c r="J2139" s="63">
        <f t="shared" si="606"/>
        <v>0</v>
      </c>
      <c r="K2139" s="63">
        <f t="shared" si="606"/>
        <v>0</v>
      </c>
      <c r="L2139" s="63">
        <f t="shared" si="606"/>
        <v>0</v>
      </c>
      <c r="M2139" s="63">
        <f t="shared" si="606"/>
        <v>0</v>
      </c>
      <c r="N2139" s="63">
        <f t="shared" si="606"/>
        <v>0</v>
      </c>
      <c r="O2139" s="63">
        <f t="shared" si="606"/>
        <v>0</v>
      </c>
      <c r="P2139" s="63">
        <f t="shared" si="606"/>
        <v>0</v>
      </c>
      <c r="Q2139" s="63">
        <f t="shared" si="606"/>
        <v>0</v>
      </c>
      <c r="R2139" s="63">
        <f t="shared" si="606"/>
        <v>0</v>
      </c>
      <c r="S2139" s="63">
        <f t="shared" si="606"/>
        <v>0</v>
      </c>
      <c r="T2139" s="63">
        <f t="shared" si="606"/>
        <v>0</v>
      </c>
      <c r="U2139" s="63">
        <f t="shared" si="606"/>
        <v>0</v>
      </c>
      <c r="V2139" s="63">
        <f t="shared" si="606"/>
        <v>0</v>
      </c>
      <c r="W2139" s="63">
        <f t="shared" ref="W2139" si="607">W2138</f>
        <v>0</v>
      </c>
    </row>
    <row r="2140" spans="1:23" s="7" customFormat="1" ht="20.25" customHeight="1" outlineLevel="3" x14ac:dyDescent="0.3">
      <c r="A2140" s="8"/>
      <c r="B2140" s="44"/>
      <c r="C2140" s="44"/>
      <c r="D2140" s="44"/>
      <c r="E2140" s="44"/>
      <c r="F2140" s="45"/>
      <c r="G2140" s="45"/>
      <c r="H2140" s="45"/>
      <c r="I2140" s="45"/>
      <c r="J2140" s="45"/>
      <c r="K2140" s="45" t="s">
        <v>2004</v>
      </c>
      <c r="L2140" s="45"/>
      <c r="M2140" s="45"/>
      <c r="N2140" s="45"/>
      <c r="O2140" s="45"/>
      <c r="P2140" s="45"/>
      <c r="Q2140" s="45"/>
      <c r="R2140" s="45"/>
      <c r="S2140" s="45"/>
      <c r="T2140" s="45"/>
      <c r="U2140" s="45"/>
      <c r="V2140" s="45"/>
      <c r="W2140" s="89"/>
    </row>
    <row r="2141" spans="1:23" s="7" customFormat="1" ht="20.25" customHeight="1" outlineLevel="3" x14ac:dyDescent="0.3">
      <c r="A2141" s="8"/>
      <c r="B2141" s="73"/>
      <c r="C2141" s="73"/>
      <c r="D2141" s="73"/>
      <c r="E2141" s="73"/>
      <c r="F2141" s="74"/>
      <c r="G2141" s="74"/>
      <c r="H2141" s="74"/>
      <c r="I2141" s="74"/>
      <c r="J2141" s="74"/>
      <c r="K2141" s="74" t="s">
        <v>2052</v>
      </c>
      <c r="L2141" s="74"/>
      <c r="M2141" s="74"/>
      <c r="N2141" s="74"/>
      <c r="O2141" s="74"/>
      <c r="P2141" s="74"/>
      <c r="Q2141" s="74"/>
      <c r="R2141" s="74"/>
      <c r="S2141" s="74"/>
      <c r="T2141" s="74"/>
      <c r="U2141" s="74"/>
      <c r="V2141" s="74"/>
      <c r="W2141" s="89"/>
    </row>
    <row r="2142" spans="1:23" s="7" customFormat="1" ht="20.25" customHeight="1" outlineLevel="3" x14ac:dyDescent="0.3">
      <c r="A2142" s="50">
        <f>A2137+1</f>
        <v>389</v>
      </c>
      <c r="B2142" s="51" t="s">
        <v>1503</v>
      </c>
      <c r="C2142" s="50">
        <v>44423</v>
      </c>
      <c r="D2142" s="52">
        <f>SUM(F2142:W2142)</f>
        <v>0</v>
      </c>
      <c r="E2142" s="52">
        <f>SUM(F2142:V2142)</f>
        <v>0</v>
      </c>
      <c r="F2142" s="53">
        <v>0</v>
      </c>
      <c r="G2142" s="54">
        <v>0</v>
      </c>
      <c r="H2142" s="52">
        <v>0</v>
      </c>
      <c r="I2142" s="52">
        <v>0</v>
      </c>
      <c r="J2142" s="55">
        <v>0</v>
      </c>
      <c r="K2142" s="52">
        <v>0</v>
      </c>
      <c r="L2142" s="52">
        <v>0</v>
      </c>
      <c r="M2142" s="52">
        <v>0</v>
      </c>
      <c r="N2142" s="52">
        <v>0</v>
      </c>
      <c r="O2142" s="52">
        <v>0</v>
      </c>
      <c r="P2142" s="52">
        <v>0</v>
      </c>
      <c r="Q2142" s="52">
        <v>0</v>
      </c>
      <c r="R2142" s="52">
        <v>0</v>
      </c>
      <c r="S2142" s="52">
        <v>0</v>
      </c>
      <c r="T2142" s="56">
        <v>0</v>
      </c>
      <c r="U2142" s="56">
        <v>0</v>
      </c>
      <c r="V2142" s="56">
        <v>0</v>
      </c>
      <c r="W2142" s="52">
        <v>0</v>
      </c>
    </row>
    <row r="2143" spans="1:23" s="7" customFormat="1" ht="20.25" customHeight="1" outlineLevel="1" x14ac:dyDescent="0.3">
      <c r="A2143" s="50">
        <f>A2142+1</f>
        <v>390</v>
      </c>
      <c r="B2143" s="51" t="s">
        <v>1505</v>
      </c>
      <c r="C2143" s="50">
        <v>44447</v>
      </c>
      <c r="D2143" s="52">
        <f>SUM(F2143:W2143)</f>
        <v>0</v>
      </c>
      <c r="E2143" s="52">
        <f>SUM(F2143:V2143)</f>
        <v>0</v>
      </c>
      <c r="F2143" s="53">
        <v>0</v>
      </c>
      <c r="G2143" s="54">
        <v>0</v>
      </c>
      <c r="H2143" s="52">
        <v>0</v>
      </c>
      <c r="I2143" s="52">
        <v>0</v>
      </c>
      <c r="J2143" s="55">
        <v>0</v>
      </c>
      <c r="K2143" s="52">
        <v>0</v>
      </c>
      <c r="L2143" s="52">
        <v>0</v>
      </c>
      <c r="M2143" s="52">
        <v>0</v>
      </c>
      <c r="N2143" s="52">
        <v>0</v>
      </c>
      <c r="O2143" s="52">
        <v>0</v>
      </c>
      <c r="P2143" s="52">
        <v>0</v>
      </c>
      <c r="Q2143" s="52">
        <v>0</v>
      </c>
      <c r="R2143" s="52">
        <v>0</v>
      </c>
      <c r="S2143" s="52">
        <v>0</v>
      </c>
      <c r="T2143" s="56">
        <v>0</v>
      </c>
      <c r="U2143" s="56">
        <v>0</v>
      </c>
      <c r="V2143" s="56">
        <v>0</v>
      </c>
      <c r="W2143" s="52">
        <v>0</v>
      </c>
    </row>
    <row r="2144" spans="1:23" s="8" customFormat="1" ht="20.25" customHeight="1" outlineLevel="1" x14ac:dyDescent="0.3">
      <c r="A2144" s="50">
        <f t="shared" ref="A2144:A2146" si="608">A2143+1</f>
        <v>391</v>
      </c>
      <c r="B2144" s="51" t="s">
        <v>1135</v>
      </c>
      <c r="C2144" s="50">
        <v>44355</v>
      </c>
      <c r="D2144" s="52">
        <f>SUM(F2144:W2144)</f>
        <v>0</v>
      </c>
      <c r="E2144" s="52">
        <f>SUM(F2144:V2144)</f>
        <v>0</v>
      </c>
      <c r="F2144" s="52">
        <v>0</v>
      </c>
      <c r="G2144" s="54">
        <v>0</v>
      </c>
      <c r="H2144" s="52">
        <v>0</v>
      </c>
      <c r="I2144" s="52">
        <v>0</v>
      </c>
      <c r="J2144" s="55">
        <v>0</v>
      </c>
      <c r="K2144" s="52">
        <v>0</v>
      </c>
      <c r="L2144" s="52">
        <v>0</v>
      </c>
      <c r="M2144" s="52">
        <v>0</v>
      </c>
      <c r="N2144" s="52">
        <v>0</v>
      </c>
      <c r="O2144" s="52">
        <v>0</v>
      </c>
      <c r="P2144" s="52">
        <v>0</v>
      </c>
      <c r="Q2144" s="52">
        <v>0</v>
      </c>
      <c r="R2144" s="52">
        <v>0</v>
      </c>
      <c r="S2144" s="52">
        <v>0</v>
      </c>
      <c r="T2144" s="56">
        <v>0</v>
      </c>
      <c r="U2144" s="56">
        <v>0</v>
      </c>
      <c r="V2144" s="56">
        <v>0</v>
      </c>
      <c r="W2144" s="52">
        <v>0</v>
      </c>
    </row>
    <row r="2145" spans="1:23" s="8" customFormat="1" ht="20.25" customHeight="1" outlineLevel="2" x14ac:dyDescent="0.3">
      <c r="A2145" s="50">
        <f t="shared" si="608"/>
        <v>392</v>
      </c>
      <c r="B2145" s="51" t="s">
        <v>76</v>
      </c>
      <c r="C2145" s="50">
        <v>44489</v>
      </c>
      <c r="D2145" s="52">
        <f>SUM(F2145:W2145)</f>
        <v>0</v>
      </c>
      <c r="E2145" s="52">
        <f>SUM(F2145:V2145)</f>
        <v>0</v>
      </c>
      <c r="F2145" s="52">
        <v>0</v>
      </c>
      <c r="G2145" s="54">
        <v>0</v>
      </c>
      <c r="H2145" s="52">
        <v>0</v>
      </c>
      <c r="I2145" s="52">
        <v>0</v>
      </c>
      <c r="J2145" s="55">
        <v>0</v>
      </c>
      <c r="K2145" s="52">
        <v>0</v>
      </c>
      <c r="L2145" s="52">
        <v>0</v>
      </c>
      <c r="M2145" s="52">
        <v>0</v>
      </c>
      <c r="N2145" s="52">
        <v>0</v>
      </c>
      <c r="O2145" s="52">
        <v>0</v>
      </c>
      <c r="P2145" s="52">
        <v>0</v>
      </c>
      <c r="Q2145" s="52">
        <v>0</v>
      </c>
      <c r="R2145" s="52">
        <v>0</v>
      </c>
      <c r="S2145" s="52">
        <v>0</v>
      </c>
      <c r="T2145" s="56">
        <v>0</v>
      </c>
      <c r="U2145" s="56">
        <v>0</v>
      </c>
      <c r="V2145" s="56">
        <v>0</v>
      </c>
      <c r="W2145" s="52">
        <v>0</v>
      </c>
    </row>
    <row r="2146" spans="1:23" s="7" customFormat="1" ht="20.25" customHeight="1" outlineLevel="3" x14ac:dyDescent="0.3">
      <c r="A2146" s="50">
        <f t="shared" si="608"/>
        <v>393</v>
      </c>
      <c r="B2146" s="51" t="s">
        <v>735</v>
      </c>
      <c r="C2146" s="50">
        <v>44517</v>
      </c>
      <c r="D2146" s="52">
        <f>SUM(F2146:W2146)</f>
        <v>0</v>
      </c>
      <c r="E2146" s="52">
        <f>SUM(F2146:V2146)</f>
        <v>0</v>
      </c>
      <c r="F2146" s="52">
        <v>0</v>
      </c>
      <c r="G2146" s="54">
        <v>0</v>
      </c>
      <c r="H2146" s="52">
        <v>0</v>
      </c>
      <c r="I2146" s="52">
        <v>0</v>
      </c>
      <c r="J2146" s="55">
        <v>0</v>
      </c>
      <c r="K2146" s="52">
        <v>0</v>
      </c>
      <c r="L2146" s="52">
        <v>0</v>
      </c>
      <c r="M2146" s="52">
        <v>0</v>
      </c>
      <c r="N2146" s="52">
        <v>0</v>
      </c>
      <c r="O2146" s="52">
        <v>0</v>
      </c>
      <c r="P2146" s="52">
        <v>0</v>
      </c>
      <c r="Q2146" s="52">
        <v>0</v>
      </c>
      <c r="R2146" s="52">
        <v>0</v>
      </c>
      <c r="S2146" s="52">
        <v>0</v>
      </c>
      <c r="T2146" s="56">
        <v>0</v>
      </c>
      <c r="U2146" s="56">
        <v>0</v>
      </c>
      <c r="V2146" s="56">
        <v>0</v>
      </c>
      <c r="W2146" s="56">
        <v>0</v>
      </c>
    </row>
    <row r="2147" spans="1:23" s="7" customFormat="1" ht="20.25" customHeight="1" outlineLevel="3" x14ac:dyDescent="0.3">
      <c r="A2147" s="61" t="s">
        <v>24</v>
      </c>
      <c r="B2147" s="57"/>
      <c r="C2147" s="62" t="s">
        <v>175</v>
      </c>
      <c r="D2147" s="63">
        <f>SUM(D2142:D2146)</f>
        <v>0</v>
      </c>
      <c r="E2147" s="63">
        <f t="shared" ref="E2147:V2147" si="609">SUM(E2142:E2146)</f>
        <v>0</v>
      </c>
      <c r="F2147" s="63">
        <f t="shared" si="609"/>
        <v>0</v>
      </c>
      <c r="G2147" s="63">
        <f t="shared" si="609"/>
        <v>0</v>
      </c>
      <c r="H2147" s="63">
        <f t="shared" si="609"/>
        <v>0</v>
      </c>
      <c r="I2147" s="63">
        <f t="shared" si="609"/>
        <v>0</v>
      </c>
      <c r="J2147" s="63">
        <f t="shared" si="609"/>
        <v>0</v>
      </c>
      <c r="K2147" s="63">
        <f t="shared" si="609"/>
        <v>0</v>
      </c>
      <c r="L2147" s="63">
        <f t="shared" si="609"/>
        <v>0</v>
      </c>
      <c r="M2147" s="63">
        <f t="shared" si="609"/>
        <v>0</v>
      </c>
      <c r="N2147" s="63">
        <f t="shared" si="609"/>
        <v>0</v>
      </c>
      <c r="O2147" s="63">
        <f t="shared" si="609"/>
        <v>0</v>
      </c>
      <c r="P2147" s="63">
        <f t="shared" si="609"/>
        <v>0</v>
      </c>
      <c r="Q2147" s="63">
        <f t="shared" si="609"/>
        <v>0</v>
      </c>
      <c r="R2147" s="63">
        <f t="shared" si="609"/>
        <v>0</v>
      </c>
      <c r="S2147" s="63">
        <f t="shared" si="609"/>
        <v>0</v>
      </c>
      <c r="T2147" s="63">
        <f t="shared" si="609"/>
        <v>0</v>
      </c>
      <c r="U2147" s="63">
        <f t="shared" si="609"/>
        <v>0</v>
      </c>
      <c r="V2147" s="63">
        <f t="shared" si="609"/>
        <v>0</v>
      </c>
      <c r="W2147" s="63">
        <f t="shared" ref="W2147" si="610">SUM(W2142:W2146)</f>
        <v>0</v>
      </c>
    </row>
    <row r="2148" spans="1:23" s="7" customFormat="1" ht="20.25" customHeight="1" outlineLevel="3" x14ac:dyDescent="0.3">
      <c r="A2148" s="71" t="s">
        <v>36</v>
      </c>
      <c r="B2148" s="71"/>
      <c r="C2148" s="62" t="s">
        <v>175</v>
      </c>
      <c r="D2148" s="63">
        <f>D2147</f>
        <v>0</v>
      </c>
      <c r="E2148" s="63">
        <f t="shared" ref="E2148:V2148" si="611">E2147</f>
        <v>0</v>
      </c>
      <c r="F2148" s="63">
        <f t="shared" si="611"/>
        <v>0</v>
      </c>
      <c r="G2148" s="63">
        <f t="shared" si="611"/>
        <v>0</v>
      </c>
      <c r="H2148" s="63">
        <f t="shared" si="611"/>
        <v>0</v>
      </c>
      <c r="I2148" s="63">
        <f t="shared" si="611"/>
        <v>0</v>
      </c>
      <c r="J2148" s="63">
        <f t="shared" si="611"/>
        <v>0</v>
      </c>
      <c r="K2148" s="63">
        <f t="shared" si="611"/>
        <v>0</v>
      </c>
      <c r="L2148" s="63">
        <f t="shared" si="611"/>
        <v>0</v>
      </c>
      <c r="M2148" s="63">
        <f t="shared" si="611"/>
        <v>0</v>
      </c>
      <c r="N2148" s="63">
        <f t="shared" si="611"/>
        <v>0</v>
      </c>
      <c r="O2148" s="63">
        <f t="shared" si="611"/>
        <v>0</v>
      </c>
      <c r="P2148" s="63">
        <f t="shared" si="611"/>
        <v>0</v>
      </c>
      <c r="Q2148" s="63">
        <f t="shared" si="611"/>
        <v>0</v>
      </c>
      <c r="R2148" s="63">
        <f t="shared" si="611"/>
        <v>0</v>
      </c>
      <c r="S2148" s="63">
        <f t="shared" si="611"/>
        <v>0</v>
      </c>
      <c r="T2148" s="63">
        <f t="shared" si="611"/>
        <v>0</v>
      </c>
      <c r="U2148" s="63">
        <f t="shared" si="611"/>
        <v>0</v>
      </c>
      <c r="V2148" s="63">
        <f t="shared" si="611"/>
        <v>0</v>
      </c>
      <c r="W2148" s="63">
        <f t="shared" ref="W2148" si="612">W2147</f>
        <v>0</v>
      </c>
    </row>
    <row r="2149" spans="1:23" s="8" customFormat="1" ht="20.25" customHeight="1" outlineLevel="1" x14ac:dyDescent="0.3">
      <c r="B2149" s="44"/>
      <c r="C2149" s="44"/>
      <c r="D2149" s="44"/>
      <c r="E2149" s="44"/>
      <c r="F2149" s="45"/>
      <c r="G2149" s="45"/>
      <c r="H2149" s="45"/>
      <c r="I2149" s="45"/>
      <c r="J2149" s="45"/>
      <c r="K2149" s="45" t="s">
        <v>2053</v>
      </c>
      <c r="L2149" s="64"/>
      <c r="M2149" s="45"/>
      <c r="N2149" s="45"/>
      <c r="O2149" s="45"/>
      <c r="P2149" s="45"/>
      <c r="Q2149" s="45"/>
      <c r="R2149" s="45"/>
      <c r="S2149" s="45"/>
      <c r="T2149" s="45"/>
      <c r="U2149" s="45"/>
      <c r="V2149" s="45"/>
      <c r="W2149" s="45"/>
    </row>
    <row r="2150" spans="1:23" s="8" customFormat="1" ht="20.25" customHeight="1" outlineLevel="2" x14ac:dyDescent="0.3">
      <c r="B2150" s="73"/>
      <c r="C2150" s="73"/>
      <c r="D2150" s="73"/>
      <c r="E2150" s="73"/>
      <c r="F2150" s="74"/>
      <c r="G2150" s="74"/>
      <c r="H2150" s="74"/>
      <c r="I2150" s="74"/>
      <c r="J2150" s="74"/>
      <c r="K2150" s="73" t="s">
        <v>2054</v>
      </c>
      <c r="L2150" s="74"/>
      <c r="M2150" s="74"/>
      <c r="N2150" s="74"/>
      <c r="O2150" s="74"/>
      <c r="P2150" s="74"/>
      <c r="Q2150" s="74"/>
      <c r="R2150" s="74"/>
      <c r="S2150" s="74"/>
      <c r="T2150" s="74"/>
      <c r="U2150" s="74"/>
      <c r="V2150" s="74"/>
      <c r="W2150" s="74"/>
    </row>
    <row r="2151" spans="1:23" s="7" customFormat="1" ht="20.25" customHeight="1" outlineLevel="3" x14ac:dyDescent="0.3">
      <c r="A2151" s="50">
        <f>A2146+1</f>
        <v>394</v>
      </c>
      <c r="B2151" s="58" t="s">
        <v>749</v>
      </c>
      <c r="C2151" s="50">
        <v>44757</v>
      </c>
      <c r="D2151" s="52">
        <f>SUM(F2151:W2151)</f>
        <v>0</v>
      </c>
      <c r="E2151" s="52">
        <f>SUM(F2151:V2151)</f>
        <v>0</v>
      </c>
      <c r="F2151" s="52">
        <v>0</v>
      </c>
      <c r="G2151" s="52">
        <v>0</v>
      </c>
      <c r="H2151" s="52">
        <v>0</v>
      </c>
      <c r="I2151" s="52">
        <v>0</v>
      </c>
      <c r="J2151" s="55">
        <v>0</v>
      </c>
      <c r="K2151" s="52">
        <v>0</v>
      </c>
      <c r="L2151" s="52">
        <v>0</v>
      </c>
      <c r="M2151" s="52">
        <v>0</v>
      </c>
      <c r="N2151" s="52">
        <v>0</v>
      </c>
      <c r="O2151" s="52">
        <v>0</v>
      </c>
      <c r="P2151" s="52">
        <v>0</v>
      </c>
      <c r="Q2151" s="52">
        <v>0</v>
      </c>
      <c r="R2151" s="52">
        <v>0</v>
      </c>
      <c r="S2151" s="52">
        <v>0</v>
      </c>
      <c r="T2151" s="56">
        <v>0</v>
      </c>
      <c r="U2151" s="56">
        <v>0</v>
      </c>
      <c r="V2151" s="56">
        <v>0</v>
      </c>
      <c r="W2151" s="56">
        <v>0</v>
      </c>
    </row>
    <row r="2152" spans="1:23" s="7" customFormat="1" ht="20.25" customHeight="1" outlineLevel="3" x14ac:dyDescent="0.3">
      <c r="A2152" s="61" t="s">
        <v>24</v>
      </c>
      <c r="B2152" s="57"/>
      <c r="C2152" s="62" t="s">
        <v>175</v>
      </c>
      <c r="D2152" s="63">
        <f>SUM(D2151)</f>
        <v>0</v>
      </c>
      <c r="E2152" s="63">
        <f t="shared" ref="E2152:V2152" si="613">SUM(E2151)</f>
        <v>0</v>
      </c>
      <c r="F2152" s="63">
        <f t="shared" si="613"/>
        <v>0</v>
      </c>
      <c r="G2152" s="63">
        <f t="shared" si="613"/>
        <v>0</v>
      </c>
      <c r="H2152" s="63">
        <f t="shared" si="613"/>
        <v>0</v>
      </c>
      <c r="I2152" s="63">
        <f t="shared" si="613"/>
        <v>0</v>
      </c>
      <c r="J2152" s="63">
        <f t="shared" si="613"/>
        <v>0</v>
      </c>
      <c r="K2152" s="63">
        <f t="shared" si="613"/>
        <v>0</v>
      </c>
      <c r="L2152" s="63">
        <f t="shared" si="613"/>
        <v>0</v>
      </c>
      <c r="M2152" s="63">
        <f t="shared" si="613"/>
        <v>0</v>
      </c>
      <c r="N2152" s="63">
        <f t="shared" si="613"/>
        <v>0</v>
      </c>
      <c r="O2152" s="63">
        <f t="shared" si="613"/>
        <v>0</v>
      </c>
      <c r="P2152" s="63">
        <f t="shared" si="613"/>
        <v>0</v>
      </c>
      <c r="Q2152" s="63">
        <f t="shared" si="613"/>
        <v>0</v>
      </c>
      <c r="R2152" s="63">
        <f t="shared" si="613"/>
        <v>0</v>
      </c>
      <c r="S2152" s="63">
        <f t="shared" si="613"/>
        <v>0</v>
      </c>
      <c r="T2152" s="63">
        <f t="shared" si="613"/>
        <v>0</v>
      </c>
      <c r="U2152" s="63">
        <f t="shared" si="613"/>
        <v>0</v>
      </c>
      <c r="V2152" s="63">
        <f t="shared" si="613"/>
        <v>0</v>
      </c>
      <c r="W2152" s="63">
        <f t="shared" ref="W2152" si="614">SUM(W2151)</f>
        <v>0</v>
      </c>
    </row>
    <row r="2153" spans="1:23" s="7" customFormat="1" ht="20.25" customHeight="1" outlineLevel="2" x14ac:dyDescent="0.3">
      <c r="A2153" s="71" t="s">
        <v>36</v>
      </c>
      <c r="B2153" s="71"/>
      <c r="C2153" s="62" t="s">
        <v>175</v>
      </c>
      <c r="D2153" s="63">
        <f>D2152</f>
        <v>0</v>
      </c>
      <c r="E2153" s="63">
        <f t="shared" ref="E2153:V2153" si="615">E2152</f>
        <v>0</v>
      </c>
      <c r="F2153" s="63">
        <f t="shared" si="615"/>
        <v>0</v>
      </c>
      <c r="G2153" s="63">
        <f t="shared" si="615"/>
        <v>0</v>
      </c>
      <c r="H2153" s="63">
        <f t="shared" si="615"/>
        <v>0</v>
      </c>
      <c r="I2153" s="63">
        <f t="shared" si="615"/>
        <v>0</v>
      </c>
      <c r="J2153" s="63">
        <f t="shared" si="615"/>
        <v>0</v>
      </c>
      <c r="K2153" s="63">
        <f t="shared" si="615"/>
        <v>0</v>
      </c>
      <c r="L2153" s="63">
        <f t="shared" si="615"/>
        <v>0</v>
      </c>
      <c r="M2153" s="63">
        <f t="shared" si="615"/>
        <v>0</v>
      </c>
      <c r="N2153" s="63">
        <f t="shared" si="615"/>
        <v>0</v>
      </c>
      <c r="O2153" s="63">
        <f t="shared" si="615"/>
        <v>0</v>
      </c>
      <c r="P2153" s="63">
        <f t="shared" si="615"/>
        <v>0</v>
      </c>
      <c r="Q2153" s="63">
        <f t="shared" si="615"/>
        <v>0</v>
      </c>
      <c r="R2153" s="63">
        <f t="shared" si="615"/>
        <v>0</v>
      </c>
      <c r="S2153" s="63">
        <f t="shared" si="615"/>
        <v>0</v>
      </c>
      <c r="T2153" s="63">
        <f t="shared" si="615"/>
        <v>0</v>
      </c>
      <c r="U2153" s="63">
        <f t="shared" si="615"/>
        <v>0</v>
      </c>
      <c r="V2153" s="63">
        <f t="shared" si="615"/>
        <v>0</v>
      </c>
      <c r="W2153" s="63">
        <f t="shared" ref="W2153" si="616">W2152</f>
        <v>0</v>
      </c>
    </row>
    <row r="2154" spans="1:23" s="7" customFormat="1" ht="20.25" customHeight="1" outlineLevel="1" x14ac:dyDescent="0.3">
      <c r="A2154" s="8"/>
      <c r="B2154" s="44"/>
      <c r="C2154" s="44"/>
      <c r="D2154" s="44"/>
      <c r="E2154" s="44"/>
      <c r="F2154" s="45"/>
      <c r="G2154" s="45"/>
      <c r="H2154" s="45"/>
      <c r="I2154" s="45"/>
      <c r="J2154" s="45"/>
      <c r="K2154" s="45" t="s">
        <v>2055</v>
      </c>
      <c r="L2154" s="45"/>
      <c r="M2154" s="45"/>
      <c r="N2154" s="45"/>
      <c r="O2154" s="45"/>
      <c r="P2154" s="45"/>
      <c r="Q2154" s="45"/>
      <c r="R2154" s="45"/>
      <c r="S2154" s="45"/>
      <c r="T2154" s="45"/>
      <c r="U2154" s="45"/>
      <c r="V2154" s="45"/>
      <c r="W2154" s="82"/>
    </row>
    <row r="2155" spans="1:23" s="8" customFormat="1" ht="20.25" customHeight="1" outlineLevel="1" x14ac:dyDescent="0.3">
      <c r="B2155" s="73"/>
      <c r="C2155" s="73"/>
      <c r="D2155" s="73"/>
      <c r="E2155" s="73"/>
      <c r="F2155" s="74"/>
      <c r="G2155" s="74"/>
      <c r="H2155" s="74"/>
      <c r="I2155" s="74"/>
      <c r="J2155" s="74"/>
      <c r="K2155" s="74" t="s">
        <v>2056</v>
      </c>
      <c r="L2155" s="74"/>
      <c r="M2155" s="74"/>
      <c r="N2155" s="74"/>
      <c r="O2155" s="74"/>
      <c r="P2155" s="74"/>
      <c r="Q2155" s="74"/>
      <c r="R2155" s="74"/>
      <c r="S2155" s="74"/>
      <c r="T2155" s="74"/>
      <c r="U2155" s="74"/>
      <c r="V2155" s="74"/>
      <c r="W2155" s="45"/>
    </row>
    <row r="2156" spans="1:23" s="8" customFormat="1" ht="20.25" customHeight="1" outlineLevel="2" x14ac:dyDescent="0.3">
      <c r="A2156" s="50">
        <f>A2151+1</f>
        <v>395</v>
      </c>
      <c r="B2156" s="58" t="s">
        <v>1509</v>
      </c>
      <c r="C2156" s="50">
        <v>44678</v>
      </c>
      <c r="D2156" s="52">
        <f>SUM(F2156:W2156)</f>
        <v>0</v>
      </c>
      <c r="E2156" s="52">
        <f>SUM(F2156:V2156)</f>
        <v>0</v>
      </c>
      <c r="F2156" s="53">
        <v>0</v>
      </c>
      <c r="G2156" s="52">
        <v>0</v>
      </c>
      <c r="H2156" s="52">
        <v>0</v>
      </c>
      <c r="I2156" s="52">
        <v>0</v>
      </c>
      <c r="J2156" s="55">
        <v>0</v>
      </c>
      <c r="K2156" s="52">
        <v>0</v>
      </c>
      <c r="L2156" s="52">
        <v>0</v>
      </c>
      <c r="M2156" s="52">
        <v>0</v>
      </c>
      <c r="N2156" s="52">
        <v>0</v>
      </c>
      <c r="O2156" s="52">
        <v>0</v>
      </c>
      <c r="P2156" s="52">
        <v>0</v>
      </c>
      <c r="Q2156" s="52">
        <v>0</v>
      </c>
      <c r="R2156" s="52">
        <v>0</v>
      </c>
      <c r="S2156" s="52">
        <v>0</v>
      </c>
      <c r="T2156" s="56">
        <v>0</v>
      </c>
      <c r="U2156" s="56">
        <v>0</v>
      </c>
      <c r="V2156" s="56">
        <v>0</v>
      </c>
      <c r="W2156" s="52">
        <v>0</v>
      </c>
    </row>
    <row r="2157" spans="1:23" s="7" customFormat="1" ht="20.25" customHeight="1" outlineLevel="3" x14ac:dyDescent="0.3">
      <c r="A2157" s="50">
        <f>A2156+1</f>
        <v>396</v>
      </c>
      <c r="B2157" s="58" t="s">
        <v>1510</v>
      </c>
      <c r="C2157" s="50">
        <v>44684</v>
      </c>
      <c r="D2157" s="52">
        <f>SUM(F2157:W2157)</f>
        <v>0</v>
      </c>
      <c r="E2157" s="52">
        <f>SUM(F2157:V2157)</f>
        <v>0</v>
      </c>
      <c r="F2157" s="53">
        <v>0</v>
      </c>
      <c r="G2157" s="52">
        <v>0</v>
      </c>
      <c r="H2157" s="52">
        <v>0</v>
      </c>
      <c r="I2157" s="52">
        <v>0</v>
      </c>
      <c r="J2157" s="55">
        <v>0</v>
      </c>
      <c r="K2157" s="52">
        <v>0</v>
      </c>
      <c r="L2157" s="52">
        <v>0</v>
      </c>
      <c r="M2157" s="52">
        <v>0</v>
      </c>
      <c r="N2157" s="52">
        <v>0</v>
      </c>
      <c r="O2157" s="52">
        <v>0</v>
      </c>
      <c r="P2157" s="52">
        <v>0</v>
      </c>
      <c r="Q2157" s="52">
        <v>0</v>
      </c>
      <c r="R2157" s="52">
        <v>0</v>
      </c>
      <c r="S2157" s="52">
        <v>0</v>
      </c>
      <c r="T2157" s="56">
        <v>0</v>
      </c>
      <c r="U2157" s="56">
        <v>0</v>
      </c>
      <c r="V2157" s="56">
        <v>0</v>
      </c>
      <c r="W2157" s="53">
        <v>0</v>
      </c>
    </row>
    <row r="2158" spans="1:23" s="7" customFormat="1" ht="20.25" customHeight="1" outlineLevel="2" x14ac:dyDescent="0.3">
      <c r="A2158" s="61" t="s">
        <v>24</v>
      </c>
      <c r="B2158" s="57"/>
      <c r="C2158" s="62" t="s">
        <v>175</v>
      </c>
      <c r="D2158" s="63">
        <f>SUM(D2156:D2157)</f>
        <v>0</v>
      </c>
      <c r="E2158" s="63">
        <f t="shared" ref="E2158:V2158" si="617">SUM(E2156:E2157)</f>
        <v>0</v>
      </c>
      <c r="F2158" s="63">
        <f t="shared" si="617"/>
        <v>0</v>
      </c>
      <c r="G2158" s="63">
        <f t="shared" si="617"/>
        <v>0</v>
      </c>
      <c r="H2158" s="63">
        <f t="shared" si="617"/>
        <v>0</v>
      </c>
      <c r="I2158" s="63">
        <f t="shared" si="617"/>
        <v>0</v>
      </c>
      <c r="J2158" s="63">
        <f t="shared" si="617"/>
        <v>0</v>
      </c>
      <c r="K2158" s="63">
        <f t="shared" si="617"/>
        <v>0</v>
      </c>
      <c r="L2158" s="63">
        <f t="shared" si="617"/>
        <v>0</v>
      </c>
      <c r="M2158" s="63">
        <f t="shared" si="617"/>
        <v>0</v>
      </c>
      <c r="N2158" s="63">
        <f t="shared" si="617"/>
        <v>0</v>
      </c>
      <c r="O2158" s="63">
        <f t="shared" si="617"/>
        <v>0</v>
      </c>
      <c r="P2158" s="63">
        <f t="shared" si="617"/>
        <v>0</v>
      </c>
      <c r="Q2158" s="63">
        <f t="shared" si="617"/>
        <v>0</v>
      </c>
      <c r="R2158" s="63">
        <f t="shared" si="617"/>
        <v>0</v>
      </c>
      <c r="S2158" s="63">
        <f t="shared" si="617"/>
        <v>0</v>
      </c>
      <c r="T2158" s="63">
        <f t="shared" si="617"/>
        <v>0</v>
      </c>
      <c r="U2158" s="63">
        <f t="shared" si="617"/>
        <v>0</v>
      </c>
      <c r="V2158" s="63">
        <f t="shared" si="617"/>
        <v>0</v>
      </c>
      <c r="W2158" s="63">
        <f t="shared" ref="W2158" si="618">SUM(W2156:W2157)</f>
        <v>0</v>
      </c>
    </row>
    <row r="2159" spans="1:23" s="7" customFormat="1" ht="20.25" customHeight="1" outlineLevel="1" x14ac:dyDescent="0.3">
      <c r="A2159" s="71" t="s">
        <v>36</v>
      </c>
      <c r="B2159" s="71"/>
      <c r="C2159" s="62" t="s">
        <v>175</v>
      </c>
      <c r="D2159" s="63">
        <f>D2158</f>
        <v>0</v>
      </c>
      <c r="E2159" s="63">
        <f t="shared" ref="E2159:V2159" si="619">E2158</f>
        <v>0</v>
      </c>
      <c r="F2159" s="63">
        <f t="shared" si="619"/>
        <v>0</v>
      </c>
      <c r="G2159" s="63">
        <f t="shared" si="619"/>
        <v>0</v>
      </c>
      <c r="H2159" s="63">
        <f t="shared" si="619"/>
        <v>0</v>
      </c>
      <c r="I2159" s="63">
        <f t="shared" si="619"/>
        <v>0</v>
      </c>
      <c r="J2159" s="63">
        <f t="shared" si="619"/>
        <v>0</v>
      </c>
      <c r="K2159" s="63">
        <f t="shared" si="619"/>
        <v>0</v>
      </c>
      <c r="L2159" s="63">
        <f t="shared" si="619"/>
        <v>0</v>
      </c>
      <c r="M2159" s="63">
        <f t="shared" si="619"/>
        <v>0</v>
      </c>
      <c r="N2159" s="63">
        <f t="shared" si="619"/>
        <v>0</v>
      </c>
      <c r="O2159" s="63">
        <f t="shared" si="619"/>
        <v>0</v>
      </c>
      <c r="P2159" s="63">
        <f t="shared" si="619"/>
        <v>0</v>
      </c>
      <c r="Q2159" s="63">
        <f t="shared" si="619"/>
        <v>0</v>
      </c>
      <c r="R2159" s="63">
        <f t="shared" si="619"/>
        <v>0</v>
      </c>
      <c r="S2159" s="63">
        <f t="shared" si="619"/>
        <v>0</v>
      </c>
      <c r="T2159" s="63">
        <f t="shared" si="619"/>
        <v>0</v>
      </c>
      <c r="U2159" s="63">
        <f t="shared" si="619"/>
        <v>0</v>
      </c>
      <c r="V2159" s="63">
        <f t="shared" si="619"/>
        <v>0</v>
      </c>
      <c r="W2159" s="63">
        <f t="shared" ref="W2159" si="620">W2158</f>
        <v>0</v>
      </c>
    </row>
    <row r="2160" spans="1:23" s="8" customFormat="1" ht="20.25" customHeight="1" outlineLevel="1" x14ac:dyDescent="0.3">
      <c r="B2160" s="44"/>
      <c r="C2160" s="44"/>
      <c r="D2160" s="44"/>
      <c r="E2160" s="44"/>
      <c r="F2160" s="45"/>
      <c r="G2160" s="45"/>
      <c r="H2160" s="45"/>
      <c r="I2160" s="45"/>
      <c r="J2160" s="45"/>
      <c r="K2160" s="45" t="s">
        <v>1906</v>
      </c>
      <c r="L2160" s="45"/>
      <c r="M2160" s="45"/>
      <c r="N2160" s="45"/>
      <c r="O2160" s="45"/>
      <c r="P2160" s="45"/>
      <c r="Q2160" s="45"/>
      <c r="R2160" s="45"/>
      <c r="S2160" s="45"/>
      <c r="T2160" s="45"/>
      <c r="U2160" s="45"/>
      <c r="V2160" s="45"/>
      <c r="W2160" s="45"/>
    </row>
    <row r="2161" spans="1:23" s="8" customFormat="1" ht="20.25" customHeight="1" outlineLevel="2" x14ac:dyDescent="0.3">
      <c r="B2161" s="73"/>
      <c r="C2161" s="73"/>
      <c r="D2161" s="73"/>
      <c r="E2161" s="73"/>
      <c r="F2161" s="74"/>
      <c r="G2161" s="74"/>
      <c r="H2161" s="74"/>
      <c r="I2161" s="74"/>
      <c r="J2161" s="74"/>
      <c r="K2161" s="74" t="s">
        <v>1907</v>
      </c>
      <c r="L2161" s="74"/>
      <c r="M2161" s="74"/>
      <c r="N2161" s="74"/>
      <c r="O2161" s="74"/>
      <c r="P2161" s="74"/>
      <c r="Q2161" s="74"/>
      <c r="R2161" s="74"/>
      <c r="S2161" s="74"/>
      <c r="T2161" s="74"/>
      <c r="U2161" s="74"/>
      <c r="V2161" s="74"/>
      <c r="W2161" s="74"/>
    </row>
    <row r="2162" spans="1:23" s="7" customFormat="1" ht="20.25" customHeight="1" outlineLevel="3" x14ac:dyDescent="0.3">
      <c r="A2162" s="50">
        <f>A2157+1</f>
        <v>397</v>
      </c>
      <c r="B2162" s="58" t="s">
        <v>1511</v>
      </c>
      <c r="C2162" s="50">
        <v>44716</v>
      </c>
      <c r="D2162" s="52">
        <f>SUM(F2162:W2162)</f>
        <v>0</v>
      </c>
      <c r="E2162" s="52">
        <f>SUM(F2162:V2162)</f>
        <v>0</v>
      </c>
      <c r="F2162" s="53">
        <v>0</v>
      </c>
      <c r="G2162" s="53">
        <v>0</v>
      </c>
      <c r="H2162" s="53">
        <v>0</v>
      </c>
      <c r="I2162" s="53">
        <v>0</v>
      </c>
      <c r="J2162" s="53">
        <v>0</v>
      </c>
      <c r="K2162" s="53">
        <v>0</v>
      </c>
      <c r="L2162" s="53">
        <v>0</v>
      </c>
      <c r="M2162" s="53">
        <v>0</v>
      </c>
      <c r="N2162" s="53">
        <v>0</v>
      </c>
      <c r="O2162" s="53">
        <v>0</v>
      </c>
      <c r="P2162" s="53">
        <v>0</v>
      </c>
      <c r="Q2162" s="53">
        <v>0</v>
      </c>
      <c r="R2162" s="53">
        <v>0</v>
      </c>
      <c r="S2162" s="53">
        <v>0</v>
      </c>
      <c r="T2162" s="53">
        <v>0</v>
      </c>
      <c r="U2162" s="53">
        <v>0</v>
      </c>
      <c r="V2162" s="53">
        <v>0</v>
      </c>
      <c r="W2162" s="56">
        <v>0</v>
      </c>
    </row>
    <row r="2163" spans="1:23" s="7" customFormat="1" ht="20.25" customHeight="1" outlineLevel="3" x14ac:dyDescent="0.3">
      <c r="A2163" s="61" t="s">
        <v>24</v>
      </c>
      <c r="B2163" s="57"/>
      <c r="C2163" s="62" t="s">
        <v>175</v>
      </c>
      <c r="D2163" s="63">
        <f>D2162</f>
        <v>0</v>
      </c>
      <c r="E2163" s="63">
        <f t="shared" ref="E2163:V2164" si="621">E2162</f>
        <v>0</v>
      </c>
      <c r="F2163" s="63">
        <f t="shared" si="621"/>
        <v>0</v>
      </c>
      <c r="G2163" s="63">
        <f t="shared" si="621"/>
        <v>0</v>
      </c>
      <c r="H2163" s="63">
        <f t="shared" si="621"/>
        <v>0</v>
      </c>
      <c r="I2163" s="63">
        <f t="shared" si="621"/>
        <v>0</v>
      </c>
      <c r="J2163" s="63">
        <f t="shared" si="621"/>
        <v>0</v>
      </c>
      <c r="K2163" s="63">
        <f t="shared" si="621"/>
        <v>0</v>
      </c>
      <c r="L2163" s="63">
        <f t="shared" si="621"/>
        <v>0</v>
      </c>
      <c r="M2163" s="63">
        <f t="shared" si="621"/>
        <v>0</v>
      </c>
      <c r="N2163" s="63">
        <f t="shared" si="621"/>
        <v>0</v>
      </c>
      <c r="O2163" s="63">
        <f t="shared" si="621"/>
        <v>0</v>
      </c>
      <c r="P2163" s="63">
        <f t="shared" si="621"/>
        <v>0</v>
      </c>
      <c r="Q2163" s="63">
        <f t="shared" si="621"/>
        <v>0</v>
      </c>
      <c r="R2163" s="63">
        <f t="shared" si="621"/>
        <v>0</v>
      </c>
      <c r="S2163" s="63">
        <f t="shared" si="621"/>
        <v>0</v>
      </c>
      <c r="T2163" s="63">
        <f t="shared" si="621"/>
        <v>0</v>
      </c>
      <c r="U2163" s="63">
        <f t="shared" si="621"/>
        <v>0</v>
      </c>
      <c r="V2163" s="63">
        <f t="shared" si="621"/>
        <v>0</v>
      </c>
      <c r="W2163" s="63">
        <f t="shared" ref="W2163" si="622">W2162</f>
        <v>0</v>
      </c>
    </row>
    <row r="2164" spans="1:23" s="7" customFormat="1" ht="20.25" customHeight="1" outlineLevel="3" x14ac:dyDescent="0.3">
      <c r="A2164" s="71" t="s">
        <v>36</v>
      </c>
      <c r="B2164" s="71"/>
      <c r="C2164" s="62" t="s">
        <v>175</v>
      </c>
      <c r="D2164" s="63">
        <f>D2163</f>
        <v>0</v>
      </c>
      <c r="E2164" s="63">
        <f t="shared" si="621"/>
        <v>0</v>
      </c>
      <c r="F2164" s="63">
        <f t="shared" si="621"/>
        <v>0</v>
      </c>
      <c r="G2164" s="63">
        <f t="shared" si="621"/>
        <v>0</v>
      </c>
      <c r="H2164" s="63">
        <f t="shared" si="621"/>
        <v>0</v>
      </c>
      <c r="I2164" s="63">
        <f t="shared" si="621"/>
        <v>0</v>
      </c>
      <c r="J2164" s="63">
        <f t="shared" si="621"/>
        <v>0</v>
      </c>
      <c r="K2164" s="63">
        <f t="shared" si="621"/>
        <v>0</v>
      </c>
      <c r="L2164" s="63">
        <f t="shared" si="621"/>
        <v>0</v>
      </c>
      <c r="M2164" s="63">
        <f t="shared" si="621"/>
        <v>0</v>
      </c>
      <c r="N2164" s="63">
        <f t="shared" si="621"/>
        <v>0</v>
      </c>
      <c r="O2164" s="63">
        <f t="shared" si="621"/>
        <v>0</v>
      </c>
      <c r="P2164" s="63">
        <f t="shared" si="621"/>
        <v>0</v>
      </c>
      <c r="Q2164" s="63">
        <f t="shared" si="621"/>
        <v>0</v>
      </c>
      <c r="R2164" s="63">
        <f t="shared" si="621"/>
        <v>0</v>
      </c>
      <c r="S2164" s="63">
        <f t="shared" si="621"/>
        <v>0</v>
      </c>
      <c r="T2164" s="63">
        <f t="shared" si="621"/>
        <v>0</v>
      </c>
      <c r="U2164" s="63">
        <f t="shared" si="621"/>
        <v>0</v>
      </c>
      <c r="V2164" s="63">
        <f t="shared" si="621"/>
        <v>0</v>
      </c>
      <c r="W2164" s="63">
        <f t="shared" ref="W2164" si="623">W2163</f>
        <v>0</v>
      </c>
    </row>
    <row r="2165" spans="1:23" s="7" customFormat="1" ht="20.25" customHeight="1" outlineLevel="3" x14ac:dyDescent="0.3">
      <c r="A2165" s="8"/>
      <c r="B2165" s="44"/>
      <c r="C2165" s="44"/>
      <c r="D2165" s="44"/>
      <c r="E2165" s="44"/>
      <c r="F2165" s="45"/>
      <c r="G2165" s="45"/>
      <c r="H2165" s="45"/>
      <c r="I2165" s="45"/>
      <c r="J2165" s="45"/>
      <c r="K2165" s="45" t="s">
        <v>2057</v>
      </c>
      <c r="L2165" s="45"/>
      <c r="M2165" s="45"/>
      <c r="N2165" s="45"/>
      <c r="O2165" s="45"/>
      <c r="P2165" s="45"/>
      <c r="Q2165" s="45"/>
      <c r="R2165" s="45"/>
      <c r="S2165" s="45"/>
      <c r="T2165" s="45"/>
      <c r="U2165" s="45"/>
      <c r="V2165" s="45"/>
      <c r="W2165" s="89"/>
    </row>
    <row r="2166" spans="1:23" s="7" customFormat="1" ht="20.25" customHeight="1" outlineLevel="3" x14ac:dyDescent="0.3">
      <c r="A2166" s="8"/>
      <c r="B2166" s="73"/>
      <c r="C2166" s="73"/>
      <c r="D2166" s="73"/>
      <c r="E2166" s="73"/>
      <c r="F2166" s="74"/>
      <c r="G2166" s="74"/>
      <c r="H2166" s="74"/>
      <c r="I2166" s="74"/>
      <c r="J2166" s="74"/>
      <c r="K2166" s="74" t="s">
        <v>2058</v>
      </c>
      <c r="L2166" s="74"/>
      <c r="M2166" s="74"/>
      <c r="N2166" s="74"/>
      <c r="O2166" s="74"/>
      <c r="P2166" s="74"/>
      <c r="Q2166" s="74"/>
      <c r="R2166" s="74"/>
      <c r="S2166" s="74"/>
      <c r="T2166" s="74"/>
      <c r="U2166" s="74"/>
      <c r="V2166" s="74"/>
      <c r="W2166" s="89"/>
    </row>
    <row r="2167" spans="1:23" s="7" customFormat="1" ht="20.25" customHeight="1" outlineLevel="3" x14ac:dyDescent="0.3">
      <c r="A2167" s="50">
        <f>A2162+1</f>
        <v>398</v>
      </c>
      <c r="B2167" s="51" t="s">
        <v>1150</v>
      </c>
      <c r="C2167" s="50">
        <v>44906</v>
      </c>
      <c r="D2167" s="52">
        <f t="shared" ref="D2167:D2185" si="624">SUM(F2167:W2167)</f>
        <v>0</v>
      </c>
      <c r="E2167" s="52">
        <f t="shared" ref="E2167:E2185" si="625">SUM(F2167:V2167)</f>
        <v>0</v>
      </c>
      <c r="F2167" s="53">
        <v>0</v>
      </c>
      <c r="G2167" s="52">
        <v>0</v>
      </c>
      <c r="H2167" s="52">
        <v>0</v>
      </c>
      <c r="I2167" s="52">
        <v>0</v>
      </c>
      <c r="J2167" s="55">
        <v>0</v>
      </c>
      <c r="K2167" s="52">
        <v>0</v>
      </c>
      <c r="L2167" s="52">
        <v>0</v>
      </c>
      <c r="M2167" s="52">
        <v>0</v>
      </c>
      <c r="N2167" s="52">
        <v>0</v>
      </c>
      <c r="O2167" s="52">
        <v>0</v>
      </c>
      <c r="P2167" s="52">
        <v>0</v>
      </c>
      <c r="Q2167" s="52">
        <v>0</v>
      </c>
      <c r="R2167" s="52">
        <v>0</v>
      </c>
      <c r="S2167" s="52">
        <v>0</v>
      </c>
      <c r="T2167" s="56">
        <v>0</v>
      </c>
      <c r="U2167" s="56">
        <v>0</v>
      </c>
      <c r="V2167" s="56">
        <v>0</v>
      </c>
      <c r="W2167" s="56">
        <v>0</v>
      </c>
    </row>
    <row r="2168" spans="1:23" s="7" customFormat="1" ht="20.25" customHeight="1" outlineLevel="3" x14ac:dyDescent="0.3">
      <c r="A2168" s="50">
        <f t="shared" ref="A2168:A2185" si="626">A2167+1</f>
        <v>399</v>
      </c>
      <c r="B2168" s="51" t="s">
        <v>1151</v>
      </c>
      <c r="C2168" s="50">
        <v>44907</v>
      </c>
      <c r="D2168" s="52">
        <f t="shared" si="624"/>
        <v>0</v>
      </c>
      <c r="E2168" s="52">
        <f t="shared" si="625"/>
        <v>0</v>
      </c>
      <c r="F2168" s="53">
        <v>0</v>
      </c>
      <c r="G2168" s="52">
        <v>0</v>
      </c>
      <c r="H2168" s="52">
        <v>0</v>
      </c>
      <c r="I2168" s="52">
        <v>0</v>
      </c>
      <c r="J2168" s="55">
        <v>0</v>
      </c>
      <c r="K2168" s="52">
        <v>0</v>
      </c>
      <c r="L2168" s="52">
        <v>0</v>
      </c>
      <c r="M2168" s="52">
        <v>0</v>
      </c>
      <c r="N2168" s="52">
        <v>0</v>
      </c>
      <c r="O2168" s="52">
        <v>0</v>
      </c>
      <c r="P2168" s="52">
        <v>0</v>
      </c>
      <c r="Q2168" s="52">
        <v>0</v>
      </c>
      <c r="R2168" s="52">
        <v>0</v>
      </c>
      <c r="S2168" s="52">
        <v>0</v>
      </c>
      <c r="T2168" s="56">
        <v>0</v>
      </c>
      <c r="U2168" s="56">
        <v>0</v>
      </c>
      <c r="V2168" s="56">
        <v>0</v>
      </c>
      <c r="W2168" s="56">
        <v>0</v>
      </c>
    </row>
    <row r="2169" spans="1:23" s="7" customFormat="1" ht="20.25" customHeight="1" outlineLevel="3" x14ac:dyDescent="0.3">
      <c r="A2169" s="50">
        <f t="shared" si="626"/>
        <v>400</v>
      </c>
      <c r="B2169" s="51" t="s">
        <v>1152</v>
      </c>
      <c r="C2169" s="50">
        <v>44910</v>
      </c>
      <c r="D2169" s="52">
        <f t="shared" si="624"/>
        <v>0</v>
      </c>
      <c r="E2169" s="52">
        <f t="shared" si="625"/>
        <v>0</v>
      </c>
      <c r="F2169" s="53">
        <v>0</v>
      </c>
      <c r="G2169" s="52">
        <v>0</v>
      </c>
      <c r="H2169" s="52">
        <v>0</v>
      </c>
      <c r="I2169" s="52">
        <v>0</v>
      </c>
      <c r="J2169" s="55">
        <v>0</v>
      </c>
      <c r="K2169" s="52">
        <v>0</v>
      </c>
      <c r="L2169" s="52">
        <v>0</v>
      </c>
      <c r="M2169" s="52">
        <v>0</v>
      </c>
      <c r="N2169" s="52">
        <v>0</v>
      </c>
      <c r="O2169" s="52">
        <v>0</v>
      </c>
      <c r="P2169" s="52">
        <v>0</v>
      </c>
      <c r="Q2169" s="52">
        <v>0</v>
      </c>
      <c r="R2169" s="52">
        <v>0</v>
      </c>
      <c r="S2169" s="52">
        <v>0</v>
      </c>
      <c r="T2169" s="56">
        <v>0</v>
      </c>
      <c r="U2169" s="56">
        <v>0</v>
      </c>
      <c r="V2169" s="56">
        <v>0</v>
      </c>
      <c r="W2169" s="56">
        <v>0</v>
      </c>
    </row>
    <row r="2170" spans="1:23" s="7" customFormat="1" ht="20.25" customHeight="1" outlineLevel="3" x14ac:dyDescent="0.3">
      <c r="A2170" s="50">
        <f t="shared" si="626"/>
        <v>401</v>
      </c>
      <c r="B2170" s="51" t="s">
        <v>1141</v>
      </c>
      <c r="C2170" s="50">
        <v>44929</v>
      </c>
      <c r="D2170" s="52">
        <f t="shared" si="624"/>
        <v>0</v>
      </c>
      <c r="E2170" s="52">
        <f t="shared" si="625"/>
        <v>0</v>
      </c>
      <c r="F2170" s="53">
        <v>0</v>
      </c>
      <c r="G2170" s="52">
        <v>0</v>
      </c>
      <c r="H2170" s="52">
        <v>0</v>
      </c>
      <c r="I2170" s="52">
        <v>0</v>
      </c>
      <c r="J2170" s="55">
        <v>0</v>
      </c>
      <c r="K2170" s="52">
        <v>0</v>
      </c>
      <c r="L2170" s="52">
        <v>0</v>
      </c>
      <c r="M2170" s="52">
        <v>0</v>
      </c>
      <c r="N2170" s="52">
        <v>0</v>
      </c>
      <c r="O2170" s="52">
        <v>0</v>
      </c>
      <c r="P2170" s="52">
        <v>0</v>
      </c>
      <c r="Q2170" s="52">
        <v>0</v>
      </c>
      <c r="R2170" s="52">
        <v>0</v>
      </c>
      <c r="S2170" s="52">
        <v>0</v>
      </c>
      <c r="T2170" s="56">
        <v>0</v>
      </c>
      <c r="U2170" s="56">
        <v>0</v>
      </c>
      <c r="V2170" s="56">
        <v>0</v>
      </c>
      <c r="W2170" s="56">
        <v>0</v>
      </c>
    </row>
    <row r="2171" spans="1:23" s="7" customFormat="1" ht="20.25" customHeight="1" outlineLevel="3" x14ac:dyDescent="0.3">
      <c r="A2171" s="50">
        <f t="shared" si="626"/>
        <v>402</v>
      </c>
      <c r="B2171" s="51" t="s">
        <v>1142</v>
      </c>
      <c r="C2171" s="50">
        <v>44930</v>
      </c>
      <c r="D2171" s="52">
        <f t="shared" si="624"/>
        <v>0</v>
      </c>
      <c r="E2171" s="52">
        <f t="shared" si="625"/>
        <v>0</v>
      </c>
      <c r="F2171" s="53">
        <v>0</v>
      </c>
      <c r="G2171" s="52">
        <v>0</v>
      </c>
      <c r="H2171" s="52">
        <v>0</v>
      </c>
      <c r="I2171" s="52">
        <v>0</v>
      </c>
      <c r="J2171" s="55">
        <v>0</v>
      </c>
      <c r="K2171" s="52">
        <v>0</v>
      </c>
      <c r="L2171" s="52">
        <v>0</v>
      </c>
      <c r="M2171" s="52">
        <v>0</v>
      </c>
      <c r="N2171" s="52">
        <v>0</v>
      </c>
      <c r="O2171" s="52">
        <v>0</v>
      </c>
      <c r="P2171" s="52">
        <v>0</v>
      </c>
      <c r="Q2171" s="52">
        <v>0</v>
      </c>
      <c r="R2171" s="52">
        <v>0</v>
      </c>
      <c r="S2171" s="52">
        <v>0</v>
      </c>
      <c r="T2171" s="56">
        <v>0</v>
      </c>
      <c r="U2171" s="56">
        <v>0</v>
      </c>
      <c r="V2171" s="56">
        <v>0</v>
      </c>
      <c r="W2171" s="56">
        <v>0</v>
      </c>
    </row>
    <row r="2172" spans="1:23" s="7" customFormat="1" ht="20.25" customHeight="1" outlineLevel="3" x14ac:dyDescent="0.3">
      <c r="A2172" s="50">
        <f t="shared" si="626"/>
        <v>403</v>
      </c>
      <c r="B2172" s="51" t="s">
        <v>1153</v>
      </c>
      <c r="C2172" s="50">
        <v>44938</v>
      </c>
      <c r="D2172" s="52">
        <f t="shared" si="624"/>
        <v>0</v>
      </c>
      <c r="E2172" s="52">
        <f t="shared" si="625"/>
        <v>0</v>
      </c>
      <c r="F2172" s="52">
        <v>0</v>
      </c>
      <c r="G2172" s="52">
        <v>0</v>
      </c>
      <c r="H2172" s="52">
        <v>0</v>
      </c>
      <c r="I2172" s="52">
        <v>0</v>
      </c>
      <c r="J2172" s="55">
        <v>0</v>
      </c>
      <c r="K2172" s="52">
        <v>0</v>
      </c>
      <c r="L2172" s="52">
        <v>0</v>
      </c>
      <c r="M2172" s="52">
        <v>0</v>
      </c>
      <c r="N2172" s="52">
        <v>0</v>
      </c>
      <c r="O2172" s="52">
        <v>0</v>
      </c>
      <c r="P2172" s="52">
        <v>0</v>
      </c>
      <c r="Q2172" s="52">
        <v>0</v>
      </c>
      <c r="R2172" s="52">
        <v>0</v>
      </c>
      <c r="S2172" s="52">
        <v>0</v>
      </c>
      <c r="T2172" s="56">
        <v>0</v>
      </c>
      <c r="U2172" s="56">
        <v>0</v>
      </c>
      <c r="V2172" s="56">
        <v>0</v>
      </c>
      <c r="W2172" s="56">
        <v>0</v>
      </c>
    </row>
    <row r="2173" spans="1:23" s="7" customFormat="1" ht="20.25" customHeight="1" outlineLevel="3" x14ac:dyDescent="0.3">
      <c r="A2173" s="50">
        <f t="shared" si="626"/>
        <v>404</v>
      </c>
      <c r="B2173" s="51" t="s">
        <v>753</v>
      </c>
      <c r="C2173" s="50">
        <v>44957</v>
      </c>
      <c r="D2173" s="52">
        <f t="shared" si="624"/>
        <v>0</v>
      </c>
      <c r="E2173" s="52">
        <f t="shared" si="625"/>
        <v>0</v>
      </c>
      <c r="F2173" s="53">
        <v>0</v>
      </c>
      <c r="G2173" s="52">
        <v>0</v>
      </c>
      <c r="H2173" s="52">
        <v>0</v>
      </c>
      <c r="I2173" s="52">
        <v>0</v>
      </c>
      <c r="J2173" s="55">
        <v>0</v>
      </c>
      <c r="K2173" s="52">
        <v>0</v>
      </c>
      <c r="L2173" s="52">
        <v>0</v>
      </c>
      <c r="M2173" s="52">
        <v>0</v>
      </c>
      <c r="N2173" s="52">
        <v>0</v>
      </c>
      <c r="O2173" s="52">
        <v>0</v>
      </c>
      <c r="P2173" s="52">
        <v>0</v>
      </c>
      <c r="Q2173" s="52">
        <v>0</v>
      </c>
      <c r="R2173" s="52">
        <v>0</v>
      </c>
      <c r="S2173" s="52">
        <v>0</v>
      </c>
      <c r="T2173" s="56">
        <v>0</v>
      </c>
      <c r="U2173" s="56">
        <v>0</v>
      </c>
      <c r="V2173" s="56">
        <v>0</v>
      </c>
      <c r="W2173" s="56">
        <v>0</v>
      </c>
    </row>
    <row r="2174" spans="1:23" s="7" customFormat="1" ht="20.25" customHeight="1" outlineLevel="3" x14ac:dyDescent="0.3">
      <c r="A2174" s="50">
        <f t="shared" si="626"/>
        <v>405</v>
      </c>
      <c r="B2174" s="51" t="s">
        <v>1559</v>
      </c>
      <c r="C2174" s="50">
        <v>44998</v>
      </c>
      <c r="D2174" s="52">
        <f t="shared" si="624"/>
        <v>0</v>
      </c>
      <c r="E2174" s="52">
        <f t="shared" si="625"/>
        <v>0</v>
      </c>
      <c r="F2174" s="53">
        <v>0</v>
      </c>
      <c r="G2174" s="52">
        <v>0</v>
      </c>
      <c r="H2174" s="52">
        <v>0</v>
      </c>
      <c r="I2174" s="52">
        <v>0</v>
      </c>
      <c r="J2174" s="55">
        <v>0</v>
      </c>
      <c r="K2174" s="52">
        <v>0</v>
      </c>
      <c r="L2174" s="52">
        <v>0</v>
      </c>
      <c r="M2174" s="52">
        <v>0</v>
      </c>
      <c r="N2174" s="52">
        <v>0</v>
      </c>
      <c r="O2174" s="52">
        <v>0</v>
      </c>
      <c r="P2174" s="52">
        <v>0</v>
      </c>
      <c r="Q2174" s="52">
        <v>0</v>
      </c>
      <c r="R2174" s="52">
        <v>0</v>
      </c>
      <c r="S2174" s="52">
        <v>0</v>
      </c>
      <c r="T2174" s="56">
        <v>0</v>
      </c>
      <c r="U2174" s="56">
        <v>0</v>
      </c>
      <c r="V2174" s="56">
        <v>0</v>
      </c>
      <c r="W2174" s="56">
        <v>0</v>
      </c>
    </row>
    <row r="2175" spans="1:23" s="7" customFormat="1" ht="20.25" customHeight="1" outlineLevel="3" x14ac:dyDescent="0.3">
      <c r="A2175" s="50">
        <f t="shared" si="626"/>
        <v>406</v>
      </c>
      <c r="B2175" s="51" t="s">
        <v>1560</v>
      </c>
      <c r="C2175" s="50">
        <v>45015</v>
      </c>
      <c r="D2175" s="52">
        <f t="shared" si="624"/>
        <v>0</v>
      </c>
      <c r="E2175" s="52">
        <f t="shared" si="625"/>
        <v>0</v>
      </c>
      <c r="F2175" s="53">
        <v>0</v>
      </c>
      <c r="G2175" s="52">
        <v>0</v>
      </c>
      <c r="H2175" s="52">
        <v>0</v>
      </c>
      <c r="I2175" s="52">
        <v>0</v>
      </c>
      <c r="J2175" s="55">
        <v>0</v>
      </c>
      <c r="K2175" s="52">
        <v>0</v>
      </c>
      <c r="L2175" s="52">
        <v>0</v>
      </c>
      <c r="M2175" s="52">
        <v>0</v>
      </c>
      <c r="N2175" s="52">
        <v>0</v>
      </c>
      <c r="O2175" s="52">
        <v>0</v>
      </c>
      <c r="P2175" s="52">
        <v>0</v>
      </c>
      <c r="Q2175" s="52">
        <v>0</v>
      </c>
      <c r="R2175" s="52">
        <v>0</v>
      </c>
      <c r="S2175" s="52">
        <v>0</v>
      </c>
      <c r="T2175" s="56">
        <v>0</v>
      </c>
      <c r="U2175" s="56">
        <v>0</v>
      </c>
      <c r="V2175" s="56">
        <v>0</v>
      </c>
      <c r="W2175" s="56">
        <v>0</v>
      </c>
    </row>
    <row r="2176" spans="1:23" s="7" customFormat="1" ht="20.25" customHeight="1" outlineLevel="3" x14ac:dyDescent="0.3">
      <c r="A2176" s="50">
        <f t="shared" si="626"/>
        <v>407</v>
      </c>
      <c r="B2176" s="51" t="s">
        <v>1616</v>
      </c>
      <c r="C2176" s="50">
        <v>45000</v>
      </c>
      <c r="D2176" s="52">
        <f t="shared" si="624"/>
        <v>0</v>
      </c>
      <c r="E2176" s="52">
        <f t="shared" si="625"/>
        <v>0</v>
      </c>
      <c r="F2176" s="53">
        <v>0</v>
      </c>
      <c r="G2176" s="52">
        <v>0</v>
      </c>
      <c r="H2176" s="52">
        <v>0</v>
      </c>
      <c r="I2176" s="52">
        <v>0</v>
      </c>
      <c r="J2176" s="55">
        <v>0</v>
      </c>
      <c r="K2176" s="52">
        <v>0</v>
      </c>
      <c r="L2176" s="52">
        <v>0</v>
      </c>
      <c r="M2176" s="52">
        <v>0</v>
      </c>
      <c r="N2176" s="52">
        <v>0</v>
      </c>
      <c r="O2176" s="52">
        <v>0</v>
      </c>
      <c r="P2176" s="52">
        <v>0</v>
      </c>
      <c r="Q2176" s="52">
        <v>0</v>
      </c>
      <c r="R2176" s="52">
        <v>0</v>
      </c>
      <c r="S2176" s="52">
        <v>0</v>
      </c>
      <c r="T2176" s="56">
        <v>0</v>
      </c>
      <c r="U2176" s="56">
        <v>0</v>
      </c>
      <c r="V2176" s="56">
        <v>0</v>
      </c>
      <c r="W2176" s="56">
        <v>0</v>
      </c>
    </row>
    <row r="2177" spans="1:23" s="7" customFormat="1" ht="20.25" customHeight="1" outlineLevel="3" x14ac:dyDescent="0.3">
      <c r="A2177" s="50">
        <f t="shared" si="626"/>
        <v>408</v>
      </c>
      <c r="B2177" s="51" t="s">
        <v>752</v>
      </c>
      <c r="C2177" s="50">
        <v>44953</v>
      </c>
      <c r="D2177" s="52">
        <f t="shared" si="624"/>
        <v>0</v>
      </c>
      <c r="E2177" s="52">
        <f t="shared" si="625"/>
        <v>0</v>
      </c>
      <c r="F2177" s="53">
        <v>0</v>
      </c>
      <c r="G2177" s="52">
        <v>0</v>
      </c>
      <c r="H2177" s="52">
        <v>0</v>
      </c>
      <c r="I2177" s="52">
        <v>0</v>
      </c>
      <c r="J2177" s="55">
        <v>0</v>
      </c>
      <c r="K2177" s="52">
        <v>0</v>
      </c>
      <c r="L2177" s="52">
        <v>0</v>
      </c>
      <c r="M2177" s="52">
        <v>0</v>
      </c>
      <c r="N2177" s="52">
        <v>0</v>
      </c>
      <c r="O2177" s="52">
        <v>0</v>
      </c>
      <c r="P2177" s="52">
        <v>0</v>
      </c>
      <c r="Q2177" s="52">
        <v>0</v>
      </c>
      <c r="R2177" s="52">
        <v>0</v>
      </c>
      <c r="S2177" s="52">
        <v>0</v>
      </c>
      <c r="T2177" s="56">
        <v>0</v>
      </c>
      <c r="U2177" s="56">
        <v>0</v>
      </c>
      <c r="V2177" s="56">
        <v>0</v>
      </c>
      <c r="W2177" s="56">
        <v>0</v>
      </c>
    </row>
    <row r="2178" spans="1:23" s="7" customFormat="1" ht="20.25" customHeight="1" outlineLevel="3" x14ac:dyDescent="0.3">
      <c r="A2178" s="50">
        <f t="shared" si="626"/>
        <v>409</v>
      </c>
      <c r="B2178" s="51" t="s">
        <v>754</v>
      </c>
      <c r="C2178" s="50">
        <v>44958</v>
      </c>
      <c r="D2178" s="52">
        <f t="shared" si="624"/>
        <v>0</v>
      </c>
      <c r="E2178" s="52">
        <f t="shared" si="625"/>
        <v>0</v>
      </c>
      <c r="F2178" s="53">
        <v>0</v>
      </c>
      <c r="G2178" s="52">
        <v>0</v>
      </c>
      <c r="H2178" s="52">
        <v>0</v>
      </c>
      <c r="I2178" s="52">
        <v>0</v>
      </c>
      <c r="J2178" s="55">
        <v>0</v>
      </c>
      <c r="K2178" s="52">
        <v>0</v>
      </c>
      <c r="L2178" s="52">
        <v>0</v>
      </c>
      <c r="M2178" s="52">
        <v>0</v>
      </c>
      <c r="N2178" s="52">
        <v>0</v>
      </c>
      <c r="O2178" s="52">
        <v>0</v>
      </c>
      <c r="P2178" s="52">
        <v>0</v>
      </c>
      <c r="Q2178" s="52">
        <v>0</v>
      </c>
      <c r="R2178" s="52">
        <v>0</v>
      </c>
      <c r="S2178" s="52">
        <v>0</v>
      </c>
      <c r="T2178" s="56">
        <v>0</v>
      </c>
      <c r="U2178" s="56">
        <v>0</v>
      </c>
      <c r="V2178" s="56">
        <v>0</v>
      </c>
      <c r="W2178" s="56">
        <v>0</v>
      </c>
    </row>
    <row r="2179" spans="1:23" s="7" customFormat="1" ht="20.25" customHeight="1" outlineLevel="3" x14ac:dyDescent="0.3">
      <c r="A2179" s="50">
        <f t="shared" si="626"/>
        <v>410</v>
      </c>
      <c r="B2179" s="51" t="s">
        <v>1617</v>
      </c>
      <c r="C2179" s="50">
        <v>44959</v>
      </c>
      <c r="D2179" s="52">
        <f t="shared" si="624"/>
        <v>0</v>
      </c>
      <c r="E2179" s="52">
        <f t="shared" si="625"/>
        <v>0</v>
      </c>
      <c r="F2179" s="53">
        <v>0</v>
      </c>
      <c r="G2179" s="52">
        <v>0</v>
      </c>
      <c r="H2179" s="52">
        <v>0</v>
      </c>
      <c r="I2179" s="52">
        <v>0</v>
      </c>
      <c r="J2179" s="55">
        <v>0</v>
      </c>
      <c r="K2179" s="52">
        <v>0</v>
      </c>
      <c r="L2179" s="52">
        <v>0</v>
      </c>
      <c r="M2179" s="52">
        <v>0</v>
      </c>
      <c r="N2179" s="52">
        <v>0</v>
      </c>
      <c r="O2179" s="52">
        <v>0</v>
      </c>
      <c r="P2179" s="52">
        <v>0</v>
      </c>
      <c r="Q2179" s="52">
        <v>0</v>
      </c>
      <c r="R2179" s="52">
        <v>0</v>
      </c>
      <c r="S2179" s="52">
        <v>0</v>
      </c>
      <c r="T2179" s="56">
        <v>0</v>
      </c>
      <c r="U2179" s="56">
        <v>0</v>
      </c>
      <c r="V2179" s="56">
        <v>0</v>
      </c>
      <c r="W2179" s="56">
        <v>0</v>
      </c>
    </row>
    <row r="2180" spans="1:23" s="7" customFormat="1" ht="20.25" customHeight="1" outlineLevel="3" x14ac:dyDescent="0.3">
      <c r="A2180" s="50">
        <f t="shared" si="626"/>
        <v>411</v>
      </c>
      <c r="B2180" s="51" t="s">
        <v>1618</v>
      </c>
      <c r="C2180" s="50">
        <v>45014</v>
      </c>
      <c r="D2180" s="52">
        <f t="shared" si="624"/>
        <v>0</v>
      </c>
      <c r="E2180" s="52">
        <f t="shared" si="625"/>
        <v>0</v>
      </c>
      <c r="F2180" s="53">
        <v>0</v>
      </c>
      <c r="G2180" s="52">
        <v>0</v>
      </c>
      <c r="H2180" s="52">
        <v>0</v>
      </c>
      <c r="I2180" s="52">
        <v>0</v>
      </c>
      <c r="J2180" s="55">
        <v>0</v>
      </c>
      <c r="K2180" s="52">
        <v>0</v>
      </c>
      <c r="L2180" s="52">
        <v>0</v>
      </c>
      <c r="M2180" s="52">
        <v>0</v>
      </c>
      <c r="N2180" s="52">
        <v>0</v>
      </c>
      <c r="O2180" s="52">
        <v>0</v>
      </c>
      <c r="P2180" s="52">
        <v>0</v>
      </c>
      <c r="Q2180" s="52">
        <v>0</v>
      </c>
      <c r="R2180" s="52">
        <v>0</v>
      </c>
      <c r="S2180" s="52">
        <v>0</v>
      </c>
      <c r="T2180" s="56">
        <v>0</v>
      </c>
      <c r="U2180" s="56">
        <v>0</v>
      </c>
      <c r="V2180" s="56">
        <v>0</v>
      </c>
      <c r="W2180" s="56">
        <v>0</v>
      </c>
    </row>
    <row r="2181" spans="1:23" s="7" customFormat="1" ht="20.25" customHeight="1" outlineLevel="2" x14ac:dyDescent="0.3">
      <c r="A2181" s="50">
        <f t="shared" si="626"/>
        <v>412</v>
      </c>
      <c r="B2181" s="51" t="s">
        <v>1619</v>
      </c>
      <c r="C2181" s="50">
        <v>45016</v>
      </c>
      <c r="D2181" s="52">
        <f t="shared" si="624"/>
        <v>0</v>
      </c>
      <c r="E2181" s="52">
        <f t="shared" si="625"/>
        <v>0</v>
      </c>
      <c r="F2181" s="53">
        <v>0</v>
      </c>
      <c r="G2181" s="52">
        <v>0</v>
      </c>
      <c r="H2181" s="52">
        <v>0</v>
      </c>
      <c r="I2181" s="52">
        <v>0</v>
      </c>
      <c r="J2181" s="55">
        <v>0</v>
      </c>
      <c r="K2181" s="52">
        <v>0</v>
      </c>
      <c r="L2181" s="52">
        <v>0</v>
      </c>
      <c r="M2181" s="52">
        <v>0</v>
      </c>
      <c r="N2181" s="52">
        <v>0</v>
      </c>
      <c r="O2181" s="52">
        <v>0</v>
      </c>
      <c r="P2181" s="52">
        <v>0</v>
      </c>
      <c r="Q2181" s="52">
        <v>0</v>
      </c>
      <c r="R2181" s="52">
        <v>0</v>
      </c>
      <c r="S2181" s="52">
        <v>0</v>
      </c>
      <c r="T2181" s="56">
        <v>0</v>
      </c>
      <c r="U2181" s="56">
        <v>0</v>
      </c>
      <c r="V2181" s="56">
        <v>0</v>
      </c>
      <c r="W2181" s="52">
        <v>0</v>
      </c>
    </row>
    <row r="2182" spans="1:23" s="7" customFormat="1" ht="20.25" customHeight="1" outlineLevel="1" x14ac:dyDescent="0.3">
      <c r="A2182" s="50">
        <f t="shared" si="626"/>
        <v>413</v>
      </c>
      <c r="B2182" s="51" t="s">
        <v>1620</v>
      </c>
      <c r="C2182" s="50">
        <v>45018</v>
      </c>
      <c r="D2182" s="52">
        <f t="shared" si="624"/>
        <v>0</v>
      </c>
      <c r="E2182" s="52">
        <f t="shared" si="625"/>
        <v>0</v>
      </c>
      <c r="F2182" s="53">
        <v>0</v>
      </c>
      <c r="G2182" s="52">
        <v>0</v>
      </c>
      <c r="H2182" s="52">
        <v>0</v>
      </c>
      <c r="I2182" s="52">
        <v>0</v>
      </c>
      <c r="J2182" s="55">
        <v>0</v>
      </c>
      <c r="K2182" s="52">
        <v>0</v>
      </c>
      <c r="L2182" s="52">
        <v>0</v>
      </c>
      <c r="M2182" s="52">
        <v>0</v>
      </c>
      <c r="N2182" s="52">
        <v>0</v>
      </c>
      <c r="O2182" s="52">
        <v>0</v>
      </c>
      <c r="P2182" s="52">
        <v>0</v>
      </c>
      <c r="Q2182" s="52">
        <v>0</v>
      </c>
      <c r="R2182" s="52">
        <v>0</v>
      </c>
      <c r="S2182" s="52">
        <v>0</v>
      </c>
      <c r="T2182" s="56">
        <v>0</v>
      </c>
      <c r="U2182" s="56">
        <v>0</v>
      </c>
      <c r="V2182" s="56">
        <v>0</v>
      </c>
      <c r="W2182" s="52">
        <v>0</v>
      </c>
    </row>
    <row r="2183" spans="1:23" s="18" customFormat="1" ht="20.25" customHeight="1" x14ac:dyDescent="0.3">
      <c r="A2183" s="50">
        <f t="shared" si="626"/>
        <v>414</v>
      </c>
      <c r="B2183" s="51" t="s">
        <v>1621</v>
      </c>
      <c r="C2183" s="50">
        <v>45001</v>
      </c>
      <c r="D2183" s="52">
        <f t="shared" si="624"/>
        <v>0</v>
      </c>
      <c r="E2183" s="52">
        <f t="shared" si="625"/>
        <v>0</v>
      </c>
      <c r="F2183" s="53">
        <v>0</v>
      </c>
      <c r="G2183" s="52">
        <v>0</v>
      </c>
      <c r="H2183" s="52">
        <v>0</v>
      </c>
      <c r="I2183" s="52">
        <v>0</v>
      </c>
      <c r="J2183" s="55">
        <v>0</v>
      </c>
      <c r="K2183" s="52">
        <v>0</v>
      </c>
      <c r="L2183" s="52">
        <v>0</v>
      </c>
      <c r="M2183" s="52">
        <v>0</v>
      </c>
      <c r="N2183" s="52">
        <v>0</v>
      </c>
      <c r="O2183" s="52">
        <v>0</v>
      </c>
      <c r="P2183" s="52">
        <v>0</v>
      </c>
      <c r="Q2183" s="52">
        <v>0</v>
      </c>
      <c r="R2183" s="52">
        <v>0</v>
      </c>
      <c r="S2183" s="52">
        <v>0</v>
      </c>
      <c r="T2183" s="56">
        <v>0</v>
      </c>
      <c r="U2183" s="56">
        <v>0</v>
      </c>
      <c r="V2183" s="56">
        <v>0</v>
      </c>
      <c r="W2183" s="55">
        <v>0</v>
      </c>
    </row>
    <row r="2184" spans="1:23" s="18" customFormat="1" ht="35.25" customHeight="1" x14ac:dyDescent="0.3">
      <c r="A2184" s="50">
        <f t="shared" si="626"/>
        <v>415</v>
      </c>
      <c r="B2184" s="51" t="s">
        <v>1622</v>
      </c>
      <c r="C2184" s="50">
        <v>45002</v>
      </c>
      <c r="D2184" s="52">
        <f t="shared" si="624"/>
        <v>0</v>
      </c>
      <c r="E2184" s="52">
        <f t="shared" si="625"/>
        <v>0</v>
      </c>
      <c r="F2184" s="53">
        <v>0</v>
      </c>
      <c r="G2184" s="52">
        <v>0</v>
      </c>
      <c r="H2184" s="52">
        <v>0</v>
      </c>
      <c r="I2184" s="52">
        <v>0</v>
      </c>
      <c r="J2184" s="55">
        <v>0</v>
      </c>
      <c r="K2184" s="52">
        <v>0</v>
      </c>
      <c r="L2184" s="52">
        <v>0</v>
      </c>
      <c r="M2184" s="52">
        <v>0</v>
      </c>
      <c r="N2184" s="52">
        <v>0</v>
      </c>
      <c r="O2184" s="52">
        <v>0</v>
      </c>
      <c r="P2184" s="52">
        <v>0</v>
      </c>
      <c r="Q2184" s="52">
        <v>0</v>
      </c>
      <c r="R2184" s="52">
        <v>0</v>
      </c>
      <c r="S2184" s="52">
        <v>0</v>
      </c>
      <c r="T2184" s="56">
        <v>0</v>
      </c>
      <c r="U2184" s="56">
        <v>0</v>
      </c>
      <c r="V2184" s="56">
        <v>0</v>
      </c>
      <c r="W2184" s="55">
        <v>0</v>
      </c>
    </row>
    <row r="2185" spans="1:23" s="18" customFormat="1" ht="35.25" customHeight="1" x14ac:dyDescent="0.3">
      <c r="A2185" s="50">
        <f t="shared" si="626"/>
        <v>416</v>
      </c>
      <c r="B2185" s="51" t="s">
        <v>755</v>
      </c>
      <c r="C2185" s="50">
        <v>45004</v>
      </c>
      <c r="D2185" s="52">
        <f t="shared" si="624"/>
        <v>0</v>
      </c>
      <c r="E2185" s="52">
        <f t="shared" si="625"/>
        <v>0</v>
      </c>
      <c r="F2185" s="53">
        <v>0</v>
      </c>
      <c r="G2185" s="52">
        <v>0</v>
      </c>
      <c r="H2185" s="52">
        <v>0</v>
      </c>
      <c r="I2185" s="52">
        <v>0</v>
      </c>
      <c r="J2185" s="55">
        <v>0</v>
      </c>
      <c r="K2185" s="52">
        <v>0</v>
      </c>
      <c r="L2185" s="52">
        <v>0</v>
      </c>
      <c r="M2185" s="52">
        <v>0</v>
      </c>
      <c r="N2185" s="52">
        <v>0</v>
      </c>
      <c r="O2185" s="52">
        <v>0</v>
      </c>
      <c r="P2185" s="52">
        <v>0</v>
      </c>
      <c r="Q2185" s="52">
        <v>0</v>
      </c>
      <c r="R2185" s="52">
        <v>0</v>
      </c>
      <c r="S2185" s="52">
        <v>0</v>
      </c>
      <c r="T2185" s="56">
        <v>0</v>
      </c>
      <c r="U2185" s="56">
        <v>0</v>
      </c>
      <c r="V2185" s="56">
        <v>0</v>
      </c>
      <c r="W2185" s="55">
        <v>0</v>
      </c>
    </row>
    <row r="2186" spans="1:23" s="18" customFormat="1" ht="35.25" customHeight="1" x14ac:dyDescent="0.25">
      <c r="A2186" s="61" t="s">
        <v>24</v>
      </c>
      <c r="B2186" s="57"/>
      <c r="C2186" s="62" t="s">
        <v>175</v>
      </c>
      <c r="D2186" s="63">
        <f t="shared" ref="D2186:W2186" si="627">SUM(D2167:D2185)</f>
        <v>0</v>
      </c>
      <c r="E2186" s="63">
        <f t="shared" si="627"/>
        <v>0</v>
      </c>
      <c r="F2186" s="63">
        <f t="shared" si="627"/>
        <v>0</v>
      </c>
      <c r="G2186" s="63">
        <f t="shared" si="627"/>
        <v>0</v>
      </c>
      <c r="H2186" s="63">
        <f t="shared" si="627"/>
        <v>0</v>
      </c>
      <c r="I2186" s="63">
        <f t="shared" si="627"/>
        <v>0</v>
      </c>
      <c r="J2186" s="63">
        <f t="shared" si="627"/>
        <v>0</v>
      </c>
      <c r="K2186" s="63">
        <f t="shared" si="627"/>
        <v>0</v>
      </c>
      <c r="L2186" s="63">
        <f t="shared" si="627"/>
        <v>0</v>
      </c>
      <c r="M2186" s="63">
        <f t="shared" si="627"/>
        <v>0</v>
      </c>
      <c r="N2186" s="63">
        <f t="shared" si="627"/>
        <v>0</v>
      </c>
      <c r="O2186" s="63">
        <f t="shared" si="627"/>
        <v>0</v>
      </c>
      <c r="P2186" s="63">
        <f t="shared" si="627"/>
        <v>0</v>
      </c>
      <c r="Q2186" s="63">
        <f t="shared" si="627"/>
        <v>0</v>
      </c>
      <c r="R2186" s="63">
        <f t="shared" si="627"/>
        <v>0</v>
      </c>
      <c r="S2186" s="63">
        <f t="shared" si="627"/>
        <v>0</v>
      </c>
      <c r="T2186" s="63">
        <f t="shared" si="627"/>
        <v>0</v>
      </c>
      <c r="U2186" s="63">
        <f t="shared" si="627"/>
        <v>0</v>
      </c>
      <c r="V2186" s="63">
        <f t="shared" si="627"/>
        <v>0</v>
      </c>
      <c r="W2186" s="63">
        <f t="shared" si="627"/>
        <v>0</v>
      </c>
    </row>
    <row r="2187" spans="1:23" s="18" customFormat="1" ht="35.25" customHeight="1" x14ac:dyDescent="0.25">
      <c r="A2187" s="71" t="s">
        <v>36</v>
      </c>
      <c r="B2187" s="71"/>
      <c r="C2187" s="62" t="s">
        <v>175</v>
      </c>
      <c r="D2187" s="63">
        <f>D2186</f>
        <v>0</v>
      </c>
      <c r="E2187" s="63">
        <f t="shared" ref="E2187:W2187" si="628">E2186</f>
        <v>0</v>
      </c>
      <c r="F2187" s="63">
        <f t="shared" si="628"/>
        <v>0</v>
      </c>
      <c r="G2187" s="63">
        <f t="shared" si="628"/>
        <v>0</v>
      </c>
      <c r="H2187" s="63">
        <f t="shared" si="628"/>
        <v>0</v>
      </c>
      <c r="I2187" s="63">
        <f t="shared" si="628"/>
        <v>0</v>
      </c>
      <c r="J2187" s="63">
        <f t="shared" si="628"/>
        <v>0</v>
      </c>
      <c r="K2187" s="63">
        <f t="shared" si="628"/>
        <v>0</v>
      </c>
      <c r="L2187" s="63">
        <f t="shared" si="628"/>
        <v>0</v>
      </c>
      <c r="M2187" s="63">
        <f t="shared" si="628"/>
        <v>0</v>
      </c>
      <c r="N2187" s="63">
        <f t="shared" si="628"/>
        <v>0</v>
      </c>
      <c r="O2187" s="63">
        <f t="shared" si="628"/>
        <v>0</v>
      </c>
      <c r="P2187" s="63">
        <f t="shared" si="628"/>
        <v>0</v>
      </c>
      <c r="Q2187" s="63">
        <f t="shared" si="628"/>
        <v>0</v>
      </c>
      <c r="R2187" s="63">
        <f t="shared" si="628"/>
        <v>0</v>
      </c>
      <c r="S2187" s="63">
        <f t="shared" si="628"/>
        <v>0</v>
      </c>
      <c r="T2187" s="63">
        <f t="shared" si="628"/>
        <v>0</v>
      </c>
      <c r="U2187" s="63">
        <f t="shared" si="628"/>
        <v>0</v>
      </c>
      <c r="V2187" s="63">
        <f t="shared" si="628"/>
        <v>0</v>
      </c>
      <c r="W2187" s="63">
        <f t="shared" si="628"/>
        <v>0</v>
      </c>
    </row>
    <row r="2188" spans="1:23" s="18" customFormat="1" ht="23.25" customHeight="1" x14ac:dyDescent="0.25">
      <c r="A2188" s="1" t="s">
        <v>87</v>
      </c>
      <c r="B2188" s="2"/>
      <c r="C2188" s="62"/>
      <c r="D2188" s="92">
        <f>D1717+D1720+D1875+D1881+D1893+D1905+D1910+D1916+D1930+D1939+D1953+D1960+D1980+D1992+D2032+D2040+D2060+D2065+D2070+D2090+D2103+D2110+D2125+D2131+D2139+D2148+D2153+D2159+D2164+D2187</f>
        <v>12100955.829999998</v>
      </c>
      <c r="E2188" s="92">
        <f t="shared" ref="E2188:W2188" si="629">E1717+E1720+E1875+E1881+E1893+E1905+E1910+E1916+E1930+E1939+E1953+E1960+E1980+E1992+E2032+E2040+E2060+E2065+E2070+E2090+E2103+E2110+E2125+E2131+E2139+E2148+E2153+E2159+E2164+E2187</f>
        <v>12100955.829999998</v>
      </c>
      <c r="F2188" s="92">
        <f t="shared" si="629"/>
        <v>0</v>
      </c>
      <c r="G2188" s="92">
        <f t="shared" si="629"/>
        <v>0</v>
      </c>
      <c r="H2188" s="92">
        <f t="shared" si="629"/>
        <v>0</v>
      </c>
      <c r="I2188" s="92">
        <f t="shared" si="629"/>
        <v>430957.66</v>
      </c>
      <c r="J2188" s="92">
        <f t="shared" si="629"/>
        <v>994662.42</v>
      </c>
      <c r="K2188" s="92">
        <f t="shared" si="629"/>
        <v>0</v>
      </c>
      <c r="L2188" s="92">
        <f t="shared" si="629"/>
        <v>0</v>
      </c>
      <c r="M2188" s="92">
        <f t="shared" si="629"/>
        <v>0</v>
      </c>
      <c r="N2188" s="92">
        <f t="shared" si="629"/>
        <v>0</v>
      </c>
      <c r="O2188" s="92">
        <f t="shared" si="629"/>
        <v>0</v>
      </c>
      <c r="P2188" s="92">
        <f t="shared" si="629"/>
        <v>9846428.5500000007</v>
      </c>
      <c r="Q2188" s="92">
        <f t="shared" si="629"/>
        <v>0</v>
      </c>
      <c r="R2188" s="92">
        <f t="shared" si="629"/>
        <v>0</v>
      </c>
      <c r="S2188" s="92">
        <f t="shared" si="629"/>
        <v>0</v>
      </c>
      <c r="T2188" s="92">
        <f t="shared" si="629"/>
        <v>698227.19999999995</v>
      </c>
      <c r="U2188" s="92">
        <f t="shared" si="629"/>
        <v>130680</v>
      </c>
      <c r="V2188" s="92">
        <f t="shared" si="629"/>
        <v>0</v>
      </c>
      <c r="W2188" s="92">
        <f t="shared" si="629"/>
        <v>0</v>
      </c>
    </row>
    <row r="2189" spans="1:23" x14ac:dyDescent="0.5">
      <c r="A2189" s="1" t="s">
        <v>79</v>
      </c>
      <c r="B2189" s="2"/>
      <c r="C2189" s="100"/>
      <c r="D2189" s="101">
        <f>D1032</f>
        <v>3290578276.6584888</v>
      </c>
      <c r="E2189" s="101">
        <f t="shared" ref="E2189:W2189" si="630">E1032</f>
        <v>3243884033.20859</v>
      </c>
      <c r="F2189" s="101">
        <f t="shared" si="630"/>
        <v>164783470.30999997</v>
      </c>
      <c r="G2189" s="101">
        <f t="shared" si="630"/>
        <v>338816542.00068963</v>
      </c>
      <c r="H2189" s="101">
        <f t="shared" si="630"/>
        <v>7218657.0599999987</v>
      </c>
      <c r="I2189" s="101">
        <f t="shared" si="630"/>
        <v>35445049.659999996</v>
      </c>
      <c r="J2189" s="101">
        <f t="shared" si="630"/>
        <v>39589581.86999999</v>
      </c>
      <c r="K2189" s="101">
        <f t="shared" si="630"/>
        <v>64278318</v>
      </c>
      <c r="L2189" s="101">
        <f t="shared" si="630"/>
        <v>0</v>
      </c>
      <c r="M2189" s="101">
        <f t="shared" si="630"/>
        <v>750917778.79999995</v>
      </c>
      <c r="N2189" s="101">
        <f t="shared" si="630"/>
        <v>1458907847.8979001</v>
      </c>
      <c r="O2189" s="101">
        <f t="shared" si="630"/>
        <v>30827453.699999996</v>
      </c>
      <c r="P2189" s="101">
        <f t="shared" si="630"/>
        <v>282552935.72000009</v>
      </c>
      <c r="Q2189" s="101">
        <f t="shared" si="630"/>
        <v>0</v>
      </c>
      <c r="R2189" s="101">
        <f t="shared" si="630"/>
        <v>0</v>
      </c>
      <c r="S2189" s="101">
        <f t="shared" si="630"/>
        <v>0</v>
      </c>
      <c r="T2189" s="101">
        <f t="shared" si="630"/>
        <v>39283318.760000005</v>
      </c>
      <c r="U2189" s="101">
        <f t="shared" si="630"/>
        <v>31263079.43</v>
      </c>
      <c r="V2189" s="101">
        <f t="shared" si="630"/>
        <v>0</v>
      </c>
      <c r="W2189" s="101">
        <f t="shared" si="630"/>
        <v>46694243.449899986</v>
      </c>
    </row>
    <row r="2190" spans="1:23" x14ac:dyDescent="0.5">
      <c r="A2190" s="1" t="s">
        <v>80</v>
      </c>
      <c r="B2190" s="2"/>
      <c r="C2190" s="102"/>
      <c r="D2190" s="92">
        <f t="shared" ref="D2190" si="631">D1642</f>
        <v>337721017.75395</v>
      </c>
      <c r="E2190" s="92">
        <f t="shared" ref="E2190:W2190" si="632">E1642</f>
        <v>332909466.36999995</v>
      </c>
      <c r="F2190" s="92">
        <f t="shared" si="632"/>
        <v>26893106.440000001</v>
      </c>
      <c r="G2190" s="92">
        <f t="shared" si="632"/>
        <v>71787723.900000006</v>
      </c>
      <c r="H2190" s="92">
        <f t="shared" si="632"/>
        <v>0</v>
      </c>
      <c r="I2190" s="92">
        <f t="shared" si="632"/>
        <v>11196332.870000001</v>
      </c>
      <c r="J2190" s="92">
        <f t="shared" si="632"/>
        <v>15574900.73</v>
      </c>
      <c r="K2190" s="92">
        <f t="shared" si="632"/>
        <v>16549110.510000002</v>
      </c>
      <c r="L2190" s="92">
        <f t="shared" si="632"/>
        <v>0</v>
      </c>
      <c r="M2190" s="92">
        <f t="shared" si="632"/>
        <v>0</v>
      </c>
      <c r="N2190" s="92">
        <f t="shared" si="632"/>
        <v>108140042.80000001</v>
      </c>
      <c r="O2190" s="92">
        <f t="shared" si="632"/>
        <v>3917331.02</v>
      </c>
      <c r="P2190" s="92">
        <f t="shared" si="632"/>
        <v>72934042.989999995</v>
      </c>
      <c r="Q2190" s="92">
        <f t="shared" si="632"/>
        <v>0</v>
      </c>
      <c r="R2190" s="92">
        <f t="shared" si="632"/>
        <v>0</v>
      </c>
      <c r="S2190" s="92">
        <f t="shared" si="632"/>
        <v>0</v>
      </c>
      <c r="T2190" s="92">
        <f t="shared" si="632"/>
        <v>4224320.6199999992</v>
      </c>
      <c r="U2190" s="92">
        <f t="shared" si="632"/>
        <v>485448</v>
      </c>
      <c r="V2190" s="92">
        <f t="shared" si="632"/>
        <v>1207106.49</v>
      </c>
      <c r="W2190" s="92">
        <f t="shared" si="632"/>
        <v>4811551.3839499997</v>
      </c>
    </row>
    <row r="2191" spans="1:23" x14ac:dyDescent="0.5">
      <c r="A2191" s="1" t="s">
        <v>81</v>
      </c>
      <c r="B2191" s="2"/>
      <c r="C2191" s="102"/>
      <c r="D2191" s="92">
        <f t="shared" ref="D2191" si="633">D2188</f>
        <v>12100955.829999998</v>
      </c>
      <c r="E2191" s="92">
        <f t="shared" ref="E2191:W2191" si="634">E2188</f>
        <v>12100955.829999998</v>
      </c>
      <c r="F2191" s="92">
        <f t="shared" si="634"/>
        <v>0</v>
      </c>
      <c r="G2191" s="92">
        <f t="shared" si="634"/>
        <v>0</v>
      </c>
      <c r="H2191" s="92">
        <f t="shared" si="634"/>
        <v>0</v>
      </c>
      <c r="I2191" s="92">
        <f t="shared" si="634"/>
        <v>430957.66</v>
      </c>
      <c r="J2191" s="92">
        <f t="shared" si="634"/>
        <v>994662.42</v>
      </c>
      <c r="K2191" s="92">
        <f t="shared" si="634"/>
        <v>0</v>
      </c>
      <c r="L2191" s="92">
        <f t="shared" si="634"/>
        <v>0</v>
      </c>
      <c r="M2191" s="92">
        <f t="shared" si="634"/>
        <v>0</v>
      </c>
      <c r="N2191" s="92">
        <f t="shared" si="634"/>
        <v>0</v>
      </c>
      <c r="O2191" s="92">
        <f t="shared" si="634"/>
        <v>0</v>
      </c>
      <c r="P2191" s="92">
        <f t="shared" si="634"/>
        <v>9846428.5500000007</v>
      </c>
      <c r="Q2191" s="92">
        <f t="shared" si="634"/>
        <v>0</v>
      </c>
      <c r="R2191" s="92">
        <f t="shared" si="634"/>
        <v>0</v>
      </c>
      <c r="S2191" s="92">
        <f t="shared" si="634"/>
        <v>0</v>
      </c>
      <c r="T2191" s="92">
        <f t="shared" si="634"/>
        <v>698227.19999999995</v>
      </c>
      <c r="U2191" s="92">
        <f t="shared" si="634"/>
        <v>130680</v>
      </c>
      <c r="V2191" s="92">
        <f t="shared" si="634"/>
        <v>0</v>
      </c>
      <c r="W2191" s="92">
        <f t="shared" si="634"/>
        <v>0</v>
      </c>
    </row>
    <row r="2192" spans="1:23" s="18" customFormat="1" ht="23.25" customHeight="1" outlineLevel="1" x14ac:dyDescent="0.25">
      <c r="A2192" s="1" t="s">
        <v>1541</v>
      </c>
      <c r="B2192" s="2"/>
      <c r="C2192" s="102"/>
      <c r="D2192" s="92">
        <f>D2189+D2190+D2191</f>
        <v>3640400250.2424388</v>
      </c>
      <c r="E2192" s="92">
        <f t="shared" ref="E2192:W2192" si="635">E2189+E2190+E2191</f>
        <v>3588894455.4085898</v>
      </c>
      <c r="F2192" s="92">
        <f t="shared" si="635"/>
        <v>191676576.74999997</v>
      </c>
      <c r="G2192" s="92">
        <f t="shared" si="635"/>
        <v>410604265.9006896</v>
      </c>
      <c r="H2192" s="92">
        <f t="shared" si="635"/>
        <v>7218657.0599999987</v>
      </c>
      <c r="I2192" s="92">
        <f t="shared" si="635"/>
        <v>47072340.189999998</v>
      </c>
      <c r="J2192" s="92">
        <f t="shared" si="635"/>
        <v>56159145.019999996</v>
      </c>
      <c r="K2192" s="92">
        <f t="shared" si="635"/>
        <v>80827428.510000005</v>
      </c>
      <c r="L2192" s="92">
        <f t="shared" si="635"/>
        <v>0</v>
      </c>
      <c r="M2192" s="92">
        <f t="shared" si="635"/>
        <v>750917778.79999995</v>
      </c>
      <c r="N2192" s="92">
        <f t="shared" si="635"/>
        <v>1567047890.6979001</v>
      </c>
      <c r="O2192" s="92">
        <f t="shared" si="635"/>
        <v>34744784.719999999</v>
      </c>
      <c r="P2192" s="92">
        <f t="shared" si="635"/>
        <v>365333407.26000011</v>
      </c>
      <c r="Q2192" s="92">
        <f t="shared" si="635"/>
        <v>0</v>
      </c>
      <c r="R2192" s="92">
        <f t="shared" si="635"/>
        <v>0</v>
      </c>
      <c r="S2192" s="92">
        <f t="shared" si="635"/>
        <v>0</v>
      </c>
      <c r="T2192" s="92">
        <f t="shared" si="635"/>
        <v>44205866.580000006</v>
      </c>
      <c r="U2192" s="92">
        <f t="shared" si="635"/>
        <v>31879207.43</v>
      </c>
      <c r="V2192" s="92">
        <f t="shared" si="635"/>
        <v>1207106.49</v>
      </c>
      <c r="W2192" s="92">
        <f t="shared" si="635"/>
        <v>51505794.833849989</v>
      </c>
    </row>
    <row r="2193" spans="1:23" s="18" customFormat="1" ht="23.25" customHeight="1" outlineLevel="2" x14ac:dyDescent="0.25">
      <c r="A2193" s="13"/>
      <c r="B2193" s="135"/>
      <c r="C2193" s="104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</row>
    <row r="2194" spans="1:23" s="18" customFormat="1" ht="23.25" customHeight="1" outlineLevel="2" x14ac:dyDescent="0.25">
      <c r="A2194" s="133" t="s">
        <v>2069</v>
      </c>
      <c r="B2194" s="134"/>
      <c r="C2194" s="105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9"/>
    </row>
    <row r="2195" spans="1:23" s="18" customFormat="1" ht="23.25" customHeight="1" outlineLevel="2" x14ac:dyDescent="0.5">
      <c r="A2195" s="106"/>
      <c r="B2195" s="107"/>
      <c r="C2195" s="108"/>
      <c r="D2195" s="11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  <c r="S2195" s="11"/>
      <c r="T2195" s="11"/>
      <c r="U2195" s="11"/>
      <c r="V2195" s="11"/>
      <c r="W2195" s="9"/>
    </row>
    <row r="2196" spans="1:23" s="18" customFormat="1" ht="40.5" customHeight="1" outlineLevel="2" x14ac:dyDescent="0.5">
      <c r="B2196" s="109" t="s">
        <v>1526</v>
      </c>
      <c r="C2196" s="110"/>
      <c r="D2196" s="110"/>
      <c r="E2196" s="110"/>
      <c r="F2196" s="111"/>
      <c r="G2196" s="111"/>
      <c r="H2196" s="111"/>
      <c r="I2196" s="111"/>
      <c r="J2196" s="111"/>
      <c r="K2196" s="12"/>
      <c r="L2196" s="12"/>
      <c r="M2196" s="12"/>
      <c r="N2196" s="12"/>
      <c r="O2196" s="11"/>
      <c r="P2196" s="112"/>
      <c r="Q2196" s="11"/>
      <c r="R2196" s="111"/>
      <c r="S2196" s="111"/>
      <c r="U2196" s="11" t="s">
        <v>2049</v>
      </c>
      <c r="V2196" s="12"/>
      <c r="W2196" s="9"/>
    </row>
    <row r="2197" spans="1:23" s="18" customFormat="1" ht="23.25" customHeight="1" outlineLevel="2" x14ac:dyDescent="0.25">
      <c r="B2197" s="103"/>
      <c r="C2197" s="104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</row>
    <row r="2198" spans="1:23" s="18" customFormat="1" ht="23.25" customHeight="1" outlineLevel="2" x14ac:dyDescent="0.25">
      <c r="B2198" s="103"/>
      <c r="C2198" s="104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</row>
    <row r="2199" spans="1:23" s="18" customFormat="1" ht="23.25" customHeight="1" outlineLevel="2" x14ac:dyDescent="0.25">
      <c r="B2199" s="103"/>
      <c r="C2199" s="104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</row>
  </sheetData>
  <autoFilter ref="A2:W2192"/>
  <sortState ref="B1521:AK1537">
    <sortCondition ref="B1521"/>
  </sortState>
  <mergeCells count="6">
    <mergeCell ref="A2192:B2192"/>
    <mergeCell ref="A1:W1"/>
    <mergeCell ref="A2188:B2188"/>
    <mergeCell ref="A2189:B2189"/>
    <mergeCell ref="A2190:B2190"/>
    <mergeCell ref="A2191:B2191"/>
  </mergeCells>
  <printOptions horizontalCentered="1"/>
  <pageMargins left="0.23622047244094491" right="0.23622047244094491" top="0.74803149606299213" bottom="0.74803149606299213" header="0.31496062992125984" footer="0.51181102362204722"/>
  <pageSetup paperSize="9" scale="24" firstPageNumber="30" fitToHeight="0" orientation="landscape" useFirstPageNumber="1" r:id="rId1"/>
  <headerFooter>
    <oddHeader>&amp;C&amp;28&amp;P</oddHeader>
  </headerFooter>
  <rowBreaks count="1" manualBreakCount="1">
    <brk id="219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S2199"/>
  <sheetViews>
    <sheetView tabSelected="1" view="pageBreakPreview" zoomScale="40" zoomScaleNormal="40" zoomScaleSheetLayoutView="40" workbookViewId="0">
      <pane xSplit="9" ySplit="12" topLeftCell="J2153" activePane="bottomRight" state="frozen"/>
      <selection pane="topRight" activeCell="J1" sqref="J1"/>
      <selection pane="bottomLeft" activeCell="A13" sqref="A13"/>
      <selection pane="bottomRight" activeCell="M2199" sqref="M2199"/>
    </sheetView>
  </sheetViews>
  <sheetFormatPr defaultRowHeight="15" x14ac:dyDescent="0.25"/>
  <cols>
    <col min="1" max="1" width="10.140625" style="18" customWidth="1"/>
    <col min="2" max="2" width="81.5703125" style="18" customWidth="1"/>
    <col min="3" max="3" width="15.140625" style="18" customWidth="1"/>
    <col min="4" max="4" width="21.85546875" style="18" customWidth="1"/>
    <col min="5" max="5" width="16.85546875" style="18" customWidth="1"/>
    <col min="6" max="6" width="17.85546875" style="18" customWidth="1"/>
    <col min="7" max="7" width="23.42578125" style="18" customWidth="1"/>
    <col min="8" max="9" width="9.140625" style="18"/>
    <col min="10" max="10" width="23.7109375" style="18" customWidth="1"/>
    <col min="11" max="11" width="21.5703125" style="18" customWidth="1"/>
    <col min="12" max="12" width="21.140625" style="18" customWidth="1"/>
    <col min="13" max="13" width="28.85546875" style="18" customWidth="1"/>
    <col min="14" max="14" width="30.85546875" style="18" customWidth="1"/>
    <col min="15" max="15" width="23.85546875" style="18" customWidth="1"/>
    <col min="16" max="16" width="28.85546875" style="18" customWidth="1"/>
    <col min="17" max="17" width="22.5703125" style="18" customWidth="1"/>
    <col min="18" max="19" width="19.85546875" style="18" customWidth="1"/>
    <col min="20" max="16384" width="9.140625" style="18"/>
  </cols>
  <sheetData>
    <row r="2" spans="1:19" ht="72.75" customHeight="1" x14ac:dyDescent="0.25">
      <c r="A2" s="25"/>
      <c r="B2" s="26"/>
      <c r="C2" s="27"/>
      <c r="D2" s="25"/>
      <c r="E2" s="25"/>
      <c r="F2" s="28"/>
      <c r="G2" s="29"/>
      <c r="H2" s="25"/>
      <c r="I2" s="25"/>
      <c r="J2" s="30"/>
      <c r="K2" s="31"/>
      <c r="L2" s="167" t="s">
        <v>2005</v>
      </c>
      <c r="M2" s="167"/>
      <c r="N2" s="167"/>
      <c r="O2" s="167"/>
      <c r="P2" s="167"/>
      <c r="Q2" s="167"/>
      <c r="R2" s="167"/>
      <c r="S2" s="167"/>
    </row>
    <row r="3" spans="1:19" ht="81" customHeight="1" x14ac:dyDescent="0.25">
      <c r="A3" s="32"/>
      <c r="B3" s="33"/>
      <c r="C3" s="34"/>
      <c r="D3" s="32"/>
      <c r="E3" s="32"/>
      <c r="F3" s="35"/>
      <c r="G3" s="36"/>
      <c r="H3" s="32"/>
      <c r="I3" s="32"/>
      <c r="J3" s="37"/>
      <c r="K3" s="38"/>
      <c r="L3" s="168" t="s">
        <v>2068</v>
      </c>
      <c r="M3" s="168"/>
      <c r="N3" s="168"/>
      <c r="O3" s="168"/>
      <c r="P3" s="168"/>
      <c r="Q3" s="168"/>
      <c r="R3" s="168"/>
      <c r="S3" s="168"/>
    </row>
    <row r="4" spans="1:19" ht="60.75" customHeight="1" x14ac:dyDescent="0.25">
      <c r="A4" s="169" t="s">
        <v>2064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</row>
    <row r="5" spans="1:19" ht="20.25" x14ac:dyDescent="0.25">
      <c r="A5" s="170" t="s">
        <v>2006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</row>
    <row r="6" spans="1:19" ht="20.25" x14ac:dyDescent="0.25">
      <c r="A6" s="171" t="s">
        <v>1</v>
      </c>
      <c r="B6" s="171" t="s">
        <v>2</v>
      </c>
      <c r="C6" s="174" t="s">
        <v>3</v>
      </c>
      <c r="D6" s="171" t="s">
        <v>2007</v>
      </c>
      <c r="E6" s="177" t="s">
        <v>1721</v>
      </c>
      <c r="F6" s="178"/>
      <c r="G6" s="179" t="s">
        <v>2008</v>
      </c>
      <c r="H6" s="156" t="s">
        <v>2009</v>
      </c>
      <c r="I6" s="156" t="s">
        <v>2010</v>
      </c>
      <c r="J6" s="159" t="s">
        <v>2011</v>
      </c>
      <c r="K6" s="162" t="s">
        <v>2012</v>
      </c>
      <c r="L6" s="162" t="s">
        <v>2013</v>
      </c>
      <c r="M6" s="153" t="s">
        <v>2014</v>
      </c>
      <c r="N6" s="154"/>
      <c r="O6" s="154"/>
      <c r="P6" s="154"/>
      <c r="Q6" s="155"/>
      <c r="R6" s="182" t="s">
        <v>2015</v>
      </c>
      <c r="S6" s="156" t="s">
        <v>2016</v>
      </c>
    </row>
    <row r="7" spans="1:19" ht="20.25" x14ac:dyDescent="0.25">
      <c r="A7" s="172"/>
      <c r="B7" s="172"/>
      <c r="C7" s="175"/>
      <c r="D7" s="172"/>
      <c r="E7" s="156" t="s">
        <v>2017</v>
      </c>
      <c r="F7" s="182" t="s">
        <v>2018</v>
      </c>
      <c r="G7" s="180"/>
      <c r="H7" s="157"/>
      <c r="I7" s="157"/>
      <c r="J7" s="160"/>
      <c r="K7" s="163"/>
      <c r="L7" s="163"/>
      <c r="M7" s="185" t="s">
        <v>2019</v>
      </c>
      <c r="N7" s="153" t="s">
        <v>2020</v>
      </c>
      <c r="O7" s="154"/>
      <c r="P7" s="154"/>
      <c r="Q7" s="155"/>
      <c r="R7" s="183"/>
      <c r="S7" s="157"/>
    </row>
    <row r="8" spans="1:19" ht="81" x14ac:dyDescent="0.25">
      <c r="A8" s="172"/>
      <c r="B8" s="172"/>
      <c r="C8" s="175"/>
      <c r="D8" s="172"/>
      <c r="E8" s="157"/>
      <c r="F8" s="183"/>
      <c r="G8" s="180"/>
      <c r="H8" s="157"/>
      <c r="I8" s="157"/>
      <c r="J8" s="160"/>
      <c r="K8" s="164"/>
      <c r="L8" s="164"/>
      <c r="M8" s="186"/>
      <c r="N8" s="39" t="s">
        <v>2021</v>
      </c>
      <c r="O8" s="39" t="s">
        <v>2022</v>
      </c>
      <c r="P8" s="39" t="s">
        <v>2023</v>
      </c>
      <c r="Q8" s="39" t="s">
        <v>2024</v>
      </c>
      <c r="R8" s="183"/>
      <c r="S8" s="157"/>
    </row>
    <row r="9" spans="1:19" ht="20.25" x14ac:dyDescent="0.25">
      <c r="A9" s="173"/>
      <c r="B9" s="173"/>
      <c r="C9" s="176"/>
      <c r="D9" s="173"/>
      <c r="E9" s="158"/>
      <c r="F9" s="184"/>
      <c r="G9" s="181"/>
      <c r="H9" s="158"/>
      <c r="I9" s="158"/>
      <c r="J9" s="161"/>
      <c r="K9" s="40" t="s">
        <v>2025</v>
      </c>
      <c r="L9" s="40" t="s">
        <v>2025</v>
      </c>
      <c r="M9" s="39" t="s">
        <v>2026</v>
      </c>
      <c r="N9" s="39" t="s">
        <v>2026</v>
      </c>
      <c r="O9" s="39" t="s">
        <v>2026</v>
      </c>
      <c r="P9" s="39" t="s">
        <v>2026</v>
      </c>
      <c r="Q9" s="39" t="s">
        <v>2026</v>
      </c>
      <c r="R9" s="184"/>
      <c r="S9" s="158"/>
    </row>
    <row r="10" spans="1:19" ht="20.25" x14ac:dyDescent="0.25">
      <c r="A10" s="41">
        <v>1</v>
      </c>
      <c r="B10" s="41">
        <v>2</v>
      </c>
      <c r="C10" s="140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2">
        <v>10</v>
      </c>
      <c r="K10" s="141">
        <v>11</v>
      </c>
      <c r="L10" s="141">
        <v>12</v>
      </c>
      <c r="M10" s="141">
        <v>13</v>
      </c>
      <c r="N10" s="141">
        <v>14</v>
      </c>
      <c r="O10" s="141">
        <v>15</v>
      </c>
      <c r="P10" s="141">
        <v>16</v>
      </c>
      <c r="Q10" s="141">
        <v>17</v>
      </c>
      <c r="R10" s="41">
        <v>18</v>
      </c>
      <c r="S10" s="41">
        <v>19</v>
      </c>
    </row>
    <row r="11" spans="1:19" ht="20.25" x14ac:dyDescent="0.25">
      <c r="A11" s="165" t="s">
        <v>84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6"/>
    </row>
    <row r="12" spans="1:19" ht="20.25" x14ac:dyDescent="0.3">
      <c r="A12" s="145" t="s">
        <v>1851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6"/>
    </row>
    <row r="13" spans="1:19" ht="20.25" x14ac:dyDescent="0.3">
      <c r="A13" s="50">
        <v>1</v>
      </c>
      <c r="B13" s="51" t="s">
        <v>88</v>
      </c>
      <c r="C13" s="114">
        <v>40339</v>
      </c>
      <c r="D13" s="50" t="s">
        <v>1842</v>
      </c>
      <c r="E13" s="50">
        <v>1963</v>
      </c>
      <c r="F13" s="50" t="s">
        <v>2062</v>
      </c>
      <c r="G13" s="115" t="s">
        <v>2031</v>
      </c>
      <c r="H13" s="50">
        <v>5</v>
      </c>
      <c r="I13" s="50">
        <v>4</v>
      </c>
      <c r="J13" s="50">
        <v>0</v>
      </c>
      <c r="K13" s="50">
        <v>5696.5</v>
      </c>
      <c r="L13" s="50">
        <v>3503.3</v>
      </c>
      <c r="M13" s="52">
        <v>0</v>
      </c>
      <c r="N13" s="52">
        <f>M13</f>
        <v>0</v>
      </c>
      <c r="O13" s="52">
        <v>0</v>
      </c>
      <c r="P13" s="52">
        <v>0</v>
      </c>
      <c r="Q13" s="52">
        <v>0</v>
      </c>
      <c r="R13" s="116">
        <v>44927</v>
      </c>
      <c r="S13" s="116">
        <v>45291</v>
      </c>
    </row>
    <row r="14" spans="1:19" ht="20.25" x14ac:dyDescent="0.3">
      <c r="A14" s="50">
        <v>2</v>
      </c>
      <c r="B14" s="51" t="s">
        <v>89</v>
      </c>
      <c r="C14" s="114">
        <v>40350</v>
      </c>
      <c r="D14" s="50" t="s">
        <v>1842</v>
      </c>
      <c r="E14" s="50">
        <v>1964</v>
      </c>
      <c r="F14" s="50" t="s">
        <v>2062</v>
      </c>
      <c r="G14" s="115" t="s">
        <v>2031</v>
      </c>
      <c r="H14" s="50">
        <v>5</v>
      </c>
      <c r="I14" s="50">
        <v>4</v>
      </c>
      <c r="J14" s="50">
        <v>0</v>
      </c>
      <c r="K14" s="50">
        <v>5944.7</v>
      </c>
      <c r="L14" s="50">
        <v>3850.8</v>
      </c>
      <c r="M14" s="52">
        <v>0</v>
      </c>
      <c r="N14" s="52">
        <f t="shared" ref="N14:N77" si="0">M14</f>
        <v>0</v>
      </c>
      <c r="O14" s="52">
        <v>0</v>
      </c>
      <c r="P14" s="52">
        <v>0</v>
      </c>
      <c r="Q14" s="52">
        <v>0</v>
      </c>
      <c r="R14" s="116">
        <v>44927</v>
      </c>
      <c r="S14" s="116">
        <v>45291</v>
      </c>
    </row>
    <row r="15" spans="1:19" ht="20.25" x14ac:dyDescent="0.3">
      <c r="A15" s="50">
        <v>3</v>
      </c>
      <c r="B15" s="51" t="s">
        <v>48</v>
      </c>
      <c r="C15" s="114">
        <v>40361</v>
      </c>
      <c r="D15" s="50" t="s">
        <v>1842</v>
      </c>
      <c r="E15" s="50">
        <v>1965</v>
      </c>
      <c r="F15" s="50" t="s">
        <v>2062</v>
      </c>
      <c r="G15" s="115" t="s">
        <v>2031</v>
      </c>
      <c r="H15" s="50">
        <v>5</v>
      </c>
      <c r="I15" s="50">
        <v>5</v>
      </c>
      <c r="J15" s="50">
        <v>0</v>
      </c>
      <c r="K15" s="50">
        <v>5800.4</v>
      </c>
      <c r="L15" s="50">
        <v>3672.2</v>
      </c>
      <c r="M15" s="52">
        <v>0</v>
      </c>
      <c r="N15" s="52">
        <f t="shared" si="0"/>
        <v>0</v>
      </c>
      <c r="O15" s="52">
        <v>0</v>
      </c>
      <c r="P15" s="52">
        <v>0</v>
      </c>
      <c r="Q15" s="52">
        <v>0</v>
      </c>
      <c r="R15" s="116">
        <v>44927</v>
      </c>
      <c r="S15" s="116">
        <v>45291</v>
      </c>
    </row>
    <row r="16" spans="1:19" ht="20.25" x14ac:dyDescent="0.3">
      <c r="A16" s="50">
        <v>4</v>
      </c>
      <c r="B16" s="51" t="s">
        <v>90</v>
      </c>
      <c r="C16" s="114">
        <v>40592</v>
      </c>
      <c r="D16" s="50" t="s">
        <v>1842</v>
      </c>
      <c r="E16" s="50">
        <v>1956</v>
      </c>
      <c r="F16" s="50" t="s">
        <v>2062</v>
      </c>
      <c r="G16" s="115" t="s">
        <v>2032</v>
      </c>
      <c r="H16" s="50">
        <v>4</v>
      </c>
      <c r="I16" s="50">
        <v>3</v>
      </c>
      <c r="J16" s="50">
        <v>0</v>
      </c>
      <c r="K16" s="50">
        <v>4832</v>
      </c>
      <c r="L16" s="50">
        <v>2972.7</v>
      </c>
      <c r="M16" s="52">
        <v>0</v>
      </c>
      <c r="N16" s="52">
        <f t="shared" si="0"/>
        <v>0</v>
      </c>
      <c r="O16" s="52">
        <v>0</v>
      </c>
      <c r="P16" s="52">
        <v>0</v>
      </c>
      <c r="Q16" s="52">
        <v>0</v>
      </c>
      <c r="R16" s="116">
        <v>44927</v>
      </c>
      <c r="S16" s="116">
        <v>45291</v>
      </c>
    </row>
    <row r="17" spans="1:19" ht="20.25" x14ac:dyDescent="0.3">
      <c r="A17" s="50">
        <v>5</v>
      </c>
      <c r="B17" s="57" t="s">
        <v>91</v>
      </c>
      <c r="C17" s="114">
        <v>40548</v>
      </c>
      <c r="D17" s="50" t="s">
        <v>1842</v>
      </c>
      <c r="E17" s="50">
        <v>1957</v>
      </c>
      <c r="F17" s="50" t="s">
        <v>2062</v>
      </c>
      <c r="G17" s="115" t="s">
        <v>2032</v>
      </c>
      <c r="H17" s="50">
        <v>4</v>
      </c>
      <c r="I17" s="50">
        <v>4</v>
      </c>
      <c r="J17" s="50">
        <v>0</v>
      </c>
      <c r="K17" s="50">
        <v>6785.4</v>
      </c>
      <c r="L17" s="50">
        <v>3640.5</v>
      </c>
      <c r="M17" s="52">
        <v>0</v>
      </c>
      <c r="N17" s="52">
        <f t="shared" si="0"/>
        <v>0</v>
      </c>
      <c r="O17" s="52">
        <v>0</v>
      </c>
      <c r="P17" s="52">
        <v>0</v>
      </c>
      <c r="Q17" s="52">
        <v>0</v>
      </c>
      <c r="R17" s="116">
        <v>44927</v>
      </c>
      <c r="S17" s="116">
        <v>45291</v>
      </c>
    </row>
    <row r="18" spans="1:19" ht="20.25" x14ac:dyDescent="0.3">
      <c r="A18" s="50">
        <v>6</v>
      </c>
      <c r="B18" s="51" t="s">
        <v>92</v>
      </c>
      <c r="C18" s="114">
        <v>39571</v>
      </c>
      <c r="D18" s="50" t="s">
        <v>1842</v>
      </c>
      <c r="E18" s="50">
        <v>1972</v>
      </c>
      <c r="F18" s="50" t="s">
        <v>2062</v>
      </c>
      <c r="G18" s="115" t="s">
        <v>2031</v>
      </c>
      <c r="H18" s="50">
        <v>5</v>
      </c>
      <c r="I18" s="50">
        <v>8</v>
      </c>
      <c r="J18" s="50">
        <v>0</v>
      </c>
      <c r="K18" s="50">
        <v>12349.81</v>
      </c>
      <c r="L18" s="50">
        <v>7963.3</v>
      </c>
      <c r="M18" s="52">
        <v>0</v>
      </c>
      <c r="N18" s="52">
        <f t="shared" si="0"/>
        <v>0</v>
      </c>
      <c r="O18" s="52">
        <v>0</v>
      </c>
      <c r="P18" s="52">
        <v>0</v>
      </c>
      <c r="Q18" s="52">
        <v>0</v>
      </c>
      <c r="R18" s="116">
        <v>44927</v>
      </c>
      <c r="S18" s="116">
        <v>45291</v>
      </c>
    </row>
    <row r="19" spans="1:19" ht="20.25" x14ac:dyDescent="0.3">
      <c r="A19" s="50">
        <v>7</v>
      </c>
      <c r="B19" s="51" t="s">
        <v>93</v>
      </c>
      <c r="C19" s="114">
        <v>39594</v>
      </c>
      <c r="D19" s="50" t="s">
        <v>1842</v>
      </c>
      <c r="E19" s="50">
        <v>1967</v>
      </c>
      <c r="F19" s="50" t="s">
        <v>2062</v>
      </c>
      <c r="G19" s="115" t="s">
        <v>2031</v>
      </c>
      <c r="H19" s="50">
        <v>5</v>
      </c>
      <c r="I19" s="50">
        <v>4</v>
      </c>
      <c r="J19" s="50">
        <v>0</v>
      </c>
      <c r="K19" s="50">
        <v>6215.4</v>
      </c>
      <c r="L19" s="50">
        <v>3912.9</v>
      </c>
      <c r="M19" s="52">
        <v>0</v>
      </c>
      <c r="N19" s="52">
        <f t="shared" si="0"/>
        <v>0</v>
      </c>
      <c r="O19" s="52">
        <v>0</v>
      </c>
      <c r="P19" s="52">
        <v>0</v>
      </c>
      <c r="Q19" s="52">
        <v>0</v>
      </c>
      <c r="R19" s="116">
        <v>44927</v>
      </c>
      <c r="S19" s="116">
        <v>45291</v>
      </c>
    </row>
    <row r="20" spans="1:19" ht="20.25" x14ac:dyDescent="0.3">
      <c r="A20" s="50">
        <v>8</v>
      </c>
      <c r="B20" s="51" t="s">
        <v>94</v>
      </c>
      <c r="C20" s="114">
        <v>39596</v>
      </c>
      <c r="D20" s="50" t="s">
        <v>1842</v>
      </c>
      <c r="E20" s="50">
        <v>1967</v>
      </c>
      <c r="F20" s="50" t="s">
        <v>2062</v>
      </c>
      <c r="G20" s="115" t="s">
        <v>2031</v>
      </c>
      <c r="H20" s="50">
        <v>5</v>
      </c>
      <c r="I20" s="50">
        <v>5</v>
      </c>
      <c r="J20" s="50">
        <v>0</v>
      </c>
      <c r="K20" s="50">
        <v>7223.1</v>
      </c>
      <c r="L20" s="50">
        <v>4509.3</v>
      </c>
      <c r="M20" s="52">
        <v>0</v>
      </c>
      <c r="N20" s="52">
        <f t="shared" si="0"/>
        <v>0</v>
      </c>
      <c r="O20" s="52">
        <v>0</v>
      </c>
      <c r="P20" s="52">
        <v>0</v>
      </c>
      <c r="Q20" s="52">
        <v>0</v>
      </c>
      <c r="R20" s="116">
        <v>44927</v>
      </c>
      <c r="S20" s="116">
        <v>45291</v>
      </c>
    </row>
    <row r="21" spans="1:19" ht="20.25" x14ac:dyDescent="0.3">
      <c r="A21" s="50">
        <v>9</v>
      </c>
      <c r="B21" s="58" t="s">
        <v>41</v>
      </c>
      <c r="C21" s="114">
        <v>39588</v>
      </c>
      <c r="D21" s="50" t="s">
        <v>1842</v>
      </c>
      <c r="E21" s="50">
        <v>1970</v>
      </c>
      <c r="F21" s="50" t="s">
        <v>2062</v>
      </c>
      <c r="G21" s="115" t="s">
        <v>2032</v>
      </c>
      <c r="H21" s="50">
        <v>9</v>
      </c>
      <c r="I21" s="50">
        <v>4</v>
      </c>
      <c r="J21" s="50">
        <v>4</v>
      </c>
      <c r="K21" s="50">
        <v>15877.8</v>
      </c>
      <c r="L21" s="50">
        <v>10896.7</v>
      </c>
      <c r="M21" s="52">
        <v>11135090.440000001</v>
      </c>
      <c r="N21" s="52">
        <f t="shared" si="0"/>
        <v>11135090.440000001</v>
      </c>
      <c r="O21" s="52">
        <v>0</v>
      </c>
      <c r="P21" s="52">
        <v>0</v>
      </c>
      <c r="Q21" s="52">
        <v>0</v>
      </c>
      <c r="R21" s="116">
        <v>44927</v>
      </c>
      <c r="S21" s="116">
        <v>45291</v>
      </c>
    </row>
    <row r="22" spans="1:19" ht="20.25" x14ac:dyDescent="0.3">
      <c r="A22" s="50">
        <v>10</v>
      </c>
      <c r="B22" s="59" t="s">
        <v>95</v>
      </c>
      <c r="C22" s="114">
        <v>39610</v>
      </c>
      <c r="D22" s="50" t="s">
        <v>1842</v>
      </c>
      <c r="E22" s="50">
        <v>1967</v>
      </c>
      <c r="F22" s="50" t="s">
        <v>2062</v>
      </c>
      <c r="G22" s="115" t="s">
        <v>2031</v>
      </c>
      <c r="H22" s="50">
        <v>5</v>
      </c>
      <c r="I22" s="50">
        <v>4</v>
      </c>
      <c r="J22" s="50">
        <v>0</v>
      </c>
      <c r="K22" s="50">
        <v>6160.5</v>
      </c>
      <c r="L22" s="50">
        <v>3841.47</v>
      </c>
      <c r="M22" s="52">
        <v>0</v>
      </c>
      <c r="N22" s="52">
        <f t="shared" si="0"/>
        <v>0</v>
      </c>
      <c r="O22" s="52">
        <v>0</v>
      </c>
      <c r="P22" s="52">
        <v>0</v>
      </c>
      <c r="Q22" s="52">
        <v>0</v>
      </c>
      <c r="R22" s="116">
        <v>44927</v>
      </c>
      <c r="S22" s="116">
        <v>45291</v>
      </c>
    </row>
    <row r="23" spans="1:19" ht="20.25" x14ac:dyDescent="0.3">
      <c r="A23" s="50">
        <v>11</v>
      </c>
      <c r="B23" s="58" t="s">
        <v>96</v>
      </c>
      <c r="C23" s="114">
        <v>39644</v>
      </c>
      <c r="D23" s="50" t="s">
        <v>1842</v>
      </c>
      <c r="E23" s="50">
        <v>1967</v>
      </c>
      <c r="F23" s="50" t="s">
        <v>2062</v>
      </c>
      <c r="G23" s="115" t="s">
        <v>2031</v>
      </c>
      <c r="H23" s="50">
        <v>5</v>
      </c>
      <c r="I23" s="50">
        <v>6</v>
      </c>
      <c r="J23" s="50">
        <v>0</v>
      </c>
      <c r="K23" s="50">
        <v>8835.2999999999993</v>
      </c>
      <c r="L23" s="50">
        <v>5744.65</v>
      </c>
      <c r="M23" s="52">
        <v>0</v>
      </c>
      <c r="N23" s="52">
        <f t="shared" si="0"/>
        <v>0</v>
      </c>
      <c r="O23" s="52">
        <v>0</v>
      </c>
      <c r="P23" s="52">
        <v>0</v>
      </c>
      <c r="Q23" s="52">
        <v>0</v>
      </c>
      <c r="R23" s="116">
        <v>44927</v>
      </c>
      <c r="S23" s="116">
        <v>45291</v>
      </c>
    </row>
    <row r="24" spans="1:19" ht="20.25" x14ac:dyDescent="0.3">
      <c r="A24" s="50">
        <v>12</v>
      </c>
      <c r="B24" s="58" t="s">
        <v>97</v>
      </c>
      <c r="C24" s="114">
        <v>39646</v>
      </c>
      <c r="D24" s="50" t="s">
        <v>1842</v>
      </c>
      <c r="E24" s="50">
        <v>1967</v>
      </c>
      <c r="F24" s="50" t="s">
        <v>2062</v>
      </c>
      <c r="G24" s="115" t="s">
        <v>2031</v>
      </c>
      <c r="H24" s="50">
        <v>5</v>
      </c>
      <c r="I24" s="50">
        <v>5</v>
      </c>
      <c r="J24" s="50">
        <v>0</v>
      </c>
      <c r="K24" s="50">
        <v>7144.9</v>
      </c>
      <c r="L24" s="50">
        <v>4639.3</v>
      </c>
      <c r="M24" s="52">
        <v>0</v>
      </c>
      <c r="N24" s="52">
        <f t="shared" si="0"/>
        <v>0</v>
      </c>
      <c r="O24" s="52">
        <v>0</v>
      </c>
      <c r="P24" s="52">
        <v>0</v>
      </c>
      <c r="Q24" s="52">
        <v>0</v>
      </c>
      <c r="R24" s="116">
        <v>44927</v>
      </c>
      <c r="S24" s="116">
        <v>45291</v>
      </c>
    </row>
    <row r="25" spans="1:19" ht="20.25" x14ac:dyDescent="0.3">
      <c r="A25" s="50">
        <v>13</v>
      </c>
      <c r="B25" s="51" t="s">
        <v>98</v>
      </c>
      <c r="C25" s="114">
        <v>39638</v>
      </c>
      <c r="D25" s="50" t="s">
        <v>1842</v>
      </c>
      <c r="E25" s="50">
        <v>1967</v>
      </c>
      <c r="F25" s="50" t="s">
        <v>2062</v>
      </c>
      <c r="G25" s="115" t="s">
        <v>2031</v>
      </c>
      <c r="H25" s="50">
        <v>5</v>
      </c>
      <c r="I25" s="50">
        <v>6</v>
      </c>
      <c r="J25" s="50">
        <v>0</v>
      </c>
      <c r="K25" s="50">
        <v>9246.5</v>
      </c>
      <c r="L25" s="50">
        <v>5807.7599999999993</v>
      </c>
      <c r="M25" s="52">
        <v>0</v>
      </c>
      <c r="N25" s="52">
        <f t="shared" si="0"/>
        <v>0</v>
      </c>
      <c r="O25" s="52">
        <v>0</v>
      </c>
      <c r="P25" s="52">
        <v>0</v>
      </c>
      <c r="Q25" s="52">
        <v>0</v>
      </c>
      <c r="R25" s="116">
        <v>44927</v>
      </c>
      <c r="S25" s="116">
        <v>45291</v>
      </c>
    </row>
    <row r="26" spans="1:19" ht="20.25" x14ac:dyDescent="0.3">
      <c r="A26" s="50">
        <v>14</v>
      </c>
      <c r="B26" s="51" t="s">
        <v>99</v>
      </c>
      <c r="C26" s="114">
        <v>39403</v>
      </c>
      <c r="D26" s="50" t="s">
        <v>1842</v>
      </c>
      <c r="E26" s="50">
        <v>1962</v>
      </c>
      <c r="F26" s="50" t="s">
        <v>2062</v>
      </c>
      <c r="G26" s="115" t="s">
        <v>2031</v>
      </c>
      <c r="H26" s="50">
        <v>5</v>
      </c>
      <c r="I26" s="50">
        <v>4</v>
      </c>
      <c r="J26" s="50">
        <v>0</v>
      </c>
      <c r="K26" s="50">
        <v>5635.9</v>
      </c>
      <c r="L26" s="50">
        <v>3516.7</v>
      </c>
      <c r="M26" s="52">
        <v>0</v>
      </c>
      <c r="N26" s="52">
        <f t="shared" si="0"/>
        <v>0</v>
      </c>
      <c r="O26" s="52">
        <v>0</v>
      </c>
      <c r="P26" s="52">
        <v>0</v>
      </c>
      <c r="Q26" s="52">
        <v>0</v>
      </c>
      <c r="R26" s="116">
        <v>44927</v>
      </c>
      <c r="S26" s="116">
        <v>45291</v>
      </c>
    </row>
    <row r="27" spans="1:19" ht="20.25" x14ac:dyDescent="0.3">
      <c r="A27" s="50">
        <v>15</v>
      </c>
      <c r="B27" s="58" t="s">
        <v>100</v>
      </c>
      <c r="C27" s="114">
        <v>39501</v>
      </c>
      <c r="D27" s="50" t="s">
        <v>1842</v>
      </c>
      <c r="E27" s="50">
        <v>1962</v>
      </c>
      <c r="F27" s="50" t="s">
        <v>2062</v>
      </c>
      <c r="G27" s="115" t="s">
        <v>2031</v>
      </c>
      <c r="H27" s="50">
        <v>5</v>
      </c>
      <c r="I27" s="50">
        <v>3</v>
      </c>
      <c r="J27" s="50">
        <v>0</v>
      </c>
      <c r="K27" s="50">
        <v>4133.5</v>
      </c>
      <c r="L27" s="50">
        <v>2565.1999999999998</v>
      </c>
      <c r="M27" s="52">
        <v>0</v>
      </c>
      <c r="N27" s="52">
        <f t="shared" si="0"/>
        <v>0</v>
      </c>
      <c r="O27" s="52">
        <v>0</v>
      </c>
      <c r="P27" s="52">
        <v>0</v>
      </c>
      <c r="Q27" s="52">
        <v>0</v>
      </c>
      <c r="R27" s="116">
        <v>44927</v>
      </c>
      <c r="S27" s="116">
        <v>45291</v>
      </c>
    </row>
    <row r="28" spans="1:19" ht="20.25" x14ac:dyDescent="0.3">
      <c r="A28" s="50">
        <v>16</v>
      </c>
      <c r="B28" s="58" t="s">
        <v>101</v>
      </c>
      <c r="C28" s="114">
        <v>39446</v>
      </c>
      <c r="D28" s="50" t="s">
        <v>1842</v>
      </c>
      <c r="E28" s="50">
        <v>1962</v>
      </c>
      <c r="F28" s="50" t="s">
        <v>2062</v>
      </c>
      <c r="G28" s="115" t="s">
        <v>2031</v>
      </c>
      <c r="H28" s="50">
        <v>5</v>
      </c>
      <c r="I28" s="50">
        <v>3</v>
      </c>
      <c r="J28" s="50">
        <v>0</v>
      </c>
      <c r="K28" s="50">
        <v>4099.6000000000004</v>
      </c>
      <c r="L28" s="50">
        <v>2540.3000000000002</v>
      </c>
      <c r="M28" s="52">
        <v>0</v>
      </c>
      <c r="N28" s="52">
        <f t="shared" si="0"/>
        <v>0</v>
      </c>
      <c r="O28" s="52">
        <v>0</v>
      </c>
      <c r="P28" s="52">
        <v>0</v>
      </c>
      <c r="Q28" s="52">
        <v>0</v>
      </c>
      <c r="R28" s="116">
        <v>44927</v>
      </c>
      <c r="S28" s="116">
        <v>45291</v>
      </c>
    </row>
    <row r="29" spans="1:19" ht="20.25" x14ac:dyDescent="0.3">
      <c r="A29" s="50">
        <v>17</v>
      </c>
      <c r="B29" s="58" t="s">
        <v>102</v>
      </c>
      <c r="C29" s="114">
        <v>39456</v>
      </c>
      <c r="D29" s="50" t="s">
        <v>1842</v>
      </c>
      <c r="E29" s="50">
        <v>1962</v>
      </c>
      <c r="F29" s="50" t="s">
        <v>2062</v>
      </c>
      <c r="G29" s="115" t="s">
        <v>2031</v>
      </c>
      <c r="H29" s="50">
        <v>5</v>
      </c>
      <c r="I29" s="50">
        <v>3</v>
      </c>
      <c r="J29" s="50">
        <v>0</v>
      </c>
      <c r="K29" s="50">
        <v>4090.1</v>
      </c>
      <c r="L29" s="50">
        <v>2538.4</v>
      </c>
      <c r="M29" s="52">
        <v>0</v>
      </c>
      <c r="N29" s="52">
        <f t="shared" si="0"/>
        <v>0</v>
      </c>
      <c r="O29" s="52">
        <v>0</v>
      </c>
      <c r="P29" s="52">
        <v>0</v>
      </c>
      <c r="Q29" s="52">
        <v>0</v>
      </c>
      <c r="R29" s="116">
        <v>44927</v>
      </c>
      <c r="S29" s="116">
        <v>45291</v>
      </c>
    </row>
    <row r="30" spans="1:19" ht="20.25" x14ac:dyDescent="0.3">
      <c r="A30" s="50">
        <v>18</v>
      </c>
      <c r="B30" s="58" t="s">
        <v>103</v>
      </c>
      <c r="C30" s="114">
        <v>39645</v>
      </c>
      <c r="D30" s="50" t="s">
        <v>1842</v>
      </c>
      <c r="E30" s="50">
        <v>1963</v>
      </c>
      <c r="F30" s="50" t="s">
        <v>2062</v>
      </c>
      <c r="G30" s="115" t="s">
        <v>2031</v>
      </c>
      <c r="H30" s="50">
        <v>5</v>
      </c>
      <c r="I30" s="50">
        <v>3</v>
      </c>
      <c r="J30" s="50">
        <v>0</v>
      </c>
      <c r="K30" s="50">
        <v>4162.5</v>
      </c>
      <c r="L30" s="50">
        <v>2591</v>
      </c>
      <c r="M30" s="52">
        <v>0</v>
      </c>
      <c r="N30" s="52">
        <f t="shared" si="0"/>
        <v>0</v>
      </c>
      <c r="O30" s="52">
        <v>0</v>
      </c>
      <c r="P30" s="52">
        <v>0</v>
      </c>
      <c r="Q30" s="52">
        <v>0</v>
      </c>
      <c r="R30" s="116">
        <v>44927</v>
      </c>
      <c r="S30" s="116">
        <v>45291</v>
      </c>
    </row>
    <row r="31" spans="1:19" ht="20.25" x14ac:dyDescent="0.3">
      <c r="A31" s="50">
        <v>19</v>
      </c>
      <c r="B31" s="58" t="s">
        <v>104</v>
      </c>
      <c r="C31" s="114">
        <v>39943</v>
      </c>
      <c r="D31" s="50" t="s">
        <v>1842</v>
      </c>
      <c r="E31" s="50">
        <v>1962</v>
      </c>
      <c r="F31" s="50" t="s">
        <v>2062</v>
      </c>
      <c r="G31" s="115" t="s">
        <v>2031</v>
      </c>
      <c r="H31" s="50">
        <v>4</v>
      </c>
      <c r="I31" s="50">
        <v>3</v>
      </c>
      <c r="J31" s="50">
        <v>0</v>
      </c>
      <c r="K31" s="50">
        <v>3569</v>
      </c>
      <c r="L31" s="50">
        <v>2060.1999999999998</v>
      </c>
      <c r="M31" s="52">
        <v>0</v>
      </c>
      <c r="N31" s="52">
        <f t="shared" si="0"/>
        <v>0</v>
      </c>
      <c r="O31" s="52">
        <v>0</v>
      </c>
      <c r="P31" s="52">
        <v>0</v>
      </c>
      <c r="Q31" s="52">
        <v>0</v>
      </c>
      <c r="R31" s="116">
        <v>44927</v>
      </c>
      <c r="S31" s="116">
        <v>45291</v>
      </c>
    </row>
    <row r="32" spans="1:19" ht="20.25" x14ac:dyDescent="0.3">
      <c r="A32" s="50">
        <v>20</v>
      </c>
      <c r="B32" s="58" t="s">
        <v>105</v>
      </c>
      <c r="C32" s="114">
        <v>39898</v>
      </c>
      <c r="D32" s="50" t="s">
        <v>1842</v>
      </c>
      <c r="E32" s="50">
        <v>1962</v>
      </c>
      <c r="F32" s="50" t="s">
        <v>2062</v>
      </c>
      <c r="G32" s="115" t="s">
        <v>2031</v>
      </c>
      <c r="H32" s="50">
        <v>4</v>
      </c>
      <c r="I32" s="50">
        <v>3</v>
      </c>
      <c r="J32" s="50">
        <v>0</v>
      </c>
      <c r="K32" s="50">
        <v>3578.6</v>
      </c>
      <c r="L32" s="50">
        <v>2064</v>
      </c>
      <c r="M32" s="52">
        <v>0</v>
      </c>
      <c r="N32" s="52">
        <f t="shared" si="0"/>
        <v>0</v>
      </c>
      <c r="O32" s="52">
        <v>0</v>
      </c>
      <c r="P32" s="52">
        <v>0</v>
      </c>
      <c r="Q32" s="52">
        <v>0</v>
      </c>
      <c r="R32" s="116">
        <v>44927</v>
      </c>
      <c r="S32" s="116">
        <v>45291</v>
      </c>
    </row>
    <row r="33" spans="1:19" ht="20.25" x14ac:dyDescent="0.3">
      <c r="A33" s="50">
        <v>21</v>
      </c>
      <c r="B33" s="58" t="s">
        <v>106</v>
      </c>
      <c r="C33" s="114">
        <v>39932</v>
      </c>
      <c r="D33" s="50" t="s">
        <v>1842</v>
      </c>
      <c r="E33" s="50">
        <v>1962</v>
      </c>
      <c r="F33" s="50" t="s">
        <v>2062</v>
      </c>
      <c r="G33" s="115" t="s">
        <v>2031</v>
      </c>
      <c r="H33" s="50">
        <v>4</v>
      </c>
      <c r="I33" s="50">
        <v>3</v>
      </c>
      <c r="J33" s="50">
        <v>0</v>
      </c>
      <c r="K33" s="50">
        <v>3561</v>
      </c>
      <c r="L33" s="50">
        <v>2092.3000000000002</v>
      </c>
      <c r="M33" s="52">
        <v>0</v>
      </c>
      <c r="N33" s="52">
        <f t="shared" si="0"/>
        <v>0</v>
      </c>
      <c r="O33" s="52">
        <v>0</v>
      </c>
      <c r="P33" s="52">
        <v>0</v>
      </c>
      <c r="Q33" s="52">
        <v>0</v>
      </c>
      <c r="R33" s="116">
        <v>44927</v>
      </c>
      <c r="S33" s="116">
        <v>45291</v>
      </c>
    </row>
    <row r="34" spans="1:19" ht="20.25" x14ac:dyDescent="0.3">
      <c r="A34" s="50">
        <v>22</v>
      </c>
      <c r="B34" s="58" t="s">
        <v>107</v>
      </c>
      <c r="C34" s="114">
        <v>40028</v>
      </c>
      <c r="D34" s="50" t="s">
        <v>1842</v>
      </c>
      <c r="E34" s="50">
        <v>1960</v>
      </c>
      <c r="F34" s="50" t="s">
        <v>2062</v>
      </c>
      <c r="G34" s="115" t="s">
        <v>2031</v>
      </c>
      <c r="H34" s="50">
        <v>4</v>
      </c>
      <c r="I34" s="50">
        <v>3</v>
      </c>
      <c r="J34" s="50">
        <v>0</v>
      </c>
      <c r="K34" s="50">
        <v>3547.9</v>
      </c>
      <c r="L34" s="50">
        <v>2037.2</v>
      </c>
      <c r="M34" s="52">
        <v>0</v>
      </c>
      <c r="N34" s="52">
        <f t="shared" si="0"/>
        <v>0</v>
      </c>
      <c r="O34" s="52">
        <v>0</v>
      </c>
      <c r="P34" s="52">
        <v>0</v>
      </c>
      <c r="Q34" s="52">
        <v>0</v>
      </c>
      <c r="R34" s="116">
        <v>44927</v>
      </c>
      <c r="S34" s="116">
        <v>45291</v>
      </c>
    </row>
    <row r="35" spans="1:19" ht="20.25" x14ac:dyDescent="0.3">
      <c r="A35" s="50">
        <v>23</v>
      </c>
      <c r="B35" s="58" t="s">
        <v>108</v>
      </c>
      <c r="C35" s="114">
        <v>40009</v>
      </c>
      <c r="D35" s="50" t="s">
        <v>1842</v>
      </c>
      <c r="E35" s="50">
        <v>1962</v>
      </c>
      <c r="F35" s="50" t="s">
        <v>2062</v>
      </c>
      <c r="G35" s="115" t="s">
        <v>2031</v>
      </c>
      <c r="H35" s="50">
        <v>4</v>
      </c>
      <c r="I35" s="50">
        <v>3</v>
      </c>
      <c r="J35" s="50">
        <v>0</v>
      </c>
      <c r="K35" s="50">
        <v>3560.3</v>
      </c>
      <c r="L35" s="50">
        <v>2048.8000000000002</v>
      </c>
      <c r="M35" s="52">
        <v>0</v>
      </c>
      <c r="N35" s="52">
        <f t="shared" si="0"/>
        <v>0</v>
      </c>
      <c r="O35" s="52">
        <v>0</v>
      </c>
      <c r="P35" s="52">
        <v>0</v>
      </c>
      <c r="Q35" s="52">
        <v>0</v>
      </c>
      <c r="R35" s="116">
        <v>44927</v>
      </c>
      <c r="S35" s="116">
        <v>45291</v>
      </c>
    </row>
    <row r="36" spans="1:19" ht="20.25" x14ac:dyDescent="0.3">
      <c r="A36" s="50">
        <v>24</v>
      </c>
      <c r="B36" s="58" t="s">
        <v>1527</v>
      </c>
      <c r="C36" s="114">
        <v>40329</v>
      </c>
      <c r="D36" s="50" t="s">
        <v>1842</v>
      </c>
      <c r="E36" s="50">
        <v>1951</v>
      </c>
      <c r="F36" s="50" t="s">
        <v>2062</v>
      </c>
      <c r="G36" s="115" t="s">
        <v>2033</v>
      </c>
      <c r="H36" s="50">
        <v>2</v>
      </c>
      <c r="I36" s="50">
        <v>1</v>
      </c>
      <c r="J36" s="50">
        <v>0</v>
      </c>
      <c r="K36" s="50">
        <v>859.4</v>
      </c>
      <c r="L36" s="50">
        <v>409.5</v>
      </c>
      <c r="M36" s="52">
        <v>0</v>
      </c>
      <c r="N36" s="52">
        <f t="shared" si="0"/>
        <v>0</v>
      </c>
      <c r="O36" s="52">
        <v>0</v>
      </c>
      <c r="P36" s="52">
        <v>0</v>
      </c>
      <c r="Q36" s="52">
        <v>0</v>
      </c>
      <c r="R36" s="116">
        <v>44927</v>
      </c>
      <c r="S36" s="116">
        <v>45291</v>
      </c>
    </row>
    <row r="37" spans="1:19" ht="20.25" x14ac:dyDescent="0.3">
      <c r="A37" s="50">
        <v>25</v>
      </c>
      <c r="B37" s="51" t="s">
        <v>109</v>
      </c>
      <c r="C37" s="114">
        <v>40382</v>
      </c>
      <c r="D37" s="50" t="s">
        <v>1842</v>
      </c>
      <c r="E37" s="50">
        <v>1960</v>
      </c>
      <c r="F37" s="50" t="s">
        <v>2062</v>
      </c>
      <c r="G37" s="115" t="s">
        <v>2031</v>
      </c>
      <c r="H37" s="50">
        <v>4</v>
      </c>
      <c r="I37" s="50">
        <v>4</v>
      </c>
      <c r="J37" s="50">
        <v>0</v>
      </c>
      <c r="K37" s="50">
        <v>4672.5200000000004</v>
      </c>
      <c r="L37" s="50">
        <v>2807.4</v>
      </c>
      <c r="M37" s="52">
        <v>0</v>
      </c>
      <c r="N37" s="52">
        <f t="shared" si="0"/>
        <v>0</v>
      </c>
      <c r="O37" s="52">
        <v>0</v>
      </c>
      <c r="P37" s="52">
        <v>0</v>
      </c>
      <c r="Q37" s="52">
        <v>0</v>
      </c>
      <c r="R37" s="116">
        <v>44927</v>
      </c>
      <c r="S37" s="116">
        <v>45291</v>
      </c>
    </row>
    <row r="38" spans="1:19" ht="20.25" x14ac:dyDescent="0.3">
      <c r="A38" s="50">
        <v>26</v>
      </c>
      <c r="B38" s="58" t="s">
        <v>793</v>
      </c>
      <c r="C38" s="114">
        <v>40557</v>
      </c>
      <c r="D38" s="50" t="s">
        <v>1842</v>
      </c>
      <c r="E38" s="50">
        <v>1952</v>
      </c>
      <c r="F38" s="50" t="s">
        <v>2062</v>
      </c>
      <c r="G38" s="115" t="s">
        <v>2033</v>
      </c>
      <c r="H38" s="50">
        <v>2</v>
      </c>
      <c r="I38" s="50">
        <v>2</v>
      </c>
      <c r="J38" s="50">
        <v>0</v>
      </c>
      <c r="K38" s="50">
        <v>1542.4</v>
      </c>
      <c r="L38" s="50">
        <v>844.4</v>
      </c>
      <c r="M38" s="52">
        <v>0</v>
      </c>
      <c r="N38" s="52">
        <f t="shared" si="0"/>
        <v>0</v>
      </c>
      <c r="O38" s="52">
        <v>0</v>
      </c>
      <c r="P38" s="52">
        <v>0</v>
      </c>
      <c r="Q38" s="52">
        <v>0</v>
      </c>
      <c r="R38" s="116">
        <v>44927</v>
      </c>
      <c r="S38" s="116">
        <v>45291</v>
      </c>
    </row>
    <row r="39" spans="1:19" ht="20.25" x14ac:dyDescent="0.3">
      <c r="A39" s="50">
        <v>27</v>
      </c>
      <c r="B39" s="51" t="s">
        <v>1528</v>
      </c>
      <c r="C39" s="114">
        <v>46150</v>
      </c>
      <c r="D39" s="50" t="s">
        <v>1842</v>
      </c>
      <c r="E39" s="50">
        <v>1952</v>
      </c>
      <c r="F39" s="50" t="s">
        <v>2062</v>
      </c>
      <c r="G39" s="115" t="s">
        <v>2034</v>
      </c>
      <c r="H39" s="50">
        <v>2</v>
      </c>
      <c r="I39" s="50">
        <v>1</v>
      </c>
      <c r="J39" s="50">
        <v>0</v>
      </c>
      <c r="K39" s="50">
        <v>458.8</v>
      </c>
      <c r="L39" s="50">
        <v>400</v>
      </c>
      <c r="M39" s="52">
        <v>0</v>
      </c>
      <c r="N39" s="52">
        <f t="shared" si="0"/>
        <v>0</v>
      </c>
      <c r="O39" s="52">
        <v>0</v>
      </c>
      <c r="P39" s="52">
        <v>0</v>
      </c>
      <c r="Q39" s="52">
        <v>0</v>
      </c>
      <c r="R39" s="116">
        <v>44927</v>
      </c>
      <c r="S39" s="116">
        <v>45291</v>
      </c>
    </row>
    <row r="40" spans="1:19" ht="20.25" x14ac:dyDescent="0.3">
      <c r="A40" s="50">
        <v>28</v>
      </c>
      <c r="B40" s="51" t="s">
        <v>110</v>
      </c>
      <c r="C40" s="114">
        <v>40681</v>
      </c>
      <c r="D40" s="50" t="s">
        <v>1842</v>
      </c>
      <c r="E40" s="50">
        <v>1961</v>
      </c>
      <c r="F40" s="50" t="s">
        <v>2062</v>
      </c>
      <c r="G40" s="115" t="s">
        <v>2031</v>
      </c>
      <c r="H40" s="50">
        <v>5</v>
      </c>
      <c r="I40" s="50">
        <v>3</v>
      </c>
      <c r="J40" s="50">
        <v>0</v>
      </c>
      <c r="K40" s="50">
        <v>3996.13</v>
      </c>
      <c r="L40" s="50">
        <v>2549.8000000000002</v>
      </c>
      <c r="M40" s="52">
        <v>0</v>
      </c>
      <c r="N40" s="52">
        <f t="shared" si="0"/>
        <v>0</v>
      </c>
      <c r="O40" s="52">
        <v>0</v>
      </c>
      <c r="P40" s="52">
        <v>0</v>
      </c>
      <c r="Q40" s="52">
        <v>0</v>
      </c>
      <c r="R40" s="116">
        <v>44927</v>
      </c>
      <c r="S40" s="116">
        <v>45291</v>
      </c>
    </row>
    <row r="41" spans="1:19" ht="20.25" x14ac:dyDescent="0.3">
      <c r="A41" s="50">
        <v>29</v>
      </c>
      <c r="B41" s="51" t="s">
        <v>111</v>
      </c>
      <c r="C41" s="114">
        <v>40670</v>
      </c>
      <c r="D41" s="50" t="s">
        <v>1842</v>
      </c>
      <c r="E41" s="50">
        <v>1961</v>
      </c>
      <c r="F41" s="50" t="s">
        <v>2062</v>
      </c>
      <c r="G41" s="115" t="s">
        <v>2031</v>
      </c>
      <c r="H41" s="50">
        <v>4</v>
      </c>
      <c r="I41" s="50">
        <v>3</v>
      </c>
      <c r="J41" s="50">
        <v>0</v>
      </c>
      <c r="K41" s="50">
        <v>3424.8</v>
      </c>
      <c r="L41" s="50">
        <v>2039.8</v>
      </c>
      <c r="M41" s="52">
        <v>0</v>
      </c>
      <c r="N41" s="52">
        <f t="shared" si="0"/>
        <v>0</v>
      </c>
      <c r="O41" s="52">
        <v>0</v>
      </c>
      <c r="P41" s="52">
        <v>0</v>
      </c>
      <c r="Q41" s="52">
        <v>0</v>
      </c>
      <c r="R41" s="116">
        <v>44927</v>
      </c>
      <c r="S41" s="116">
        <v>45291</v>
      </c>
    </row>
    <row r="42" spans="1:19" ht="20.25" x14ac:dyDescent="0.3">
      <c r="A42" s="50">
        <v>30</v>
      </c>
      <c r="B42" s="51" t="s">
        <v>112</v>
      </c>
      <c r="C42" s="114">
        <v>40672</v>
      </c>
      <c r="D42" s="50" t="s">
        <v>1842</v>
      </c>
      <c r="E42" s="50">
        <v>1961</v>
      </c>
      <c r="F42" s="50" t="s">
        <v>2062</v>
      </c>
      <c r="G42" s="115" t="s">
        <v>2031</v>
      </c>
      <c r="H42" s="50">
        <v>5</v>
      </c>
      <c r="I42" s="50">
        <v>3</v>
      </c>
      <c r="J42" s="50">
        <v>0</v>
      </c>
      <c r="K42" s="50">
        <v>4024.5</v>
      </c>
      <c r="L42" s="50">
        <v>2545</v>
      </c>
      <c r="M42" s="52">
        <v>0</v>
      </c>
      <c r="N42" s="52">
        <f t="shared" si="0"/>
        <v>0</v>
      </c>
      <c r="O42" s="52">
        <v>0</v>
      </c>
      <c r="P42" s="52">
        <v>0</v>
      </c>
      <c r="Q42" s="52">
        <v>0</v>
      </c>
      <c r="R42" s="116">
        <v>44927</v>
      </c>
      <c r="S42" s="116">
        <v>45291</v>
      </c>
    </row>
    <row r="43" spans="1:19" ht="20.25" x14ac:dyDescent="0.3">
      <c r="A43" s="50">
        <v>31</v>
      </c>
      <c r="B43" s="58" t="s">
        <v>113</v>
      </c>
      <c r="C43" s="114">
        <v>40674</v>
      </c>
      <c r="D43" s="50" t="s">
        <v>1842</v>
      </c>
      <c r="E43" s="50">
        <v>1961</v>
      </c>
      <c r="F43" s="50" t="s">
        <v>2062</v>
      </c>
      <c r="G43" s="115" t="s">
        <v>2031</v>
      </c>
      <c r="H43" s="50">
        <v>4</v>
      </c>
      <c r="I43" s="50">
        <v>3</v>
      </c>
      <c r="J43" s="50">
        <v>0</v>
      </c>
      <c r="K43" s="50">
        <v>3468.8</v>
      </c>
      <c r="L43" s="50">
        <v>2031.47</v>
      </c>
      <c r="M43" s="52">
        <v>0</v>
      </c>
      <c r="N43" s="52">
        <f t="shared" si="0"/>
        <v>0</v>
      </c>
      <c r="O43" s="52">
        <v>0</v>
      </c>
      <c r="P43" s="52">
        <v>0</v>
      </c>
      <c r="Q43" s="52">
        <v>0</v>
      </c>
      <c r="R43" s="116">
        <v>44927</v>
      </c>
      <c r="S43" s="116">
        <v>45291</v>
      </c>
    </row>
    <row r="44" spans="1:19" ht="20.25" x14ac:dyDescent="0.3">
      <c r="A44" s="50">
        <v>32</v>
      </c>
      <c r="B44" s="51" t="s">
        <v>114</v>
      </c>
      <c r="C44" s="114">
        <v>40675</v>
      </c>
      <c r="D44" s="50" t="s">
        <v>1842</v>
      </c>
      <c r="E44" s="50">
        <v>1961</v>
      </c>
      <c r="F44" s="50" t="s">
        <v>2062</v>
      </c>
      <c r="G44" s="115" t="s">
        <v>2031</v>
      </c>
      <c r="H44" s="50">
        <v>5</v>
      </c>
      <c r="I44" s="50">
        <v>4</v>
      </c>
      <c r="J44" s="50">
        <v>0</v>
      </c>
      <c r="K44" s="50">
        <v>5468.48</v>
      </c>
      <c r="L44" s="50">
        <v>3481.3</v>
      </c>
      <c r="M44" s="52">
        <v>0</v>
      </c>
      <c r="N44" s="52">
        <f t="shared" si="0"/>
        <v>0</v>
      </c>
      <c r="O44" s="52">
        <v>0</v>
      </c>
      <c r="P44" s="52">
        <v>0</v>
      </c>
      <c r="Q44" s="52">
        <v>0</v>
      </c>
      <c r="R44" s="116">
        <v>44927</v>
      </c>
      <c r="S44" s="116">
        <v>45291</v>
      </c>
    </row>
    <row r="45" spans="1:19" ht="20.25" x14ac:dyDescent="0.3">
      <c r="A45" s="50">
        <v>33</v>
      </c>
      <c r="B45" s="51" t="s">
        <v>115</v>
      </c>
      <c r="C45" s="114">
        <v>40676</v>
      </c>
      <c r="D45" s="50" t="s">
        <v>1842</v>
      </c>
      <c r="E45" s="50">
        <v>1961</v>
      </c>
      <c r="F45" s="50" t="s">
        <v>2062</v>
      </c>
      <c r="G45" s="115" t="s">
        <v>2031</v>
      </c>
      <c r="H45" s="50">
        <v>5</v>
      </c>
      <c r="I45" s="50">
        <v>4</v>
      </c>
      <c r="J45" s="50">
        <v>0</v>
      </c>
      <c r="K45" s="50">
        <v>5436.5</v>
      </c>
      <c r="L45" s="50">
        <v>3479.9</v>
      </c>
      <c r="M45" s="52">
        <v>0</v>
      </c>
      <c r="N45" s="52">
        <f t="shared" si="0"/>
        <v>0</v>
      </c>
      <c r="O45" s="52">
        <v>0</v>
      </c>
      <c r="P45" s="52">
        <v>0</v>
      </c>
      <c r="Q45" s="52">
        <v>0</v>
      </c>
      <c r="R45" s="116">
        <v>44927</v>
      </c>
      <c r="S45" s="116">
        <v>45291</v>
      </c>
    </row>
    <row r="46" spans="1:19" ht="20.25" x14ac:dyDescent="0.3">
      <c r="A46" s="50">
        <v>34</v>
      </c>
      <c r="B46" s="51" t="s">
        <v>116</v>
      </c>
      <c r="C46" s="114">
        <v>40677</v>
      </c>
      <c r="D46" s="50" t="s">
        <v>1842</v>
      </c>
      <c r="E46" s="50">
        <v>1961</v>
      </c>
      <c r="F46" s="50" t="s">
        <v>2062</v>
      </c>
      <c r="G46" s="115" t="s">
        <v>2031</v>
      </c>
      <c r="H46" s="50">
        <v>5</v>
      </c>
      <c r="I46" s="50">
        <v>3</v>
      </c>
      <c r="J46" s="50">
        <v>0</v>
      </c>
      <c r="K46" s="50">
        <v>3985.9</v>
      </c>
      <c r="L46" s="50">
        <v>2540.1</v>
      </c>
      <c r="M46" s="52">
        <v>0</v>
      </c>
      <c r="N46" s="52">
        <f t="shared" si="0"/>
        <v>0</v>
      </c>
      <c r="O46" s="52">
        <v>0</v>
      </c>
      <c r="P46" s="52">
        <v>0</v>
      </c>
      <c r="Q46" s="52">
        <v>0</v>
      </c>
      <c r="R46" s="116">
        <v>44927</v>
      </c>
      <c r="S46" s="116">
        <v>45291</v>
      </c>
    </row>
    <row r="47" spans="1:19" ht="20.25" x14ac:dyDescent="0.3">
      <c r="A47" s="50">
        <v>35</v>
      </c>
      <c r="B47" s="51" t="s">
        <v>117</v>
      </c>
      <c r="C47" s="114">
        <v>40744</v>
      </c>
      <c r="D47" s="50" t="s">
        <v>1842</v>
      </c>
      <c r="E47" s="50">
        <v>1956</v>
      </c>
      <c r="F47" s="50" t="s">
        <v>2062</v>
      </c>
      <c r="G47" s="115" t="s">
        <v>2032</v>
      </c>
      <c r="H47" s="50">
        <v>4</v>
      </c>
      <c r="I47" s="50">
        <v>3</v>
      </c>
      <c r="J47" s="50">
        <v>0</v>
      </c>
      <c r="K47" s="50">
        <v>4737.7</v>
      </c>
      <c r="L47" s="50">
        <v>2928.4</v>
      </c>
      <c r="M47" s="52">
        <v>0</v>
      </c>
      <c r="N47" s="52">
        <f t="shared" si="0"/>
        <v>0</v>
      </c>
      <c r="O47" s="52">
        <v>0</v>
      </c>
      <c r="P47" s="52">
        <v>0</v>
      </c>
      <c r="Q47" s="52">
        <v>0</v>
      </c>
      <c r="R47" s="116">
        <v>44927</v>
      </c>
      <c r="S47" s="116">
        <v>45291</v>
      </c>
    </row>
    <row r="48" spans="1:19" ht="20.25" x14ac:dyDescent="0.3">
      <c r="A48" s="50">
        <v>36</v>
      </c>
      <c r="B48" s="51" t="s">
        <v>118</v>
      </c>
      <c r="C48" s="114">
        <v>40745</v>
      </c>
      <c r="D48" s="50" t="s">
        <v>1842</v>
      </c>
      <c r="E48" s="50">
        <v>1957</v>
      </c>
      <c r="F48" s="50" t="s">
        <v>2062</v>
      </c>
      <c r="G48" s="115" t="s">
        <v>2032</v>
      </c>
      <c r="H48" s="50">
        <v>4</v>
      </c>
      <c r="I48" s="50">
        <v>3</v>
      </c>
      <c r="J48" s="50">
        <v>0</v>
      </c>
      <c r="K48" s="50">
        <v>4796</v>
      </c>
      <c r="L48" s="50">
        <v>2968.8</v>
      </c>
      <c r="M48" s="52">
        <v>0</v>
      </c>
      <c r="N48" s="52">
        <f t="shared" si="0"/>
        <v>0</v>
      </c>
      <c r="O48" s="52">
        <v>0</v>
      </c>
      <c r="P48" s="52">
        <v>0</v>
      </c>
      <c r="Q48" s="52">
        <v>0</v>
      </c>
      <c r="R48" s="116">
        <v>44927</v>
      </c>
      <c r="S48" s="116">
        <v>45291</v>
      </c>
    </row>
    <row r="49" spans="1:19" ht="20.25" x14ac:dyDescent="0.3">
      <c r="A49" s="50">
        <v>37</v>
      </c>
      <c r="B49" s="51" t="s">
        <v>68</v>
      </c>
      <c r="C49" s="114">
        <v>40737</v>
      </c>
      <c r="D49" s="50" t="s">
        <v>1842</v>
      </c>
      <c r="E49" s="50">
        <v>1957</v>
      </c>
      <c r="F49" s="50" t="s">
        <v>2062</v>
      </c>
      <c r="G49" s="115" t="s">
        <v>2032</v>
      </c>
      <c r="H49" s="50">
        <v>4</v>
      </c>
      <c r="I49" s="50">
        <v>3</v>
      </c>
      <c r="J49" s="50">
        <v>0</v>
      </c>
      <c r="K49" s="50">
        <v>5181.2</v>
      </c>
      <c r="L49" s="50">
        <v>3089.8</v>
      </c>
      <c r="M49" s="52">
        <v>0</v>
      </c>
      <c r="N49" s="52">
        <f t="shared" si="0"/>
        <v>0</v>
      </c>
      <c r="O49" s="52">
        <v>0</v>
      </c>
      <c r="P49" s="52">
        <v>0</v>
      </c>
      <c r="Q49" s="52">
        <v>0</v>
      </c>
      <c r="R49" s="116">
        <v>44927</v>
      </c>
      <c r="S49" s="116">
        <v>45291</v>
      </c>
    </row>
    <row r="50" spans="1:19" ht="20.25" x14ac:dyDescent="0.3">
      <c r="A50" s="50">
        <v>38</v>
      </c>
      <c r="B50" s="51" t="s">
        <v>119</v>
      </c>
      <c r="C50" s="114">
        <v>40808</v>
      </c>
      <c r="D50" s="50" t="s">
        <v>1842</v>
      </c>
      <c r="E50" s="50">
        <v>1961</v>
      </c>
      <c r="F50" s="50" t="s">
        <v>2062</v>
      </c>
      <c r="G50" s="115" t="s">
        <v>2031</v>
      </c>
      <c r="H50" s="50">
        <v>5</v>
      </c>
      <c r="I50" s="50">
        <v>3</v>
      </c>
      <c r="J50" s="50">
        <v>0</v>
      </c>
      <c r="K50" s="50">
        <v>3972.22</v>
      </c>
      <c r="L50" s="50">
        <v>2583.48</v>
      </c>
      <c r="M50" s="52">
        <v>0</v>
      </c>
      <c r="N50" s="52">
        <f t="shared" si="0"/>
        <v>0</v>
      </c>
      <c r="O50" s="52">
        <v>0</v>
      </c>
      <c r="P50" s="52">
        <v>0</v>
      </c>
      <c r="Q50" s="52">
        <v>0</v>
      </c>
      <c r="R50" s="116">
        <v>44927</v>
      </c>
      <c r="S50" s="116">
        <v>45291</v>
      </c>
    </row>
    <row r="51" spans="1:19" ht="20.25" x14ac:dyDescent="0.3">
      <c r="A51" s="50">
        <v>39</v>
      </c>
      <c r="B51" s="51" t="s">
        <v>120</v>
      </c>
      <c r="C51" s="114">
        <v>40804</v>
      </c>
      <c r="D51" s="50" t="s">
        <v>1842</v>
      </c>
      <c r="E51" s="50">
        <v>1961</v>
      </c>
      <c r="F51" s="50" t="s">
        <v>2062</v>
      </c>
      <c r="G51" s="115" t="s">
        <v>2031</v>
      </c>
      <c r="H51" s="50">
        <v>5</v>
      </c>
      <c r="I51" s="50">
        <v>3</v>
      </c>
      <c r="J51" s="50">
        <v>0</v>
      </c>
      <c r="K51" s="50">
        <v>4149.47</v>
      </c>
      <c r="L51" s="50">
        <v>2559.1999999999998</v>
      </c>
      <c r="M51" s="52">
        <v>0</v>
      </c>
      <c r="N51" s="52">
        <f t="shared" si="0"/>
        <v>0</v>
      </c>
      <c r="O51" s="52">
        <v>0</v>
      </c>
      <c r="P51" s="52">
        <v>0</v>
      </c>
      <c r="Q51" s="52">
        <v>0</v>
      </c>
      <c r="R51" s="116">
        <v>44927</v>
      </c>
      <c r="S51" s="116">
        <v>45291</v>
      </c>
    </row>
    <row r="52" spans="1:19" ht="20.25" x14ac:dyDescent="0.3">
      <c r="A52" s="50">
        <v>40</v>
      </c>
      <c r="B52" s="51" t="s">
        <v>121</v>
      </c>
      <c r="C52" s="114">
        <v>40826</v>
      </c>
      <c r="D52" s="50" t="s">
        <v>1842</v>
      </c>
      <c r="E52" s="50">
        <v>1966</v>
      </c>
      <c r="F52" s="50" t="s">
        <v>2062</v>
      </c>
      <c r="G52" s="115" t="s">
        <v>2032</v>
      </c>
      <c r="H52" s="50">
        <v>5</v>
      </c>
      <c r="I52" s="50">
        <v>4</v>
      </c>
      <c r="J52" s="50">
        <v>0</v>
      </c>
      <c r="K52" s="50">
        <v>5434.68</v>
      </c>
      <c r="L52" s="50">
        <v>3683.4</v>
      </c>
      <c r="M52" s="52">
        <v>0</v>
      </c>
      <c r="N52" s="52">
        <f t="shared" si="0"/>
        <v>0</v>
      </c>
      <c r="O52" s="52">
        <v>0</v>
      </c>
      <c r="P52" s="52">
        <v>0</v>
      </c>
      <c r="Q52" s="52">
        <v>0</v>
      </c>
      <c r="R52" s="116">
        <v>44927</v>
      </c>
      <c r="S52" s="116">
        <v>45291</v>
      </c>
    </row>
    <row r="53" spans="1:19" ht="20.25" x14ac:dyDescent="0.3">
      <c r="A53" s="50">
        <v>41</v>
      </c>
      <c r="B53" s="51" t="s">
        <v>122</v>
      </c>
      <c r="C53" s="114">
        <v>40827</v>
      </c>
      <c r="D53" s="50" t="s">
        <v>1842</v>
      </c>
      <c r="E53" s="50">
        <v>1964</v>
      </c>
      <c r="F53" s="50" t="s">
        <v>2062</v>
      </c>
      <c r="G53" s="115" t="s">
        <v>2031</v>
      </c>
      <c r="H53" s="50">
        <v>5</v>
      </c>
      <c r="I53" s="50">
        <v>6</v>
      </c>
      <c r="J53" s="50">
        <v>0</v>
      </c>
      <c r="K53" s="50">
        <v>8799.9599999999991</v>
      </c>
      <c r="L53" s="50">
        <v>5725.3</v>
      </c>
      <c r="M53" s="52">
        <v>0</v>
      </c>
      <c r="N53" s="52">
        <f t="shared" si="0"/>
        <v>0</v>
      </c>
      <c r="O53" s="52">
        <v>0</v>
      </c>
      <c r="P53" s="52">
        <v>0</v>
      </c>
      <c r="Q53" s="52">
        <v>0</v>
      </c>
      <c r="R53" s="116">
        <v>44927</v>
      </c>
      <c r="S53" s="116">
        <v>45291</v>
      </c>
    </row>
    <row r="54" spans="1:19" ht="20.25" x14ac:dyDescent="0.3">
      <c r="A54" s="50">
        <v>42</v>
      </c>
      <c r="B54" s="58" t="s">
        <v>123</v>
      </c>
      <c r="C54" s="114">
        <v>40829</v>
      </c>
      <c r="D54" s="50" t="s">
        <v>1842</v>
      </c>
      <c r="E54" s="50">
        <v>1965</v>
      </c>
      <c r="F54" s="50" t="s">
        <v>2062</v>
      </c>
      <c r="G54" s="115" t="s">
        <v>2031</v>
      </c>
      <c r="H54" s="50">
        <v>5</v>
      </c>
      <c r="I54" s="50">
        <v>5</v>
      </c>
      <c r="J54" s="50">
        <v>0</v>
      </c>
      <c r="K54" s="50">
        <v>6893.08</v>
      </c>
      <c r="L54" s="50">
        <v>4498.8999999999996</v>
      </c>
      <c r="M54" s="52">
        <v>0</v>
      </c>
      <c r="N54" s="52">
        <f t="shared" si="0"/>
        <v>0</v>
      </c>
      <c r="O54" s="52">
        <v>0</v>
      </c>
      <c r="P54" s="52">
        <v>0</v>
      </c>
      <c r="Q54" s="52">
        <v>0</v>
      </c>
      <c r="R54" s="116">
        <v>44927</v>
      </c>
      <c r="S54" s="116">
        <v>45291</v>
      </c>
    </row>
    <row r="55" spans="1:19" ht="20.25" x14ac:dyDescent="0.3">
      <c r="A55" s="50">
        <v>43</v>
      </c>
      <c r="B55" s="58" t="s">
        <v>124</v>
      </c>
      <c r="C55" s="114">
        <v>40854</v>
      </c>
      <c r="D55" s="50" t="s">
        <v>1842</v>
      </c>
      <c r="E55" s="50">
        <v>1961</v>
      </c>
      <c r="F55" s="50" t="s">
        <v>2062</v>
      </c>
      <c r="G55" s="115" t="s">
        <v>2031</v>
      </c>
      <c r="H55" s="50">
        <v>5</v>
      </c>
      <c r="I55" s="50">
        <v>4</v>
      </c>
      <c r="J55" s="50">
        <v>0</v>
      </c>
      <c r="K55" s="50">
        <v>5437.62</v>
      </c>
      <c r="L55" s="50">
        <v>3507.3</v>
      </c>
      <c r="M55" s="52">
        <v>0</v>
      </c>
      <c r="N55" s="52">
        <f t="shared" si="0"/>
        <v>0</v>
      </c>
      <c r="O55" s="52">
        <v>0</v>
      </c>
      <c r="P55" s="52">
        <v>0</v>
      </c>
      <c r="Q55" s="52">
        <v>0</v>
      </c>
      <c r="R55" s="116">
        <v>44927</v>
      </c>
      <c r="S55" s="116">
        <v>45291</v>
      </c>
    </row>
    <row r="56" spans="1:19" ht="20.25" x14ac:dyDescent="0.3">
      <c r="A56" s="50">
        <v>44</v>
      </c>
      <c r="B56" s="58" t="s">
        <v>125</v>
      </c>
      <c r="C56" s="114">
        <v>40856</v>
      </c>
      <c r="D56" s="50" t="s">
        <v>1842</v>
      </c>
      <c r="E56" s="50">
        <v>1961</v>
      </c>
      <c r="F56" s="50" t="s">
        <v>2062</v>
      </c>
      <c r="G56" s="115" t="s">
        <v>2031</v>
      </c>
      <c r="H56" s="50">
        <v>5</v>
      </c>
      <c r="I56" s="50">
        <v>4</v>
      </c>
      <c r="J56" s="50">
        <v>0</v>
      </c>
      <c r="K56" s="50">
        <v>5411.62</v>
      </c>
      <c r="L56" s="50">
        <v>3474.73</v>
      </c>
      <c r="M56" s="52">
        <v>0</v>
      </c>
      <c r="N56" s="52">
        <f t="shared" si="0"/>
        <v>0</v>
      </c>
      <c r="O56" s="52">
        <v>0</v>
      </c>
      <c r="P56" s="52">
        <v>0</v>
      </c>
      <c r="Q56" s="52">
        <v>0</v>
      </c>
      <c r="R56" s="116">
        <v>44927</v>
      </c>
      <c r="S56" s="116">
        <v>45291</v>
      </c>
    </row>
    <row r="57" spans="1:19" ht="20.25" x14ac:dyDescent="0.3">
      <c r="A57" s="50">
        <v>45</v>
      </c>
      <c r="B57" s="58" t="s">
        <v>126</v>
      </c>
      <c r="C57" s="114">
        <v>40860</v>
      </c>
      <c r="D57" s="50" t="s">
        <v>1842</v>
      </c>
      <c r="E57" s="50">
        <v>1962</v>
      </c>
      <c r="F57" s="50" t="s">
        <v>2062</v>
      </c>
      <c r="G57" s="115" t="s">
        <v>2032</v>
      </c>
      <c r="H57" s="50">
        <v>5</v>
      </c>
      <c r="I57" s="50">
        <v>3</v>
      </c>
      <c r="J57" s="50">
        <v>0</v>
      </c>
      <c r="K57" s="50">
        <v>4527.12</v>
      </c>
      <c r="L57" s="50">
        <v>1748.9</v>
      </c>
      <c r="M57" s="52">
        <v>0</v>
      </c>
      <c r="N57" s="52">
        <f t="shared" si="0"/>
        <v>0</v>
      </c>
      <c r="O57" s="52">
        <v>0</v>
      </c>
      <c r="P57" s="52">
        <v>0</v>
      </c>
      <c r="Q57" s="52">
        <v>0</v>
      </c>
      <c r="R57" s="116">
        <v>44927</v>
      </c>
      <c r="S57" s="116">
        <v>45291</v>
      </c>
    </row>
    <row r="58" spans="1:19" ht="20.25" x14ac:dyDescent="0.3">
      <c r="A58" s="50">
        <v>46</v>
      </c>
      <c r="B58" s="58" t="s">
        <v>127</v>
      </c>
      <c r="C58" s="114">
        <v>40861</v>
      </c>
      <c r="D58" s="50" t="s">
        <v>1842</v>
      </c>
      <c r="E58" s="50">
        <v>1961</v>
      </c>
      <c r="F58" s="50" t="s">
        <v>2062</v>
      </c>
      <c r="G58" s="115" t="s">
        <v>2031</v>
      </c>
      <c r="H58" s="50">
        <v>5</v>
      </c>
      <c r="I58" s="50">
        <v>4</v>
      </c>
      <c r="J58" s="50">
        <v>0</v>
      </c>
      <c r="K58" s="50">
        <v>5408.81</v>
      </c>
      <c r="L58" s="50">
        <v>3478.3</v>
      </c>
      <c r="M58" s="52">
        <v>0</v>
      </c>
      <c r="N58" s="52">
        <f t="shared" si="0"/>
        <v>0</v>
      </c>
      <c r="O58" s="52">
        <v>0</v>
      </c>
      <c r="P58" s="52">
        <v>0</v>
      </c>
      <c r="Q58" s="52">
        <v>0</v>
      </c>
      <c r="R58" s="116">
        <v>44927</v>
      </c>
      <c r="S58" s="116">
        <v>45291</v>
      </c>
    </row>
    <row r="59" spans="1:19" ht="20.25" x14ac:dyDescent="0.3">
      <c r="A59" s="50">
        <v>47</v>
      </c>
      <c r="B59" s="58" t="s">
        <v>128</v>
      </c>
      <c r="C59" s="114">
        <v>40864</v>
      </c>
      <c r="D59" s="50" t="s">
        <v>1842</v>
      </c>
      <c r="E59" s="50">
        <v>1962</v>
      </c>
      <c r="F59" s="50" t="s">
        <v>2062</v>
      </c>
      <c r="G59" s="115" t="s">
        <v>2031</v>
      </c>
      <c r="H59" s="50">
        <v>5</v>
      </c>
      <c r="I59" s="50">
        <v>3</v>
      </c>
      <c r="J59" s="50">
        <v>0</v>
      </c>
      <c r="K59" s="50">
        <v>3972.42</v>
      </c>
      <c r="L59" s="50">
        <v>2545.5300000000002</v>
      </c>
      <c r="M59" s="52">
        <v>0</v>
      </c>
      <c r="N59" s="52">
        <f t="shared" si="0"/>
        <v>0</v>
      </c>
      <c r="O59" s="52">
        <v>0</v>
      </c>
      <c r="P59" s="52">
        <v>0</v>
      </c>
      <c r="Q59" s="52">
        <v>0</v>
      </c>
      <c r="R59" s="116">
        <v>44927</v>
      </c>
      <c r="S59" s="116">
        <v>45291</v>
      </c>
    </row>
    <row r="60" spans="1:19" ht="20.25" x14ac:dyDescent="0.3">
      <c r="A60" s="50">
        <v>48</v>
      </c>
      <c r="B60" s="51" t="s">
        <v>129</v>
      </c>
      <c r="C60" s="114">
        <v>40845</v>
      </c>
      <c r="D60" s="50" t="s">
        <v>1842</v>
      </c>
      <c r="E60" s="50">
        <v>1962</v>
      </c>
      <c r="F60" s="50" t="s">
        <v>2062</v>
      </c>
      <c r="G60" s="115" t="s">
        <v>2031</v>
      </c>
      <c r="H60" s="50">
        <v>5</v>
      </c>
      <c r="I60" s="50">
        <v>4</v>
      </c>
      <c r="J60" s="50">
        <v>0</v>
      </c>
      <c r="K60" s="50">
        <v>5232.88</v>
      </c>
      <c r="L60" s="50">
        <v>3521.1</v>
      </c>
      <c r="M60" s="52">
        <v>0</v>
      </c>
      <c r="N60" s="52">
        <f t="shared" si="0"/>
        <v>0</v>
      </c>
      <c r="O60" s="52">
        <v>0</v>
      </c>
      <c r="P60" s="52">
        <v>0</v>
      </c>
      <c r="Q60" s="52">
        <v>0</v>
      </c>
      <c r="R60" s="116">
        <v>44927</v>
      </c>
      <c r="S60" s="116">
        <v>45291</v>
      </c>
    </row>
    <row r="61" spans="1:19" ht="20.25" x14ac:dyDescent="0.3">
      <c r="A61" s="50">
        <v>49</v>
      </c>
      <c r="B61" s="51" t="s">
        <v>130</v>
      </c>
      <c r="C61" s="114">
        <v>40888</v>
      </c>
      <c r="D61" s="50" t="s">
        <v>1842</v>
      </c>
      <c r="E61" s="50">
        <v>1960</v>
      </c>
      <c r="F61" s="50" t="s">
        <v>2062</v>
      </c>
      <c r="G61" s="115" t="s">
        <v>2031</v>
      </c>
      <c r="H61" s="50">
        <v>5</v>
      </c>
      <c r="I61" s="50">
        <v>3</v>
      </c>
      <c r="J61" s="50">
        <v>0</v>
      </c>
      <c r="K61" s="50">
        <v>3981.12</v>
      </c>
      <c r="L61" s="50">
        <v>2536.1</v>
      </c>
      <c r="M61" s="52">
        <v>0</v>
      </c>
      <c r="N61" s="52">
        <f t="shared" si="0"/>
        <v>0</v>
      </c>
      <c r="O61" s="52">
        <v>0</v>
      </c>
      <c r="P61" s="52">
        <v>0</v>
      </c>
      <c r="Q61" s="52">
        <v>0</v>
      </c>
      <c r="R61" s="116">
        <v>44927</v>
      </c>
      <c r="S61" s="116">
        <v>45291</v>
      </c>
    </row>
    <row r="62" spans="1:19" ht="20.25" x14ac:dyDescent="0.3">
      <c r="A62" s="50">
        <v>50</v>
      </c>
      <c r="B62" s="51" t="s">
        <v>131</v>
      </c>
      <c r="C62" s="114">
        <v>40876</v>
      </c>
      <c r="D62" s="50" t="s">
        <v>1842</v>
      </c>
      <c r="E62" s="50">
        <v>1961</v>
      </c>
      <c r="F62" s="50" t="s">
        <v>2062</v>
      </c>
      <c r="G62" s="115" t="s">
        <v>2031</v>
      </c>
      <c r="H62" s="50">
        <v>5</v>
      </c>
      <c r="I62" s="50">
        <v>4</v>
      </c>
      <c r="J62" s="50">
        <v>0</v>
      </c>
      <c r="K62" s="50">
        <v>5459.38</v>
      </c>
      <c r="L62" s="50">
        <v>3489.6</v>
      </c>
      <c r="M62" s="52">
        <v>0</v>
      </c>
      <c r="N62" s="52">
        <f t="shared" si="0"/>
        <v>0</v>
      </c>
      <c r="O62" s="52">
        <v>0</v>
      </c>
      <c r="P62" s="52">
        <v>0</v>
      </c>
      <c r="Q62" s="52">
        <v>0</v>
      </c>
      <c r="R62" s="116">
        <v>44927</v>
      </c>
      <c r="S62" s="116">
        <v>45291</v>
      </c>
    </row>
    <row r="63" spans="1:19" ht="20.25" x14ac:dyDescent="0.3">
      <c r="A63" s="50">
        <v>51</v>
      </c>
      <c r="B63" s="58" t="s">
        <v>132</v>
      </c>
      <c r="C63" s="114">
        <v>40877</v>
      </c>
      <c r="D63" s="50" t="s">
        <v>1842</v>
      </c>
      <c r="E63" s="50">
        <v>1961</v>
      </c>
      <c r="F63" s="50" t="s">
        <v>2062</v>
      </c>
      <c r="G63" s="115" t="s">
        <v>2031</v>
      </c>
      <c r="H63" s="50">
        <v>5</v>
      </c>
      <c r="I63" s="50">
        <v>4</v>
      </c>
      <c r="J63" s="50">
        <v>0</v>
      </c>
      <c r="K63" s="50">
        <v>5456.42</v>
      </c>
      <c r="L63" s="50">
        <v>3482.8</v>
      </c>
      <c r="M63" s="52">
        <v>0</v>
      </c>
      <c r="N63" s="52">
        <f t="shared" si="0"/>
        <v>0</v>
      </c>
      <c r="O63" s="52">
        <v>0</v>
      </c>
      <c r="P63" s="52">
        <v>0</v>
      </c>
      <c r="Q63" s="52">
        <v>0</v>
      </c>
      <c r="R63" s="116">
        <v>44927</v>
      </c>
      <c r="S63" s="116">
        <v>45291</v>
      </c>
    </row>
    <row r="64" spans="1:19" ht="20.25" x14ac:dyDescent="0.3">
      <c r="A64" s="50">
        <v>52</v>
      </c>
      <c r="B64" s="58" t="s">
        <v>133</v>
      </c>
      <c r="C64" s="114">
        <v>40881</v>
      </c>
      <c r="D64" s="50" t="s">
        <v>1842</v>
      </c>
      <c r="E64" s="50">
        <v>1961</v>
      </c>
      <c r="F64" s="50" t="s">
        <v>2062</v>
      </c>
      <c r="G64" s="115" t="s">
        <v>2031</v>
      </c>
      <c r="H64" s="50">
        <v>5</v>
      </c>
      <c r="I64" s="50">
        <v>4</v>
      </c>
      <c r="J64" s="50">
        <v>0</v>
      </c>
      <c r="K64" s="50">
        <v>5469.3</v>
      </c>
      <c r="L64" s="50">
        <v>3493.1</v>
      </c>
      <c r="M64" s="52">
        <v>0</v>
      </c>
      <c r="N64" s="52">
        <f t="shared" si="0"/>
        <v>0</v>
      </c>
      <c r="O64" s="52">
        <v>0</v>
      </c>
      <c r="P64" s="52">
        <v>0</v>
      </c>
      <c r="Q64" s="52">
        <v>0</v>
      </c>
      <c r="R64" s="116">
        <v>44927</v>
      </c>
      <c r="S64" s="116">
        <v>45291</v>
      </c>
    </row>
    <row r="65" spans="1:19" ht="20.25" x14ac:dyDescent="0.3">
      <c r="A65" s="50">
        <v>53</v>
      </c>
      <c r="B65" s="58" t="s">
        <v>134</v>
      </c>
      <c r="C65" s="114">
        <v>40897</v>
      </c>
      <c r="D65" s="50" t="s">
        <v>1842</v>
      </c>
      <c r="E65" s="50">
        <v>1961</v>
      </c>
      <c r="F65" s="50" t="s">
        <v>2062</v>
      </c>
      <c r="G65" s="115" t="s">
        <v>2031</v>
      </c>
      <c r="H65" s="50">
        <v>4</v>
      </c>
      <c r="I65" s="50">
        <v>3</v>
      </c>
      <c r="J65" s="50">
        <v>0</v>
      </c>
      <c r="K65" s="50">
        <v>3405.15</v>
      </c>
      <c r="L65" s="50">
        <v>2027</v>
      </c>
      <c r="M65" s="52">
        <v>0</v>
      </c>
      <c r="N65" s="52">
        <f t="shared" si="0"/>
        <v>0</v>
      </c>
      <c r="O65" s="52">
        <v>0</v>
      </c>
      <c r="P65" s="52">
        <v>0</v>
      </c>
      <c r="Q65" s="52">
        <v>0</v>
      </c>
      <c r="R65" s="116">
        <v>44927</v>
      </c>
      <c r="S65" s="116">
        <v>45291</v>
      </c>
    </row>
    <row r="66" spans="1:19" ht="20.25" x14ac:dyDescent="0.3">
      <c r="A66" s="50">
        <v>54</v>
      </c>
      <c r="B66" s="51" t="s">
        <v>135</v>
      </c>
      <c r="C66" s="114">
        <v>40902</v>
      </c>
      <c r="D66" s="50" t="s">
        <v>1842</v>
      </c>
      <c r="E66" s="50">
        <v>1961</v>
      </c>
      <c r="F66" s="50" t="s">
        <v>2062</v>
      </c>
      <c r="G66" s="115" t="s">
        <v>2031</v>
      </c>
      <c r="H66" s="50">
        <v>4</v>
      </c>
      <c r="I66" s="50">
        <v>2</v>
      </c>
      <c r="J66" s="50">
        <v>0</v>
      </c>
      <c r="K66" s="50">
        <v>2153.23</v>
      </c>
      <c r="L66" s="50">
        <v>1272.0999999999999</v>
      </c>
      <c r="M66" s="52">
        <v>0</v>
      </c>
      <c r="N66" s="52">
        <f t="shared" si="0"/>
        <v>0</v>
      </c>
      <c r="O66" s="52">
        <v>0</v>
      </c>
      <c r="P66" s="52">
        <v>0</v>
      </c>
      <c r="Q66" s="52">
        <v>0</v>
      </c>
      <c r="R66" s="116">
        <v>44927</v>
      </c>
      <c r="S66" s="116">
        <v>45291</v>
      </c>
    </row>
    <row r="67" spans="1:19" ht="20.25" x14ac:dyDescent="0.3">
      <c r="A67" s="50">
        <v>55</v>
      </c>
      <c r="B67" s="51" t="s">
        <v>136</v>
      </c>
      <c r="C67" s="114">
        <v>40905</v>
      </c>
      <c r="D67" s="50" t="s">
        <v>1842</v>
      </c>
      <c r="E67" s="50">
        <v>1961</v>
      </c>
      <c r="F67" s="50" t="s">
        <v>2062</v>
      </c>
      <c r="G67" s="115" t="s">
        <v>2031</v>
      </c>
      <c r="H67" s="50">
        <v>4</v>
      </c>
      <c r="I67" s="50">
        <v>4</v>
      </c>
      <c r="J67" s="50">
        <v>0</v>
      </c>
      <c r="K67" s="50">
        <v>4648.1899999999996</v>
      </c>
      <c r="L67" s="50">
        <v>2785.1</v>
      </c>
      <c r="M67" s="52">
        <v>0</v>
      </c>
      <c r="N67" s="52">
        <f t="shared" si="0"/>
        <v>0</v>
      </c>
      <c r="O67" s="52">
        <v>0</v>
      </c>
      <c r="P67" s="52">
        <v>0</v>
      </c>
      <c r="Q67" s="52">
        <v>0</v>
      </c>
      <c r="R67" s="116">
        <v>44927</v>
      </c>
      <c r="S67" s="116">
        <v>45291</v>
      </c>
    </row>
    <row r="68" spans="1:19" ht="20.25" x14ac:dyDescent="0.3">
      <c r="A68" s="50">
        <v>56</v>
      </c>
      <c r="B68" s="51" t="s">
        <v>137</v>
      </c>
      <c r="C68" s="114">
        <v>40906</v>
      </c>
      <c r="D68" s="50" t="s">
        <v>1842</v>
      </c>
      <c r="E68" s="50">
        <v>1961</v>
      </c>
      <c r="F68" s="50" t="s">
        <v>2062</v>
      </c>
      <c r="G68" s="115" t="s">
        <v>2031</v>
      </c>
      <c r="H68" s="50">
        <v>4</v>
      </c>
      <c r="I68" s="50">
        <v>2</v>
      </c>
      <c r="J68" s="50">
        <v>0</v>
      </c>
      <c r="K68" s="50">
        <v>2173.83</v>
      </c>
      <c r="L68" s="50">
        <v>1281.9000000000001</v>
      </c>
      <c r="M68" s="52">
        <v>0</v>
      </c>
      <c r="N68" s="52">
        <f t="shared" si="0"/>
        <v>0</v>
      </c>
      <c r="O68" s="52">
        <v>0</v>
      </c>
      <c r="P68" s="52">
        <v>0</v>
      </c>
      <c r="Q68" s="52">
        <v>0</v>
      </c>
      <c r="R68" s="116">
        <v>44927</v>
      </c>
      <c r="S68" s="116">
        <v>45291</v>
      </c>
    </row>
    <row r="69" spans="1:19" ht="20.25" x14ac:dyDescent="0.3">
      <c r="A69" s="50">
        <v>57</v>
      </c>
      <c r="B69" s="58" t="s">
        <v>138</v>
      </c>
      <c r="C69" s="114">
        <v>40909</v>
      </c>
      <c r="D69" s="50" t="s">
        <v>1842</v>
      </c>
      <c r="E69" s="50">
        <v>1961</v>
      </c>
      <c r="F69" s="50" t="s">
        <v>2062</v>
      </c>
      <c r="G69" s="115" t="s">
        <v>2031</v>
      </c>
      <c r="H69" s="50">
        <v>4</v>
      </c>
      <c r="I69" s="50">
        <v>3</v>
      </c>
      <c r="J69" s="50">
        <v>0</v>
      </c>
      <c r="K69" s="50">
        <v>3425.48</v>
      </c>
      <c r="L69" s="50">
        <v>2038.9</v>
      </c>
      <c r="M69" s="52">
        <v>0</v>
      </c>
      <c r="N69" s="52">
        <f t="shared" si="0"/>
        <v>0</v>
      </c>
      <c r="O69" s="52">
        <v>0</v>
      </c>
      <c r="P69" s="52">
        <v>0</v>
      </c>
      <c r="Q69" s="52">
        <v>0</v>
      </c>
      <c r="R69" s="116">
        <v>44927</v>
      </c>
      <c r="S69" s="116">
        <v>45291</v>
      </c>
    </row>
    <row r="70" spans="1:19" ht="20.25" x14ac:dyDescent="0.3">
      <c r="A70" s="50">
        <v>58</v>
      </c>
      <c r="B70" s="58" t="s">
        <v>139</v>
      </c>
      <c r="C70" s="114">
        <v>39930</v>
      </c>
      <c r="D70" s="50" t="s">
        <v>1842</v>
      </c>
      <c r="E70" s="50">
        <v>1979</v>
      </c>
      <c r="F70" s="50" t="s">
        <v>2062</v>
      </c>
      <c r="G70" s="115" t="s">
        <v>2031</v>
      </c>
      <c r="H70" s="50">
        <v>9</v>
      </c>
      <c r="I70" s="50">
        <v>1</v>
      </c>
      <c r="J70" s="50">
        <v>0</v>
      </c>
      <c r="K70" s="50">
        <v>3083.5</v>
      </c>
      <c r="L70" s="50">
        <v>2030.7</v>
      </c>
      <c r="M70" s="52">
        <v>0</v>
      </c>
      <c r="N70" s="52">
        <f t="shared" si="0"/>
        <v>0</v>
      </c>
      <c r="O70" s="52">
        <v>0</v>
      </c>
      <c r="P70" s="52">
        <v>0</v>
      </c>
      <c r="Q70" s="52">
        <v>0</v>
      </c>
      <c r="R70" s="116">
        <v>44927</v>
      </c>
      <c r="S70" s="116">
        <v>45291</v>
      </c>
    </row>
    <row r="71" spans="1:19" ht="20.25" x14ac:dyDescent="0.3">
      <c r="A71" s="50">
        <v>59</v>
      </c>
      <c r="B71" s="51" t="s">
        <v>140</v>
      </c>
      <c r="C71" s="114">
        <v>40936</v>
      </c>
      <c r="D71" s="50" t="s">
        <v>1842</v>
      </c>
      <c r="E71" s="50">
        <v>1961</v>
      </c>
      <c r="F71" s="50" t="s">
        <v>2062</v>
      </c>
      <c r="G71" s="115" t="s">
        <v>2031</v>
      </c>
      <c r="H71" s="50">
        <v>5</v>
      </c>
      <c r="I71" s="50">
        <v>4</v>
      </c>
      <c r="J71" s="50">
        <v>0</v>
      </c>
      <c r="K71" s="50">
        <v>5641.9</v>
      </c>
      <c r="L71" s="50">
        <v>3453.15</v>
      </c>
      <c r="M71" s="52">
        <v>0</v>
      </c>
      <c r="N71" s="52">
        <f t="shared" si="0"/>
        <v>0</v>
      </c>
      <c r="O71" s="52">
        <v>0</v>
      </c>
      <c r="P71" s="52">
        <v>0</v>
      </c>
      <c r="Q71" s="52">
        <v>0</v>
      </c>
      <c r="R71" s="116">
        <v>44927</v>
      </c>
      <c r="S71" s="116">
        <v>45291</v>
      </c>
    </row>
    <row r="72" spans="1:19" ht="20.25" x14ac:dyDescent="0.3">
      <c r="A72" s="50">
        <v>60</v>
      </c>
      <c r="B72" s="58" t="s">
        <v>141</v>
      </c>
      <c r="C72" s="114">
        <v>40943</v>
      </c>
      <c r="D72" s="50" t="s">
        <v>1842</v>
      </c>
      <c r="E72" s="50">
        <v>1961</v>
      </c>
      <c r="F72" s="50" t="s">
        <v>2062</v>
      </c>
      <c r="G72" s="115" t="s">
        <v>2031</v>
      </c>
      <c r="H72" s="50">
        <v>4</v>
      </c>
      <c r="I72" s="50">
        <v>4</v>
      </c>
      <c r="J72" s="50">
        <v>0</v>
      </c>
      <c r="K72" s="50">
        <v>4714.6000000000004</v>
      </c>
      <c r="L72" s="50">
        <v>2804.2</v>
      </c>
      <c r="M72" s="52">
        <v>0</v>
      </c>
      <c r="N72" s="52">
        <f t="shared" si="0"/>
        <v>0</v>
      </c>
      <c r="O72" s="52">
        <v>0</v>
      </c>
      <c r="P72" s="52">
        <v>0</v>
      </c>
      <c r="Q72" s="52">
        <v>0</v>
      </c>
      <c r="R72" s="116">
        <v>44927</v>
      </c>
      <c r="S72" s="116">
        <v>45291</v>
      </c>
    </row>
    <row r="73" spans="1:19" ht="20.25" x14ac:dyDescent="0.3">
      <c r="A73" s="50">
        <v>61</v>
      </c>
      <c r="B73" s="51" t="s">
        <v>142</v>
      </c>
      <c r="C73" s="114">
        <v>39371</v>
      </c>
      <c r="D73" s="50" t="s">
        <v>1842</v>
      </c>
      <c r="E73" s="50">
        <v>1962</v>
      </c>
      <c r="F73" s="50" t="s">
        <v>2062</v>
      </c>
      <c r="G73" s="115" t="s">
        <v>2031</v>
      </c>
      <c r="H73" s="50">
        <v>5</v>
      </c>
      <c r="I73" s="50">
        <v>3</v>
      </c>
      <c r="J73" s="50">
        <v>0</v>
      </c>
      <c r="K73" s="50">
        <v>4135.2</v>
      </c>
      <c r="L73" s="50">
        <v>2576.6999999999998</v>
      </c>
      <c r="M73" s="52">
        <v>0</v>
      </c>
      <c r="N73" s="52">
        <f t="shared" si="0"/>
        <v>0</v>
      </c>
      <c r="O73" s="52">
        <v>0</v>
      </c>
      <c r="P73" s="52">
        <v>0</v>
      </c>
      <c r="Q73" s="52">
        <v>0</v>
      </c>
      <c r="R73" s="116">
        <v>44927</v>
      </c>
      <c r="S73" s="116">
        <v>45291</v>
      </c>
    </row>
    <row r="74" spans="1:19" ht="20.25" x14ac:dyDescent="0.3">
      <c r="A74" s="50">
        <v>62</v>
      </c>
      <c r="B74" s="51" t="s">
        <v>143</v>
      </c>
      <c r="C74" s="114">
        <v>39372</v>
      </c>
      <c r="D74" s="50" t="s">
        <v>1842</v>
      </c>
      <c r="E74" s="50">
        <v>1960</v>
      </c>
      <c r="F74" s="50" t="s">
        <v>2062</v>
      </c>
      <c r="G74" s="115" t="s">
        <v>2031</v>
      </c>
      <c r="H74" s="50">
        <v>5</v>
      </c>
      <c r="I74" s="50">
        <v>4</v>
      </c>
      <c r="J74" s="50">
        <v>0</v>
      </c>
      <c r="K74" s="50">
        <v>6472</v>
      </c>
      <c r="L74" s="50">
        <v>4289.8</v>
      </c>
      <c r="M74" s="52">
        <v>0</v>
      </c>
      <c r="N74" s="52">
        <f t="shared" si="0"/>
        <v>0</v>
      </c>
      <c r="O74" s="52">
        <v>0</v>
      </c>
      <c r="P74" s="52">
        <v>0</v>
      </c>
      <c r="Q74" s="52">
        <v>0</v>
      </c>
      <c r="R74" s="116">
        <v>44927</v>
      </c>
      <c r="S74" s="116">
        <v>45291</v>
      </c>
    </row>
    <row r="75" spans="1:19" ht="20.25" x14ac:dyDescent="0.3">
      <c r="A75" s="50">
        <v>63</v>
      </c>
      <c r="B75" s="51" t="s">
        <v>144</v>
      </c>
      <c r="C75" s="114">
        <v>40937</v>
      </c>
      <c r="D75" s="50" t="s">
        <v>1842</v>
      </c>
      <c r="E75" s="50">
        <v>1962</v>
      </c>
      <c r="F75" s="50" t="s">
        <v>2062</v>
      </c>
      <c r="G75" s="115" t="s">
        <v>2031</v>
      </c>
      <c r="H75" s="50">
        <v>5</v>
      </c>
      <c r="I75" s="50">
        <v>4</v>
      </c>
      <c r="J75" s="50">
        <v>0</v>
      </c>
      <c r="K75" s="50">
        <v>5661.6</v>
      </c>
      <c r="L75" s="50">
        <v>3555.1</v>
      </c>
      <c r="M75" s="52">
        <v>0</v>
      </c>
      <c r="N75" s="52">
        <f t="shared" si="0"/>
        <v>0</v>
      </c>
      <c r="O75" s="52">
        <v>0</v>
      </c>
      <c r="P75" s="52">
        <v>0</v>
      </c>
      <c r="Q75" s="52">
        <v>0</v>
      </c>
      <c r="R75" s="116">
        <v>44927</v>
      </c>
      <c r="S75" s="116">
        <v>45291</v>
      </c>
    </row>
    <row r="76" spans="1:19" ht="20.25" x14ac:dyDescent="0.3">
      <c r="A76" s="50">
        <v>64</v>
      </c>
      <c r="B76" s="58" t="s">
        <v>145</v>
      </c>
      <c r="C76" s="114">
        <v>40938</v>
      </c>
      <c r="D76" s="50" t="s">
        <v>1842</v>
      </c>
      <c r="E76" s="50">
        <v>1961</v>
      </c>
      <c r="F76" s="50" t="s">
        <v>2062</v>
      </c>
      <c r="G76" s="115" t="s">
        <v>2031</v>
      </c>
      <c r="H76" s="50">
        <v>5</v>
      </c>
      <c r="I76" s="50">
        <v>4</v>
      </c>
      <c r="J76" s="50">
        <v>0</v>
      </c>
      <c r="K76" s="50">
        <v>5674.6</v>
      </c>
      <c r="L76" s="50">
        <v>3490.8</v>
      </c>
      <c r="M76" s="52">
        <v>0</v>
      </c>
      <c r="N76" s="52">
        <f t="shared" si="0"/>
        <v>0</v>
      </c>
      <c r="O76" s="52">
        <v>0</v>
      </c>
      <c r="P76" s="52">
        <v>0</v>
      </c>
      <c r="Q76" s="52">
        <v>0</v>
      </c>
      <c r="R76" s="116">
        <v>44927</v>
      </c>
      <c r="S76" s="116">
        <v>45291</v>
      </c>
    </row>
    <row r="77" spans="1:19" ht="20.25" x14ac:dyDescent="0.3">
      <c r="A77" s="50">
        <v>65</v>
      </c>
      <c r="B77" s="58" t="s">
        <v>146</v>
      </c>
      <c r="C77" s="114">
        <v>40939</v>
      </c>
      <c r="D77" s="50" t="s">
        <v>1842</v>
      </c>
      <c r="E77" s="50">
        <v>1962</v>
      </c>
      <c r="F77" s="50" t="s">
        <v>2062</v>
      </c>
      <c r="G77" s="115" t="s">
        <v>2031</v>
      </c>
      <c r="H77" s="50">
        <v>5</v>
      </c>
      <c r="I77" s="50">
        <v>4</v>
      </c>
      <c r="J77" s="50">
        <v>0</v>
      </c>
      <c r="K77" s="50">
        <v>5661.6</v>
      </c>
      <c r="L77" s="50">
        <v>3493.7</v>
      </c>
      <c r="M77" s="52">
        <v>0</v>
      </c>
      <c r="N77" s="52">
        <f t="shared" si="0"/>
        <v>0</v>
      </c>
      <c r="O77" s="52">
        <v>0</v>
      </c>
      <c r="P77" s="52">
        <v>0</v>
      </c>
      <c r="Q77" s="52">
        <v>0</v>
      </c>
      <c r="R77" s="116">
        <v>44927</v>
      </c>
      <c r="S77" s="116">
        <v>45291</v>
      </c>
    </row>
    <row r="78" spans="1:19" ht="20.25" x14ac:dyDescent="0.3">
      <c r="A78" s="50">
        <v>66</v>
      </c>
      <c r="B78" s="58" t="s">
        <v>147</v>
      </c>
      <c r="C78" s="114">
        <v>40940</v>
      </c>
      <c r="D78" s="50" t="s">
        <v>1842</v>
      </c>
      <c r="E78" s="50">
        <v>1961</v>
      </c>
      <c r="F78" s="50" t="s">
        <v>2062</v>
      </c>
      <c r="G78" s="115" t="s">
        <v>2031</v>
      </c>
      <c r="H78" s="50">
        <v>5</v>
      </c>
      <c r="I78" s="50">
        <v>4</v>
      </c>
      <c r="J78" s="50">
        <v>0</v>
      </c>
      <c r="K78" s="50">
        <v>5662</v>
      </c>
      <c r="L78" s="50">
        <v>3477.14</v>
      </c>
      <c r="M78" s="52">
        <v>0</v>
      </c>
      <c r="N78" s="52">
        <f t="shared" ref="N78:N141" si="1">M78</f>
        <v>0</v>
      </c>
      <c r="O78" s="52">
        <v>0</v>
      </c>
      <c r="P78" s="52">
        <v>0</v>
      </c>
      <c r="Q78" s="52">
        <v>0</v>
      </c>
      <c r="R78" s="116">
        <v>44927</v>
      </c>
      <c r="S78" s="116">
        <v>45291</v>
      </c>
    </row>
    <row r="79" spans="1:19" ht="20.25" x14ac:dyDescent="0.3">
      <c r="A79" s="50">
        <v>67</v>
      </c>
      <c r="B79" s="58" t="s">
        <v>148</v>
      </c>
      <c r="C79" s="114">
        <v>40941</v>
      </c>
      <c r="D79" s="50" t="s">
        <v>1842</v>
      </c>
      <c r="E79" s="50">
        <v>1962</v>
      </c>
      <c r="F79" s="50" t="s">
        <v>2062</v>
      </c>
      <c r="G79" s="115" t="s">
        <v>2031</v>
      </c>
      <c r="H79" s="50">
        <v>5</v>
      </c>
      <c r="I79" s="50">
        <v>4</v>
      </c>
      <c r="J79" s="50">
        <v>0</v>
      </c>
      <c r="K79" s="50">
        <v>5516.7</v>
      </c>
      <c r="L79" s="50">
        <v>3506</v>
      </c>
      <c r="M79" s="52">
        <v>0</v>
      </c>
      <c r="N79" s="52">
        <f t="shared" si="1"/>
        <v>0</v>
      </c>
      <c r="O79" s="52">
        <v>0</v>
      </c>
      <c r="P79" s="52">
        <v>0</v>
      </c>
      <c r="Q79" s="52">
        <v>0</v>
      </c>
      <c r="R79" s="116">
        <v>44927</v>
      </c>
      <c r="S79" s="116">
        <v>45291</v>
      </c>
    </row>
    <row r="80" spans="1:19" ht="20.25" x14ac:dyDescent="0.3">
      <c r="A80" s="50">
        <v>68</v>
      </c>
      <c r="B80" s="58" t="s">
        <v>149</v>
      </c>
      <c r="C80" s="114">
        <v>40942</v>
      </c>
      <c r="D80" s="50" t="s">
        <v>1842</v>
      </c>
      <c r="E80" s="50">
        <v>1961</v>
      </c>
      <c r="F80" s="50" t="s">
        <v>2062</v>
      </c>
      <c r="G80" s="115" t="s">
        <v>2031</v>
      </c>
      <c r="H80" s="50">
        <v>4</v>
      </c>
      <c r="I80" s="50">
        <v>4</v>
      </c>
      <c r="J80" s="50">
        <v>0</v>
      </c>
      <c r="K80" s="50">
        <v>4735.7</v>
      </c>
      <c r="L80" s="50">
        <v>2760.74</v>
      </c>
      <c r="M80" s="52">
        <v>0</v>
      </c>
      <c r="N80" s="52">
        <f t="shared" si="1"/>
        <v>0</v>
      </c>
      <c r="O80" s="52">
        <v>0</v>
      </c>
      <c r="P80" s="52">
        <v>0</v>
      </c>
      <c r="Q80" s="52">
        <v>0</v>
      </c>
      <c r="R80" s="116">
        <v>44927</v>
      </c>
      <c r="S80" s="116">
        <v>45291</v>
      </c>
    </row>
    <row r="81" spans="1:19" ht="20.25" x14ac:dyDescent="0.3">
      <c r="A81" s="50">
        <v>69</v>
      </c>
      <c r="B81" s="51" t="s">
        <v>1529</v>
      </c>
      <c r="C81" s="114">
        <v>39409</v>
      </c>
      <c r="D81" s="50" t="s">
        <v>1842</v>
      </c>
      <c r="E81" s="50">
        <v>1978</v>
      </c>
      <c r="F81" s="50" t="s">
        <v>2062</v>
      </c>
      <c r="G81" s="115" t="s">
        <v>2031</v>
      </c>
      <c r="H81" s="50">
        <v>5</v>
      </c>
      <c r="I81" s="50">
        <v>2</v>
      </c>
      <c r="J81" s="50">
        <v>0</v>
      </c>
      <c r="K81" s="50">
        <v>2045.9</v>
      </c>
      <c r="L81" s="50">
        <v>1489.64</v>
      </c>
      <c r="M81" s="52">
        <v>0</v>
      </c>
      <c r="N81" s="52">
        <f t="shared" si="1"/>
        <v>0</v>
      </c>
      <c r="O81" s="52">
        <v>0</v>
      </c>
      <c r="P81" s="52">
        <v>0</v>
      </c>
      <c r="Q81" s="52">
        <v>0</v>
      </c>
      <c r="R81" s="116">
        <v>44927</v>
      </c>
      <c r="S81" s="116">
        <v>45291</v>
      </c>
    </row>
    <row r="82" spans="1:19" ht="20.25" x14ac:dyDescent="0.3">
      <c r="A82" s="50">
        <v>70</v>
      </c>
      <c r="B82" s="51" t="s">
        <v>150</v>
      </c>
      <c r="C82" s="114">
        <v>39383</v>
      </c>
      <c r="D82" s="50" t="s">
        <v>1842</v>
      </c>
      <c r="E82" s="50">
        <v>1963</v>
      </c>
      <c r="F82" s="50" t="s">
        <v>2062</v>
      </c>
      <c r="G82" s="115" t="s">
        <v>2031</v>
      </c>
      <c r="H82" s="50">
        <v>5</v>
      </c>
      <c r="I82" s="50">
        <v>4</v>
      </c>
      <c r="J82" s="50">
        <v>0</v>
      </c>
      <c r="K82" s="50">
        <v>5497.6</v>
      </c>
      <c r="L82" s="50">
        <v>3529.8</v>
      </c>
      <c r="M82" s="52">
        <v>0</v>
      </c>
      <c r="N82" s="52">
        <f t="shared" si="1"/>
        <v>0</v>
      </c>
      <c r="O82" s="52">
        <v>0</v>
      </c>
      <c r="P82" s="52">
        <v>0</v>
      </c>
      <c r="Q82" s="52">
        <v>0</v>
      </c>
      <c r="R82" s="116">
        <v>44927</v>
      </c>
      <c r="S82" s="116">
        <v>45291</v>
      </c>
    </row>
    <row r="83" spans="1:19" ht="20.25" x14ac:dyDescent="0.3">
      <c r="A83" s="50">
        <v>71</v>
      </c>
      <c r="B83" s="51" t="s">
        <v>151</v>
      </c>
      <c r="C83" s="114">
        <v>39416</v>
      </c>
      <c r="D83" s="50" t="s">
        <v>1842</v>
      </c>
      <c r="E83" s="50">
        <v>1964</v>
      </c>
      <c r="F83" s="50" t="s">
        <v>2062</v>
      </c>
      <c r="G83" s="115" t="s">
        <v>2031</v>
      </c>
      <c r="H83" s="50">
        <v>5</v>
      </c>
      <c r="I83" s="50">
        <v>4</v>
      </c>
      <c r="J83" s="50">
        <v>0</v>
      </c>
      <c r="K83" s="50">
        <v>5686.2</v>
      </c>
      <c r="L83" s="50">
        <v>3520.5</v>
      </c>
      <c r="M83" s="52">
        <v>0</v>
      </c>
      <c r="N83" s="52">
        <f t="shared" si="1"/>
        <v>0</v>
      </c>
      <c r="O83" s="52">
        <v>0</v>
      </c>
      <c r="P83" s="52">
        <v>0</v>
      </c>
      <c r="Q83" s="52">
        <v>0</v>
      </c>
      <c r="R83" s="116">
        <v>44927</v>
      </c>
      <c r="S83" s="116">
        <v>45291</v>
      </c>
    </row>
    <row r="84" spans="1:19" ht="20.25" x14ac:dyDescent="0.3">
      <c r="A84" s="50">
        <v>72</v>
      </c>
      <c r="B84" s="51" t="s">
        <v>152</v>
      </c>
      <c r="C84" s="114">
        <v>39422</v>
      </c>
      <c r="D84" s="50" t="s">
        <v>1842</v>
      </c>
      <c r="E84" s="50">
        <v>1964</v>
      </c>
      <c r="F84" s="50" t="s">
        <v>2062</v>
      </c>
      <c r="G84" s="115" t="s">
        <v>2031</v>
      </c>
      <c r="H84" s="50">
        <v>5</v>
      </c>
      <c r="I84" s="50">
        <v>5</v>
      </c>
      <c r="J84" s="50">
        <v>0</v>
      </c>
      <c r="K84" s="50">
        <v>5556</v>
      </c>
      <c r="L84" s="50">
        <v>3334.6</v>
      </c>
      <c r="M84" s="52">
        <v>0</v>
      </c>
      <c r="N84" s="52">
        <f t="shared" si="1"/>
        <v>0</v>
      </c>
      <c r="O84" s="52">
        <v>0</v>
      </c>
      <c r="P84" s="52">
        <v>0</v>
      </c>
      <c r="Q84" s="52">
        <v>0</v>
      </c>
      <c r="R84" s="116">
        <v>44927</v>
      </c>
      <c r="S84" s="116">
        <v>45291</v>
      </c>
    </row>
    <row r="85" spans="1:19" ht="20.25" x14ac:dyDescent="0.3">
      <c r="A85" s="50">
        <v>73</v>
      </c>
      <c r="B85" s="51" t="s">
        <v>153</v>
      </c>
      <c r="C85" s="114">
        <v>39442</v>
      </c>
      <c r="D85" s="50" t="s">
        <v>1842</v>
      </c>
      <c r="E85" s="50">
        <v>1972</v>
      </c>
      <c r="F85" s="50" t="s">
        <v>2062</v>
      </c>
      <c r="G85" s="115" t="s">
        <v>2032</v>
      </c>
      <c r="H85" s="50">
        <v>9</v>
      </c>
      <c r="I85" s="50">
        <v>1</v>
      </c>
      <c r="J85" s="50">
        <v>0</v>
      </c>
      <c r="K85" s="50">
        <v>3388.9</v>
      </c>
      <c r="L85" s="50">
        <v>2983.3</v>
      </c>
      <c r="M85" s="52">
        <v>0</v>
      </c>
      <c r="N85" s="52">
        <f t="shared" si="1"/>
        <v>0</v>
      </c>
      <c r="O85" s="52">
        <v>0</v>
      </c>
      <c r="P85" s="52">
        <v>0</v>
      </c>
      <c r="Q85" s="52">
        <v>0</v>
      </c>
      <c r="R85" s="116">
        <v>44927</v>
      </c>
      <c r="S85" s="116">
        <v>45291</v>
      </c>
    </row>
    <row r="86" spans="1:19" ht="20.25" x14ac:dyDescent="0.3">
      <c r="A86" s="50">
        <v>74</v>
      </c>
      <c r="B86" s="51" t="s">
        <v>154</v>
      </c>
      <c r="C86" s="114">
        <v>39426</v>
      </c>
      <c r="D86" s="50" t="s">
        <v>1842</v>
      </c>
      <c r="E86" s="50">
        <v>1963</v>
      </c>
      <c r="F86" s="50" t="s">
        <v>2062</v>
      </c>
      <c r="G86" s="115" t="s">
        <v>2031</v>
      </c>
      <c r="H86" s="50">
        <v>5</v>
      </c>
      <c r="I86" s="50">
        <v>5</v>
      </c>
      <c r="J86" s="50">
        <v>0</v>
      </c>
      <c r="K86" s="50">
        <v>5596.8</v>
      </c>
      <c r="L86" s="50">
        <v>3401.9</v>
      </c>
      <c r="M86" s="52">
        <v>0</v>
      </c>
      <c r="N86" s="52">
        <f t="shared" si="1"/>
        <v>0</v>
      </c>
      <c r="O86" s="52">
        <v>0</v>
      </c>
      <c r="P86" s="52">
        <v>0</v>
      </c>
      <c r="Q86" s="52">
        <v>0</v>
      </c>
      <c r="R86" s="116">
        <v>44927</v>
      </c>
      <c r="S86" s="116">
        <v>45291</v>
      </c>
    </row>
    <row r="87" spans="1:19" ht="20.25" x14ac:dyDescent="0.3">
      <c r="A87" s="50">
        <v>75</v>
      </c>
      <c r="B87" s="51" t="s">
        <v>155</v>
      </c>
      <c r="C87" s="114">
        <v>39427</v>
      </c>
      <c r="D87" s="50" t="s">
        <v>1842</v>
      </c>
      <c r="E87" s="50">
        <v>1963</v>
      </c>
      <c r="F87" s="50" t="s">
        <v>2062</v>
      </c>
      <c r="G87" s="115" t="s">
        <v>2031</v>
      </c>
      <c r="H87" s="50">
        <v>5</v>
      </c>
      <c r="I87" s="50">
        <v>5</v>
      </c>
      <c r="J87" s="50">
        <v>0</v>
      </c>
      <c r="K87" s="50">
        <v>5561.2</v>
      </c>
      <c r="L87" s="50">
        <v>3347.6</v>
      </c>
      <c r="M87" s="52">
        <v>0</v>
      </c>
      <c r="N87" s="52">
        <f t="shared" si="1"/>
        <v>0</v>
      </c>
      <c r="O87" s="52">
        <v>0</v>
      </c>
      <c r="P87" s="52">
        <v>0</v>
      </c>
      <c r="Q87" s="52">
        <v>0</v>
      </c>
      <c r="R87" s="116">
        <v>44927</v>
      </c>
      <c r="S87" s="116">
        <v>45291</v>
      </c>
    </row>
    <row r="88" spans="1:19" ht="20.25" x14ac:dyDescent="0.3">
      <c r="A88" s="50">
        <v>76</v>
      </c>
      <c r="B88" s="51" t="s">
        <v>156</v>
      </c>
      <c r="C88" s="114">
        <v>39429</v>
      </c>
      <c r="D88" s="50" t="s">
        <v>1842</v>
      </c>
      <c r="E88" s="50">
        <v>1963</v>
      </c>
      <c r="F88" s="50" t="s">
        <v>2062</v>
      </c>
      <c r="G88" s="115" t="s">
        <v>2031</v>
      </c>
      <c r="H88" s="50">
        <v>5</v>
      </c>
      <c r="I88" s="50">
        <v>4</v>
      </c>
      <c r="J88" s="50">
        <v>0</v>
      </c>
      <c r="K88" s="50">
        <v>5653.3</v>
      </c>
      <c r="L88" s="50">
        <v>3535.6</v>
      </c>
      <c r="M88" s="52">
        <v>0</v>
      </c>
      <c r="N88" s="52">
        <f t="shared" si="1"/>
        <v>0</v>
      </c>
      <c r="O88" s="52">
        <v>0</v>
      </c>
      <c r="P88" s="52">
        <v>0</v>
      </c>
      <c r="Q88" s="52">
        <v>0</v>
      </c>
      <c r="R88" s="116">
        <v>44927</v>
      </c>
      <c r="S88" s="116">
        <v>45291</v>
      </c>
    </row>
    <row r="89" spans="1:19" ht="20.25" x14ac:dyDescent="0.3">
      <c r="A89" s="50">
        <v>77</v>
      </c>
      <c r="B89" s="51" t="s">
        <v>47</v>
      </c>
      <c r="C89" s="114">
        <v>39430</v>
      </c>
      <c r="D89" s="50" t="s">
        <v>1842</v>
      </c>
      <c r="E89" s="50">
        <v>1963</v>
      </c>
      <c r="F89" s="50" t="s">
        <v>2062</v>
      </c>
      <c r="G89" s="115" t="s">
        <v>2031</v>
      </c>
      <c r="H89" s="50">
        <v>5</v>
      </c>
      <c r="I89" s="50">
        <v>5</v>
      </c>
      <c r="J89" s="50">
        <v>0</v>
      </c>
      <c r="K89" s="50">
        <v>6874.2</v>
      </c>
      <c r="L89" s="50">
        <v>4409.8999999999996</v>
      </c>
      <c r="M89" s="52">
        <v>0</v>
      </c>
      <c r="N89" s="52">
        <f t="shared" si="1"/>
        <v>0</v>
      </c>
      <c r="O89" s="52">
        <v>0</v>
      </c>
      <c r="P89" s="52">
        <v>0</v>
      </c>
      <c r="Q89" s="52">
        <v>0</v>
      </c>
      <c r="R89" s="116">
        <v>44927</v>
      </c>
      <c r="S89" s="116">
        <v>45291</v>
      </c>
    </row>
    <row r="90" spans="1:19" ht="20.25" x14ac:dyDescent="0.3">
      <c r="A90" s="50">
        <v>78</v>
      </c>
      <c r="B90" s="51" t="s">
        <v>157</v>
      </c>
      <c r="C90" s="114">
        <v>39417</v>
      </c>
      <c r="D90" s="50" t="s">
        <v>1842</v>
      </c>
      <c r="E90" s="50">
        <v>1964</v>
      </c>
      <c r="F90" s="50" t="s">
        <v>2062</v>
      </c>
      <c r="G90" s="115" t="s">
        <v>2031</v>
      </c>
      <c r="H90" s="50">
        <v>5</v>
      </c>
      <c r="I90" s="50">
        <v>4</v>
      </c>
      <c r="J90" s="50">
        <v>0</v>
      </c>
      <c r="K90" s="50">
        <v>5689.4</v>
      </c>
      <c r="L90" s="50">
        <v>3529.8</v>
      </c>
      <c r="M90" s="52">
        <v>0</v>
      </c>
      <c r="N90" s="52">
        <f t="shared" si="1"/>
        <v>0</v>
      </c>
      <c r="O90" s="52">
        <v>0</v>
      </c>
      <c r="P90" s="52">
        <v>0</v>
      </c>
      <c r="Q90" s="52">
        <v>0</v>
      </c>
      <c r="R90" s="116">
        <v>44927</v>
      </c>
      <c r="S90" s="116">
        <v>45291</v>
      </c>
    </row>
    <row r="91" spans="1:19" ht="20.25" x14ac:dyDescent="0.3">
      <c r="A91" s="50">
        <v>79</v>
      </c>
      <c r="B91" s="51" t="s">
        <v>158</v>
      </c>
      <c r="C91" s="114">
        <v>39431</v>
      </c>
      <c r="D91" s="50" t="s">
        <v>1842</v>
      </c>
      <c r="E91" s="50">
        <v>1963</v>
      </c>
      <c r="F91" s="50" t="s">
        <v>2062</v>
      </c>
      <c r="G91" s="115" t="s">
        <v>2031</v>
      </c>
      <c r="H91" s="50">
        <v>5</v>
      </c>
      <c r="I91" s="50">
        <v>3</v>
      </c>
      <c r="J91" s="50">
        <v>0</v>
      </c>
      <c r="K91" s="50">
        <v>4188.1000000000004</v>
      </c>
      <c r="L91" s="50">
        <v>2601.9</v>
      </c>
      <c r="M91" s="52">
        <v>0</v>
      </c>
      <c r="N91" s="52">
        <f t="shared" si="1"/>
        <v>0</v>
      </c>
      <c r="O91" s="52">
        <v>0</v>
      </c>
      <c r="P91" s="52">
        <v>0</v>
      </c>
      <c r="Q91" s="52">
        <v>0</v>
      </c>
      <c r="R91" s="116">
        <v>44927</v>
      </c>
      <c r="S91" s="116">
        <v>45291</v>
      </c>
    </row>
    <row r="92" spans="1:19" ht="20.25" x14ac:dyDescent="0.3">
      <c r="A92" s="50">
        <v>80</v>
      </c>
      <c r="B92" s="51" t="s">
        <v>159</v>
      </c>
      <c r="C92" s="114">
        <v>39432</v>
      </c>
      <c r="D92" s="50" t="s">
        <v>1842</v>
      </c>
      <c r="E92" s="50">
        <v>1963</v>
      </c>
      <c r="F92" s="50" t="s">
        <v>2062</v>
      </c>
      <c r="G92" s="115" t="s">
        <v>2031</v>
      </c>
      <c r="H92" s="50">
        <v>5</v>
      </c>
      <c r="I92" s="50">
        <v>4</v>
      </c>
      <c r="J92" s="50">
        <v>0</v>
      </c>
      <c r="K92" s="50">
        <v>5664.4</v>
      </c>
      <c r="L92" s="50">
        <v>3532.3</v>
      </c>
      <c r="M92" s="52">
        <v>0</v>
      </c>
      <c r="N92" s="52">
        <f t="shared" si="1"/>
        <v>0</v>
      </c>
      <c r="O92" s="52">
        <v>0</v>
      </c>
      <c r="P92" s="52">
        <v>0</v>
      </c>
      <c r="Q92" s="52">
        <v>0</v>
      </c>
      <c r="R92" s="116">
        <v>44927</v>
      </c>
      <c r="S92" s="116">
        <v>45291</v>
      </c>
    </row>
    <row r="93" spans="1:19" ht="20.25" x14ac:dyDescent="0.3">
      <c r="A93" s="50">
        <v>81</v>
      </c>
      <c r="B93" s="51" t="s">
        <v>160</v>
      </c>
      <c r="C93" s="114">
        <v>39433</v>
      </c>
      <c r="D93" s="50" t="s">
        <v>1842</v>
      </c>
      <c r="E93" s="50">
        <v>1963</v>
      </c>
      <c r="F93" s="50" t="s">
        <v>2062</v>
      </c>
      <c r="G93" s="115" t="s">
        <v>2031</v>
      </c>
      <c r="H93" s="50">
        <v>5</v>
      </c>
      <c r="I93" s="50">
        <v>3</v>
      </c>
      <c r="J93" s="50">
        <v>0</v>
      </c>
      <c r="K93" s="50">
        <v>4150.1000000000004</v>
      </c>
      <c r="L93" s="50">
        <v>2572.1</v>
      </c>
      <c r="M93" s="52">
        <v>0</v>
      </c>
      <c r="N93" s="52">
        <f t="shared" si="1"/>
        <v>0</v>
      </c>
      <c r="O93" s="52">
        <v>0</v>
      </c>
      <c r="P93" s="52">
        <v>0</v>
      </c>
      <c r="Q93" s="52">
        <v>0</v>
      </c>
      <c r="R93" s="116">
        <v>44927</v>
      </c>
      <c r="S93" s="116">
        <v>45291</v>
      </c>
    </row>
    <row r="94" spans="1:19" ht="20.25" x14ac:dyDescent="0.3">
      <c r="A94" s="50">
        <v>82</v>
      </c>
      <c r="B94" s="51" t="s">
        <v>161</v>
      </c>
      <c r="C94" s="114">
        <v>39434</v>
      </c>
      <c r="D94" s="50" t="s">
        <v>1842</v>
      </c>
      <c r="E94" s="50">
        <v>1963</v>
      </c>
      <c r="F94" s="50" t="s">
        <v>2062</v>
      </c>
      <c r="G94" s="115" t="s">
        <v>2031</v>
      </c>
      <c r="H94" s="50">
        <v>5</v>
      </c>
      <c r="I94" s="50">
        <v>3</v>
      </c>
      <c r="J94" s="50">
        <v>0</v>
      </c>
      <c r="K94" s="50">
        <v>4188</v>
      </c>
      <c r="L94" s="50">
        <v>2593.4</v>
      </c>
      <c r="M94" s="52">
        <v>0</v>
      </c>
      <c r="N94" s="52">
        <f t="shared" si="1"/>
        <v>0</v>
      </c>
      <c r="O94" s="52">
        <v>0</v>
      </c>
      <c r="P94" s="52">
        <v>0</v>
      </c>
      <c r="Q94" s="52">
        <v>0</v>
      </c>
      <c r="R94" s="116">
        <v>44927</v>
      </c>
      <c r="S94" s="116">
        <v>45291</v>
      </c>
    </row>
    <row r="95" spans="1:19" ht="20.25" x14ac:dyDescent="0.3">
      <c r="A95" s="50">
        <v>83</v>
      </c>
      <c r="B95" s="51" t="s">
        <v>162</v>
      </c>
      <c r="C95" s="114">
        <v>39436</v>
      </c>
      <c r="D95" s="50" t="s">
        <v>1842</v>
      </c>
      <c r="E95" s="50">
        <v>1963</v>
      </c>
      <c r="F95" s="50" t="s">
        <v>2062</v>
      </c>
      <c r="G95" s="115" t="s">
        <v>2031</v>
      </c>
      <c r="H95" s="50">
        <v>5</v>
      </c>
      <c r="I95" s="50">
        <v>4</v>
      </c>
      <c r="J95" s="50">
        <v>0</v>
      </c>
      <c r="K95" s="50">
        <v>5704.2</v>
      </c>
      <c r="L95" s="50">
        <v>3516</v>
      </c>
      <c r="M95" s="52">
        <v>0</v>
      </c>
      <c r="N95" s="52">
        <f t="shared" si="1"/>
        <v>0</v>
      </c>
      <c r="O95" s="52">
        <v>0</v>
      </c>
      <c r="P95" s="52">
        <v>0</v>
      </c>
      <c r="Q95" s="52">
        <v>0</v>
      </c>
      <c r="R95" s="116">
        <v>44927</v>
      </c>
      <c r="S95" s="116">
        <v>45291</v>
      </c>
    </row>
    <row r="96" spans="1:19" ht="20.25" x14ac:dyDescent="0.3">
      <c r="A96" s="50">
        <v>84</v>
      </c>
      <c r="B96" s="51" t="s">
        <v>163</v>
      </c>
      <c r="C96" s="114">
        <v>39437</v>
      </c>
      <c r="D96" s="50" t="s">
        <v>1842</v>
      </c>
      <c r="E96" s="50">
        <v>1964</v>
      </c>
      <c r="F96" s="50" t="s">
        <v>2062</v>
      </c>
      <c r="G96" s="115" t="s">
        <v>2031</v>
      </c>
      <c r="H96" s="50">
        <v>5</v>
      </c>
      <c r="I96" s="50">
        <v>5</v>
      </c>
      <c r="J96" s="50">
        <v>0</v>
      </c>
      <c r="K96" s="50">
        <v>7194.9</v>
      </c>
      <c r="L96" s="50">
        <v>4461.8999999999996</v>
      </c>
      <c r="M96" s="52">
        <v>0</v>
      </c>
      <c r="N96" s="52">
        <f t="shared" si="1"/>
        <v>0</v>
      </c>
      <c r="O96" s="52">
        <v>0</v>
      </c>
      <c r="P96" s="52">
        <v>0</v>
      </c>
      <c r="Q96" s="52">
        <v>0</v>
      </c>
      <c r="R96" s="116">
        <v>44927</v>
      </c>
      <c r="S96" s="116">
        <v>45291</v>
      </c>
    </row>
    <row r="97" spans="1:19" ht="20.25" x14ac:dyDescent="0.3">
      <c r="A97" s="50">
        <v>85</v>
      </c>
      <c r="B97" s="51" t="s">
        <v>164</v>
      </c>
      <c r="C97" s="114">
        <v>39418</v>
      </c>
      <c r="D97" s="50" t="s">
        <v>1842</v>
      </c>
      <c r="E97" s="50">
        <v>1964</v>
      </c>
      <c r="F97" s="50" t="s">
        <v>2062</v>
      </c>
      <c r="G97" s="115" t="s">
        <v>2031</v>
      </c>
      <c r="H97" s="50">
        <v>5</v>
      </c>
      <c r="I97" s="50">
        <v>4</v>
      </c>
      <c r="J97" s="50">
        <v>0</v>
      </c>
      <c r="K97" s="50">
        <v>5621.1</v>
      </c>
      <c r="L97" s="50">
        <v>3506.1</v>
      </c>
      <c r="M97" s="52">
        <v>0</v>
      </c>
      <c r="N97" s="52">
        <f t="shared" si="1"/>
        <v>0</v>
      </c>
      <c r="O97" s="52">
        <v>0</v>
      </c>
      <c r="P97" s="52">
        <v>0</v>
      </c>
      <c r="Q97" s="52">
        <v>0</v>
      </c>
      <c r="R97" s="116">
        <v>44927</v>
      </c>
      <c r="S97" s="116">
        <v>45291</v>
      </c>
    </row>
    <row r="98" spans="1:19" ht="20.25" x14ac:dyDescent="0.3">
      <c r="A98" s="50">
        <v>86</v>
      </c>
      <c r="B98" s="51" t="s">
        <v>165</v>
      </c>
      <c r="C98" s="114">
        <v>39438</v>
      </c>
      <c r="D98" s="50" t="s">
        <v>1842</v>
      </c>
      <c r="E98" s="50">
        <v>1963</v>
      </c>
      <c r="F98" s="50" t="s">
        <v>2062</v>
      </c>
      <c r="G98" s="115" t="s">
        <v>2031</v>
      </c>
      <c r="H98" s="50">
        <v>5</v>
      </c>
      <c r="I98" s="50">
        <v>3</v>
      </c>
      <c r="J98" s="50">
        <v>0</v>
      </c>
      <c r="K98" s="50">
        <v>4151.1000000000004</v>
      </c>
      <c r="L98" s="50">
        <v>2565.6999999999998</v>
      </c>
      <c r="M98" s="52">
        <v>0</v>
      </c>
      <c r="N98" s="52">
        <f t="shared" si="1"/>
        <v>0</v>
      </c>
      <c r="O98" s="52">
        <v>0</v>
      </c>
      <c r="P98" s="52">
        <v>0</v>
      </c>
      <c r="Q98" s="52">
        <v>0</v>
      </c>
      <c r="R98" s="116">
        <v>44927</v>
      </c>
      <c r="S98" s="116">
        <v>45291</v>
      </c>
    </row>
    <row r="99" spans="1:19" ht="20.25" x14ac:dyDescent="0.3">
      <c r="A99" s="50">
        <v>87</v>
      </c>
      <c r="B99" s="51" t="s">
        <v>166</v>
      </c>
      <c r="C99" s="114">
        <v>39439</v>
      </c>
      <c r="D99" s="50" t="s">
        <v>1842</v>
      </c>
      <c r="E99" s="50">
        <v>1964</v>
      </c>
      <c r="F99" s="50" t="s">
        <v>2062</v>
      </c>
      <c r="G99" s="115" t="s">
        <v>2031</v>
      </c>
      <c r="H99" s="50">
        <v>5</v>
      </c>
      <c r="I99" s="50">
        <v>3</v>
      </c>
      <c r="J99" s="50">
        <v>0</v>
      </c>
      <c r="K99" s="50">
        <v>4156.1000000000004</v>
      </c>
      <c r="L99" s="50">
        <v>2557.9</v>
      </c>
      <c r="M99" s="52">
        <v>0</v>
      </c>
      <c r="N99" s="52">
        <f t="shared" si="1"/>
        <v>0</v>
      </c>
      <c r="O99" s="52">
        <v>0</v>
      </c>
      <c r="P99" s="52">
        <v>0</v>
      </c>
      <c r="Q99" s="52">
        <v>0</v>
      </c>
      <c r="R99" s="116">
        <v>44927</v>
      </c>
      <c r="S99" s="116">
        <v>45291</v>
      </c>
    </row>
    <row r="100" spans="1:19" ht="20.25" x14ac:dyDescent="0.3">
      <c r="A100" s="50">
        <v>88</v>
      </c>
      <c r="B100" s="51" t="s">
        <v>167</v>
      </c>
      <c r="C100" s="114">
        <v>39440</v>
      </c>
      <c r="D100" s="50" t="s">
        <v>1842</v>
      </c>
      <c r="E100" s="50">
        <v>1964</v>
      </c>
      <c r="F100" s="50" t="s">
        <v>2062</v>
      </c>
      <c r="G100" s="115" t="s">
        <v>2031</v>
      </c>
      <c r="H100" s="50">
        <v>5</v>
      </c>
      <c r="I100" s="50">
        <v>3</v>
      </c>
      <c r="J100" s="50">
        <v>0</v>
      </c>
      <c r="K100" s="50">
        <v>4082.3</v>
      </c>
      <c r="L100" s="50">
        <v>2540.4</v>
      </c>
      <c r="M100" s="52">
        <v>0</v>
      </c>
      <c r="N100" s="52">
        <f t="shared" si="1"/>
        <v>0</v>
      </c>
      <c r="O100" s="52">
        <v>0</v>
      </c>
      <c r="P100" s="52">
        <v>0</v>
      </c>
      <c r="Q100" s="52">
        <v>0</v>
      </c>
      <c r="R100" s="116">
        <v>44927</v>
      </c>
      <c r="S100" s="116">
        <v>45291</v>
      </c>
    </row>
    <row r="101" spans="1:19" ht="20.25" x14ac:dyDescent="0.3">
      <c r="A101" s="50">
        <v>89</v>
      </c>
      <c r="B101" s="51" t="s">
        <v>168</v>
      </c>
      <c r="C101" s="114">
        <v>45288</v>
      </c>
      <c r="D101" s="50" t="s">
        <v>1842</v>
      </c>
      <c r="E101" s="50">
        <v>1964</v>
      </c>
      <c r="F101" s="50" t="s">
        <v>2062</v>
      </c>
      <c r="G101" s="115" t="s">
        <v>2031</v>
      </c>
      <c r="H101" s="50">
        <v>5</v>
      </c>
      <c r="I101" s="50">
        <v>8</v>
      </c>
      <c r="J101" s="50">
        <v>0</v>
      </c>
      <c r="K101" s="50">
        <v>11203.3</v>
      </c>
      <c r="L101" s="50">
        <v>7005.7</v>
      </c>
      <c r="M101" s="52">
        <v>0</v>
      </c>
      <c r="N101" s="52">
        <f t="shared" si="1"/>
        <v>0</v>
      </c>
      <c r="O101" s="52">
        <v>0</v>
      </c>
      <c r="P101" s="52">
        <v>0</v>
      </c>
      <c r="Q101" s="52">
        <v>0</v>
      </c>
      <c r="R101" s="116">
        <v>44927</v>
      </c>
      <c r="S101" s="116">
        <v>45291</v>
      </c>
    </row>
    <row r="102" spans="1:19" ht="20.25" x14ac:dyDescent="0.3">
      <c r="A102" s="50">
        <v>90</v>
      </c>
      <c r="B102" s="51" t="s">
        <v>169</v>
      </c>
      <c r="C102" s="114">
        <v>39419</v>
      </c>
      <c r="D102" s="50" t="s">
        <v>1842</v>
      </c>
      <c r="E102" s="50">
        <v>1965</v>
      </c>
      <c r="F102" s="50" t="s">
        <v>2062</v>
      </c>
      <c r="G102" s="115" t="s">
        <v>2031</v>
      </c>
      <c r="H102" s="50">
        <v>5</v>
      </c>
      <c r="I102" s="50">
        <v>5</v>
      </c>
      <c r="J102" s="50">
        <v>0</v>
      </c>
      <c r="K102" s="50">
        <v>7171.4</v>
      </c>
      <c r="L102" s="50">
        <v>4502</v>
      </c>
      <c r="M102" s="52">
        <v>0</v>
      </c>
      <c r="N102" s="52">
        <f t="shared" si="1"/>
        <v>0</v>
      </c>
      <c r="O102" s="52">
        <v>0</v>
      </c>
      <c r="P102" s="52">
        <v>0</v>
      </c>
      <c r="Q102" s="52">
        <v>0</v>
      </c>
      <c r="R102" s="116">
        <v>44927</v>
      </c>
      <c r="S102" s="116">
        <v>45291</v>
      </c>
    </row>
    <row r="103" spans="1:19" ht="20.25" x14ac:dyDescent="0.3">
      <c r="A103" s="50">
        <v>91</v>
      </c>
      <c r="B103" s="51" t="s">
        <v>170</v>
      </c>
      <c r="C103" s="114">
        <v>39420</v>
      </c>
      <c r="D103" s="50" t="s">
        <v>1842</v>
      </c>
      <c r="E103" s="50">
        <v>1964</v>
      </c>
      <c r="F103" s="50" t="s">
        <v>2062</v>
      </c>
      <c r="G103" s="115" t="s">
        <v>2031</v>
      </c>
      <c r="H103" s="50">
        <v>5</v>
      </c>
      <c r="I103" s="50">
        <v>3</v>
      </c>
      <c r="J103" s="50">
        <v>0</v>
      </c>
      <c r="K103" s="50">
        <v>4133.3999999999996</v>
      </c>
      <c r="L103" s="50">
        <v>2551.5</v>
      </c>
      <c r="M103" s="52">
        <v>0</v>
      </c>
      <c r="N103" s="52">
        <f t="shared" si="1"/>
        <v>0</v>
      </c>
      <c r="O103" s="52">
        <v>0</v>
      </c>
      <c r="P103" s="52">
        <v>0</v>
      </c>
      <c r="Q103" s="52">
        <v>0</v>
      </c>
      <c r="R103" s="116">
        <v>44927</v>
      </c>
      <c r="S103" s="116">
        <v>45291</v>
      </c>
    </row>
    <row r="104" spans="1:19" ht="20.25" x14ac:dyDescent="0.3">
      <c r="A104" s="50">
        <v>92</v>
      </c>
      <c r="B104" s="51" t="s">
        <v>171</v>
      </c>
      <c r="C104" s="114">
        <v>39421</v>
      </c>
      <c r="D104" s="50" t="s">
        <v>1842</v>
      </c>
      <c r="E104" s="50">
        <v>1963</v>
      </c>
      <c r="F104" s="50" t="s">
        <v>2062</v>
      </c>
      <c r="G104" s="115" t="s">
        <v>2031</v>
      </c>
      <c r="H104" s="50">
        <v>5</v>
      </c>
      <c r="I104" s="50">
        <v>4</v>
      </c>
      <c r="J104" s="50">
        <v>0</v>
      </c>
      <c r="K104" s="50">
        <v>5652.2</v>
      </c>
      <c r="L104" s="50">
        <v>3501.7</v>
      </c>
      <c r="M104" s="52">
        <v>0</v>
      </c>
      <c r="N104" s="52">
        <f t="shared" si="1"/>
        <v>0</v>
      </c>
      <c r="O104" s="52">
        <v>0</v>
      </c>
      <c r="P104" s="52">
        <v>0</v>
      </c>
      <c r="Q104" s="52">
        <v>0</v>
      </c>
      <c r="R104" s="116">
        <v>44927</v>
      </c>
      <c r="S104" s="116">
        <v>45291</v>
      </c>
    </row>
    <row r="105" spans="1:19" ht="20.25" x14ac:dyDescent="0.3">
      <c r="A105" s="50">
        <v>93</v>
      </c>
      <c r="B105" s="51" t="s">
        <v>172</v>
      </c>
      <c r="C105" s="114">
        <v>39457</v>
      </c>
      <c r="D105" s="50" t="s">
        <v>1842</v>
      </c>
      <c r="E105" s="50">
        <v>1964</v>
      </c>
      <c r="F105" s="50" t="s">
        <v>2062</v>
      </c>
      <c r="G105" s="115" t="s">
        <v>2031</v>
      </c>
      <c r="H105" s="50">
        <v>5</v>
      </c>
      <c r="I105" s="50">
        <v>5</v>
      </c>
      <c r="J105" s="50">
        <v>0</v>
      </c>
      <c r="K105" s="50">
        <v>6940.5</v>
      </c>
      <c r="L105" s="50">
        <v>4460.3</v>
      </c>
      <c r="M105" s="52">
        <v>0</v>
      </c>
      <c r="N105" s="52">
        <f t="shared" si="1"/>
        <v>0</v>
      </c>
      <c r="O105" s="52">
        <v>0</v>
      </c>
      <c r="P105" s="52">
        <v>0</v>
      </c>
      <c r="Q105" s="52">
        <v>0</v>
      </c>
      <c r="R105" s="116">
        <v>44927</v>
      </c>
      <c r="S105" s="116">
        <v>45291</v>
      </c>
    </row>
    <row r="106" spans="1:19" ht="20.25" x14ac:dyDescent="0.3">
      <c r="A106" s="50">
        <v>94</v>
      </c>
      <c r="B106" s="51" t="s">
        <v>1629</v>
      </c>
      <c r="C106" s="114">
        <v>39464</v>
      </c>
      <c r="D106" s="50" t="s">
        <v>1843</v>
      </c>
      <c r="E106" s="50">
        <v>1964</v>
      </c>
      <c r="F106" s="50" t="s">
        <v>2062</v>
      </c>
      <c r="G106" s="115" t="s">
        <v>2031</v>
      </c>
      <c r="H106" s="50">
        <v>5</v>
      </c>
      <c r="I106" s="50">
        <v>5</v>
      </c>
      <c r="J106" s="50">
        <v>0</v>
      </c>
      <c r="K106" s="50">
        <v>6877.5</v>
      </c>
      <c r="L106" s="50" t="s">
        <v>2062</v>
      </c>
      <c r="M106" s="52">
        <v>0</v>
      </c>
      <c r="N106" s="52">
        <f t="shared" si="1"/>
        <v>0</v>
      </c>
      <c r="O106" s="52">
        <v>0</v>
      </c>
      <c r="P106" s="52">
        <v>0</v>
      </c>
      <c r="Q106" s="52">
        <v>0</v>
      </c>
      <c r="R106" s="116">
        <v>44927</v>
      </c>
      <c r="S106" s="116">
        <v>45291</v>
      </c>
    </row>
    <row r="107" spans="1:19" ht="20.25" x14ac:dyDescent="0.3">
      <c r="A107" s="50">
        <v>95</v>
      </c>
      <c r="B107" s="51" t="s">
        <v>173</v>
      </c>
      <c r="C107" s="114">
        <v>39491</v>
      </c>
      <c r="D107" s="50" t="s">
        <v>1842</v>
      </c>
      <c r="E107" s="50">
        <v>1965</v>
      </c>
      <c r="F107" s="50" t="s">
        <v>2062</v>
      </c>
      <c r="G107" s="115" t="s">
        <v>2031</v>
      </c>
      <c r="H107" s="50">
        <v>5</v>
      </c>
      <c r="I107" s="50">
        <v>4</v>
      </c>
      <c r="J107" s="50">
        <v>0</v>
      </c>
      <c r="K107" s="50">
        <v>5973.69</v>
      </c>
      <c r="L107" s="50">
        <v>3858.900000000001</v>
      </c>
      <c r="M107" s="52">
        <v>0</v>
      </c>
      <c r="N107" s="52">
        <f t="shared" si="1"/>
        <v>0</v>
      </c>
      <c r="O107" s="52">
        <v>0</v>
      </c>
      <c r="P107" s="52">
        <v>0</v>
      </c>
      <c r="Q107" s="52">
        <v>0</v>
      </c>
      <c r="R107" s="116">
        <v>44927</v>
      </c>
      <c r="S107" s="116">
        <v>45291</v>
      </c>
    </row>
    <row r="108" spans="1:19" ht="20.25" x14ac:dyDescent="0.3">
      <c r="A108" s="50">
        <v>96</v>
      </c>
      <c r="B108" s="51" t="s">
        <v>174</v>
      </c>
      <c r="C108" s="114">
        <v>39487</v>
      </c>
      <c r="D108" s="50" t="s">
        <v>1842</v>
      </c>
      <c r="E108" s="50">
        <v>1965</v>
      </c>
      <c r="F108" s="50" t="s">
        <v>2062</v>
      </c>
      <c r="G108" s="115" t="s">
        <v>2031</v>
      </c>
      <c r="H108" s="50">
        <v>5</v>
      </c>
      <c r="I108" s="50">
        <v>5</v>
      </c>
      <c r="J108" s="50">
        <v>0</v>
      </c>
      <c r="K108" s="50">
        <v>6883.2</v>
      </c>
      <c r="L108" s="50">
        <v>4443</v>
      </c>
      <c r="M108" s="52">
        <v>0</v>
      </c>
      <c r="N108" s="52">
        <f t="shared" si="1"/>
        <v>0</v>
      </c>
      <c r="O108" s="52">
        <v>0</v>
      </c>
      <c r="P108" s="52">
        <v>0</v>
      </c>
      <c r="Q108" s="52">
        <v>0</v>
      </c>
      <c r="R108" s="116">
        <v>44927</v>
      </c>
      <c r="S108" s="116">
        <v>45291</v>
      </c>
    </row>
    <row r="109" spans="1:19" ht="20.25" x14ac:dyDescent="0.3">
      <c r="A109" s="50">
        <v>97</v>
      </c>
      <c r="B109" s="51" t="s">
        <v>42</v>
      </c>
      <c r="C109" s="114">
        <v>39489</v>
      </c>
      <c r="D109" s="50" t="s">
        <v>1842</v>
      </c>
      <c r="E109" s="50">
        <v>1968</v>
      </c>
      <c r="F109" s="50" t="s">
        <v>2062</v>
      </c>
      <c r="G109" s="115" t="s">
        <v>2032</v>
      </c>
      <c r="H109" s="50">
        <v>9</v>
      </c>
      <c r="I109" s="50">
        <v>1</v>
      </c>
      <c r="J109" s="50">
        <v>0</v>
      </c>
      <c r="K109" s="50">
        <v>3217.1</v>
      </c>
      <c r="L109" s="50">
        <v>2228</v>
      </c>
      <c r="M109" s="52">
        <v>0</v>
      </c>
      <c r="N109" s="52">
        <f t="shared" si="1"/>
        <v>0</v>
      </c>
      <c r="O109" s="52">
        <v>0</v>
      </c>
      <c r="P109" s="52">
        <v>0</v>
      </c>
      <c r="Q109" s="52">
        <v>0</v>
      </c>
      <c r="R109" s="116">
        <v>44927</v>
      </c>
      <c r="S109" s="116">
        <v>45291</v>
      </c>
    </row>
    <row r="110" spans="1:19" ht="20.25" x14ac:dyDescent="0.3">
      <c r="A110" s="50">
        <v>98</v>
      </c>
      <c r="B110" s="51" t="s">
        <v>1530</v>
      </c>
      <c r="C110" s="114">
        <v>39513</v>
      </c>
      <c r="D110" s="50" t="s">
        <v>1842</v>
      </c>
      <c r="E110" s="50">
        <v>1961</v>
      </c>
      <c r="F110" s="50" t="s">
        <v>2062</v>
      </c>
      <c r="G110" s="115" t="s">
        <v>2033</v>
      </c>
      <c r="H110" s="50">
        <v>3</v>
      </c>
      <c r="I110" s="50">
        <v>2</v>
      </c>
      <c r="J110" s="50">
        <v>0</v>
      </c>
      <c r="K110" s="50">
        <v>1620.5</v>
      </c>
      <c r="L110" s="50">
        <v>823.19999999999993</v>
      </c>
      <c r="M110" s="52">
        <v>0</v>
      </c>
      <c r="N110" s="52">
        <f t="shared" si="1"/>
        <v>0</v>
      </c>
      <c r="O110" s="52">
        <v>0</v>
      </c>
      <c r="P110" s="52">
        <v>0</v>
      </c>
      <c r="Q110" s="52">
        <v>0</v>
      </c>
      <c r="R110" s="116">
        <v>44927</v>
      </c>
      <c r="S110" s="116">
        <v>45291</v>
      </c>
    </row>
    <row r="111" spans="1:19" ht="20.25" x14ac:dyDescent="0.3">
      <c r="A111" s="50">
        <v>99</v>
      </c>
      <c r="B111" s="51" t="s">
        <v>1561</v>
      </c>
      <c r="C111" s="114">
        <v>40155</v>
      </c>
      <c r="D111" s="50" t="s">
        <v>1842</v>
      </c>
      <c r="E111" s="50">
        <v>1996</v>
      </c>
      <c r="F111" s="50" t="s">
        <v>2062</v>
      </c>
      <c r="G111" s="115" t="s">
        <v>2031</v>
      </c>
      <c r="H111" s="50">
        <v>10</v>
      </c>
      <c r="I111" s="50">
        <v>2</v>
      </c>
      <c r="J111" s="50">
        <v>2</v>
      </c>
      <c r="K111" s="50">
        <v>6847.8</v>
      </c>
      <c r="L111" s="50">
        <v>4580.3</v>
      </c>
      <c r="M111" s="52">
        <v>5900360.2599999998</v>
      </c>
      <c r="N111" s="52">
        <f t="shared" si="1"/>
        <v>5900360.2599999998</v>
      </c>
      <c r="O111" s="52">
        <v>0</v>
      </c>
      <c r="P111" s="52">
        <v>0</v>
      </c>
      <c r="Q111" s="52">
        <v>0</v>
      </c>
      <c r="R111" s="116">
        <v>44927</v>
      </c>
      <c r="S111" s="116">
        <v>45291</v>
      </c>
    </row>
    <row r="112" spans="1:19" ht="20.25" x14ac:dyDescent="0.3">
      <c r="A112" s="50">
        <v>100</v>
      </c>
      <c r="B112" s="51" t="s">
        <v>1691</v>
      </c>
      <c r="C112" s="114">
        <v>46149</v>
      </c>
      <c r="D112" s="50" t="s">
        <v>1842</v>
      </c>
      <c r="E112" s="50">
        <v>2004</v>
      </c>
      <c r="F112" s="50" t="s">
        <v>2062</v>
      </c>
      <c r="G112" s="115" t="s">
        <v>2035</v>
      </c>
      <c r="H112" s="50">
        <v>10</v>
      </c>
      <c r="I112" s="50">
        <v>6</v>
      </c>
      <c r="J112" s="50">
        <v>2</v>
      </c>
      <c r="K112" s="50">
        <v>18634</v>
      </c>
      <c r="L112" s="50">
        <v>14994.8</v>
      </c>
      <c r="M112" s="52">
        <v>5579692.6000000006</v>
      </c>
      <c r="N112" s="52">
        <f t="shared" si="1"/>
        <v>5579692.6000000006</v>
      </c>
      <c r="O112" s="52">
        <v>0</v>
      </c>
      <c r="P112" s="52">
        <v>0</v>
      </c>
      <c r="Q112" s="52">
        <v>0</v>
      </c>
      <c r="R112" s="116">
        <v>44927</v>
      </c>
      <c r="S112" s="116">
        <v>45291</v>
      </c>
    </row>
    <row r="113" spans="1:19" ht="20.25" x14ac:dyDescent="0.3">
      <c r="A113" s="50">
        <v>101</v>
      </c>
      <c r="B113" s="51" t="s">
        <v>1692</v>
      </c>
      <c r="C113" s="114">
        <v>39632</v>
      </c>
      <c r="D113" s="50" t="s">
        <v>1842</v>
      </c>
      <c r="E113" s="50">
        <v>1993</v>
      </c>
      <c r="F113" s="50" t="s">
        <v>2062</v>
      </c>
      <c r="G113" s="115" t="s">
        <v>2031</v>
      </c>
      <c r="H113" s="50">
        <v>9</v>
      </c>
      <c r="I113" s="50">
        <v>1</v>
      </c>
      <c r="J113" s="50">
        <v>1</v>
      </c>
      <c r="K113" s="50">
        <v>3082.8</v>
      </c>
      <c r="L113" s="50">
        <v>2075.5</v>
      </c>
      <c r="M113" s="52">
        <v>2791453.6350000002</v>
      </c>
      <c r="N113" s="52">
        <f t="shared" si="1"/>
        <v>2791453.6350000002</v>
      </c>
      <c r="O113" s="52">
        <v>0</v>
      </c>
      <c r="P113" s="52">
        <v>0</v>
      </c>
      <c r="Q113" s="52">
        <v>0</v>
      </c>
      <c r="R113" s="116">
        <v>44927</v>
      </c>
      <c r="S113" s="116">
        <v>45291</v>
      </c>
    </row>
    <row r="114" spans="1:19" ht="20.25" x14ac:dyDescent="0.3">
      <c r="A114" s="50">
        <v>102</v>
      </c>
      <c r="B114" s="51" t="s">
        <v>1693</v>
      </c>
      <c r="C114" s="114">
        <v>39631</v>
      </c>
      <c r="D114" s="50" t="s">
        <v>1842</v>
      </c>
      <c r="E114" s="50">
        <v>1993</v>
      </c>
      <c r="F114" s="50" t="s">
        <v>2062</v>
      </c>
      <c r="G114" s="115" t="s">
        <v>2031</v>
      </c>
      <c r="H114" s="50">
        <v>9</v>
      </c>
      <c r="I114" s="50">
        <v>1</v>
      </c>
      <c r="J114" s="50">
        <v>1</v>
      </c>
      <c r="K114" s="50">
        <v>3089.4</v>
      </c>
      <c r="L114" s="50">
        <v>2076.3000000000002</v>
      </c>
      <c r="M114" s="52">
        <v>2791451.2250000001</v>
      </c>
      <c r="N114" s="52">
        <f t="shared" si="1"/>
        <v>2791451.2250000001</v>
      </c>
      <c r="O114" s="52">
        <v>0</v>
      </c>
      <c r="P114" s="52">
        <v>0</v>
      </c>
      <c r="Q114" s="52">
        <v>0</v>
      </c>
      <c r="R114" s="116">
        <v>44927</v>
      </c>
      <c r="S114" s="116">
        <v>45291</v>
      </c>
    </row>
    <row r="115" spans="1:19" ht="20.25" x14ac:dyDescent="0.3">
      <c r="A115" s="50">
        <v>103</v>
      </c>
      <c r="B115" s="51" t="s">
        <v>1694</v>
      </c>
      <c r="C115" s="114">
        <v>40836</v>
      </c>
      <c r="D115" s="50" t="s">
        <v>1842</v>
      </c>
      <c r="E115" s="50">
        <v>1992</v>
      </c>
      <c r="F115" s="50" t="s">
        <v>2062</v>
      </c>
      <c r="G115" s="115" t="s">
        <v>2031</v>
      </c>
      <c r="H115" s="50">
        <v>10</v>
      </c>
      <c r="I115" s="50">
        <v>2</v>
      </c>
      <c r="J115" s="50">
        <v>2</v>
      </c>
      <c r="K115" s="50">
        <v>6599.8</v>
      </c>
      <c r="L115" s="50">
        <v>4611.5</v>
      </c>
      <c r="M115" s="52">
        <v>5569662.0700000003</v>
      </c>
      <c r="N115" s="52">
        <f t="shared" si="1"/>
        <v>5569662.0700000003</v>
      </c>
      <c r="O115" s="52">
        <v>0</v>
      </c>
      <c r="P115" s="52">
        <v>0</v>
      </c>
      <c r="Q115" s="52">
        <v>0</v>
      </c>
      <c r="R115" s="116">
        <v>44927</v>
      </c>
      <c r="S115" s="116">
        <v>45291</v>
      </c>
    </row>
    <row r="116" spans="1:19" ht="20.25" x14ac:dyDescent="0.3">
      <c r="A116" s="50">
        <v>104</v>
      </c>
      <c r="B116" s="51" t="s">
        <v>1695</v>
      </c>
      <c r="C116" s="114">
        <v>39781</v>
      </c>
      <c r="D116" s="50" t="s">
        <v>1842</v>
      </c>
      <c r="E116" s="50">
        <v>1996</v>
      </c>
      <c r="F116" s="50" t="s">
        <v>2062</v>
      </c>
      <c r="G116" s="115" t="s">
        <v>2031</v>
      </c>
      <c r="H116" s="50">
        <v>9</v>
      </c>
      <c r="I116" s="50">
        <v>4</v>
      </c>
      <c r="J116" s="50">
        <v>5</v>
      </c>
      <c r="K116" s="50">
        <v>19302.8</v>
      </c>
      <c r="L116" s="50">
        <v>13892.7</v>
      </c>
      <c r="M116" s="52">
        <v>16269725.470000001</v>
      </c>
      <c r="N116" s="52">
        <f t="shared" si="1"/>
        <v>16269725.470000001</v>
      </c>
      <c r="O116" s="52">
        <v>0</v>
      </c>
      <c r="P116" s="52">
        <v>0</v>
      </c>
      <c r="Q116" s="52">
        <v>0</v>
      </c>
      <c r="R116" s="116">
        <v>44927</v>
      </c>
      <c r="S116" s="116">
        <v>45291</v>
      </c>
    </row>
    <row r="117" spans="1:19" ht="20.25" x14ac:dyDescent="0.3">
      <c r="A117" s="50">
        <v>105</v>
      </c>
      <c r="B117" s="51" t="s">
        <v>1696</v>
      </c>
      <c r="C117" s="114">
        <v>39796</v>
      </c>
      <c r="D117" s="50" t="s">
        <v>1842</v>
      </c>
      <c r="E117" s="50">
        <v>2003</v>
      </c>
      <c r="F117" s="50" t="s">
        <v>2062</v>
      </c>
      <c r="G117" s="115" t="s">
        <v>2031</v>
      </c>
      <c r="H117" s="50">
        <v>9</v>
      </c>
      <c r="I117" s="50">
        <v>7</v>
      </c>
      <c r="J117" s="50">
        <v>5</v>
      </c>
      <c r="K117" s="50">
        <v>18278.849999999999</v>
      </c>
      <c r="L117" s="50">
        <v>11741</v>
      </c>
      <c r="M117" s="52">
        <v>13290108.16</v>
      </c>
      <c r="N117" s="52">
        <f t="shared" si="1"/>
        <v>13290108.16</v>
      </c>
      <c r="O117" s="52">
        <v>0</v>
      </c>
      <c r="P117" s="52">
        <v>0</v>
      </c>
      <c r="Q117" s="52">
        <v>0</v>
      </c>
      <c r="R117" s="116">
        <v>44927</v>
      </c>
      <c r="S117" s="116">
        <v>45291</v>
      </c>
    </row>
    <row r="118" spans="1:19" ht="20.25" x14ac:dyDescent="0.3">
      <c r="A118" s="50">
        <v>106</v>
      </c>
      <c r="B118" s="51" t="s">
        <v>1841</v>
      </c>
      <c r="C118" s="114">
        <v>40991</v>
      </c>
      <c r="D118" s="50" t="s">
        <v>1842</v>
      </c>
      <c r="E118" s="50">
        <v>1980</v>
      </c>
      <c r="F118" s="50" t="s">
        <v>2062</v>
      </c>
      <c r="G118" s="115" t="s">
        <v>2032</v>
      </c>
      <c r="H118" s="50">
        <v>5</v>
      </c>
      <c r="I118" s="50">
        <v>2</v>
      </c>
      <c r="J118" s="50">
        <v>0</v>
      </c>
      <c r="K118" s="50">
        <v>2122.4</v>
      </c>
      <c r="L118" s="50">
        <v>2122.3000000000002</v>
      </c>
      <c r="M118" s="52">
        <v>0</v>
      </c>
      <c r="N118" s="52">
        <f t="shared" si="1"/>
        <v>0</v>
      </c>
      <c r="O118" s="52">
        <v>0</v>
      </c>
      <c r="P118" s="52">
        <v>0</v>
      </c>
      <c r="Q118" s="52">
        <v>0</v>
      </c>
      <c r="R118" s="116">
        <v>44927</v>
      </c>
      <c r="S118" s="116">
        <v>45291</v>
      </c>
    </row>
    <row r="119" spans="1:19" ht="20.25" x14ac:dyDescent="0.3">
      <c r="A119" s="50">
        <v>107</v>
      </c>
      <c r="B119" s="51" t="s">
        <v>1525</v>
      </c>
      <c r="C119" s="114">
        <v>40405</v>
      </c>
      <c r="D119" s="50" t="s">
        <v>1842</v>
      </c>
      <c r="E119" s="50">
        <v>1956</v>
      </c>
      <c r="F119" s="50" t="s">
        <v>2062</v>
      </c>
      <c r="G119" s="115" t="s">
        <v>2032</v>
      </c>
      <c r="H119" s="50">
        <v>4</v>
      </c>
      <c r="I119" s="50">
        <v>3</v>
      </c>
      <c r="J119" s="50">
        <v>0</v>
      </c>
      <c r="K119" s="50">
        <v>4836.1000000000004</v>
      </c>
      <c r="L119" s="50">
        <v>2755.1</v>
      </c>
      <c r="M119" s="52">
        <v>0</v>
      </c>
      <c r="N119" s="52">
        <f t="shared" si="1"/>
        <v>0</v>
      </c>
      <c r="O119" s="52">
        <v>0</v>
      </c>
      <c r="P119" s="52">
        <v>0</v>
      </c>
      <c r="Q119" s="52">
        <v>0</v>
      </c>
      <c r="R119" s="116">
        <v>44927</v>
      </c>
      <c r="S119" s="116">
        <v>45291</v>
      </c>
    </row>
    <row r="120" spans="1:19" ht="20.25" x14ac:dyDescent="0.3">
      <c r="A120" s="50">
        <v>108</v>
      </c>
      <c r="B120" s="51" t="s">
        <v>1763</v>
      </c>
      <c r="C120" s="114">
        <v>39782</v>
      </c>
      <c r="D120" s="50" t="s">
        <v>1842</v>
      </c>
      <c r="E120" s="50">
        <v>1995</v>
      </c>
      <c r="F120" s="50" t="s">
        <v>2062</v>
      </c>
      <c r="G120" s="115" t="s">
        <v>2031</v>
      </c>
      <c r="H120" s="50">
        <v>9</v>
      </c>
      <c r="I120" s="50">
        <v>4</v>
      </c>
      <c r="J120" s="50">
        <v>4</v>
      </c>
      <c r="K120" s="50">
        <v>12025.5</v>
      </c>
      <c r="L120" s="50">
        <v>8529.67</v>
      </c>
      <c r="M120" s="52">
        <v>10312352.720000001</v>
      </c>
      <c r="N120" s="52">
        <f t="shared" si="1"/>
        <v>10312352.720000001</v>
      </c>
      <c r="O120" s="52">
        <v>0</v>
      </c>
      <c r="P120" s="52">
        <v>0</v>
      </c>
      <c r="Q120" s="52">
        <v>0</v>
      </c>
      <c r="R120" s="116">
        <v>44927</v>
      </c>
      <c r="S120" s="116">
        <v>45291</v>
      </c>
    </row>
    <row r="121" spans="1:19" ht="20.25" x14ac:dyDescent="0.3">
      <c r="A121" s="50">
        <v>109</v>
      </c>
      <c r="B121" s="51" t="s">
        <v>1764</v>
      </c>
      <c r="C121" s="114">
        <v>39783</v>
      </c>
      <c r="D121" s="50" t="s">
        <v>1842</v>
      </c>
      <c r="E121" s="50">
        <v>1996</v>
      </c>
      <c r="F121" s="50" t="s">
        <v>2062</v>
      </c>
      <c r="G121" s="115" t="s">
        <v>2031</v>
      </c>
      <c r="H121" s="50">
        <v>10</v>
      </c>
      <c r="I121" s="50">
        <v>6</v>
      </c>
      <c r="J121" s="50">
        <v>6</v>
      </c>
      <c r="K121" s="50">
        <v>17030.2</v>
      </c>
      <c r="L121" s="50">
        <v>11477.7</v>
      </c>
      <c r="M121" s="52">
        <v>16673145.930000002</v>
      </c>
      <c r="N121" s="52">
        <f t="shared" si="1"/>
        <v>16673145.930000002</v>
      </c>
      <c r="O121" s="52">
        <v>0</v>
      </c>
      <c r="P121" s="52">
        <v>0</v>
      </c>
      <c r="Q121" s="52">
        <v>0</v>
      </c>
      <c r="R121" s="116">
        <v>44927</v>
      </c>
      <c r="S121" s="116">
        <v>45291</v>
      </c>
    </row>
    <row r="122" spans="1:19" ht="20.25" x14ac:dyDescent="0.3">
      <c r="A122" s="50">
        <v>110</v>
      </c>
      <c r="B122" s="51" t="s">
        <v>1765</v>
      </c>
      <c r="C122" s="114">
        <v>39785</v>
      </c>
      <c r="D122" s="50" t="s">
        <v>1842</v>
      </c>
      <c r="E122" s="50">
        <v>1995</v>
      </c>
      <c r="F122" s="50" t="s">
        <v>2062</v>
      </c>
      <c r="G122" s="115" t="s">
        <v>2031</v>
      </c>
      <c r="H122" s="50">
        <v>7</v>
      </c>
      <c r="I122" s="50">
        <v>6</v>
      </c>
      <c r="J122" s="50">
        <v>6</v>
      </c>
      <c r="K122" s="50">
        <v>19007.400000000001</v>
      </c>
      <c r="L122" s="50">
        <v>13828.3</v>
      </c>
      <c r="M122" s="52">
        <v>16268991.9</v>
      </c>
      <c r="N122" s="52">
        <f t="shared" si="1"/>
        <v>16268991.9</v>
      </c>
      <c r="O122" s="52">
        <v>0</v>
      </c>
      <c r="P122" s="52">
        <v>0</v>
      </c>
      <c r="Q122" s="52">
        <v>0</v>
      </c>
      <c r="R122" s="116">
        <v>44927</v>
      </c>
      <c r="S122" s="116">
        <v>45291</v>
      </c>
    </row>
    <row r="123" spans="1:19" ht="20.25" x14ac:dyDescent="0.3">
      <c r="A123" s="50">
        <v>111</v>
      </c>
      <c r="B123" s="51" t="s">
        <v>1766</v>
      </c>
      <c r="C123" s="114">
        <v>39784</v>
      </c>
      <c r="D123" s="50" t="s">
        <v>1842</v>
      </c>
      <c r="E123" s="50">
        <v>2003</v>
      </c>
      <c r="F123" s="50" t="s">
        <v>2062</v>
      </c>
      <c r="G123" s="115" t="s">
        <v>2036</v>
      </c>
      <c r="H123" s="50">
        <v>9</v>
      </c>
      <c r="I123" s="50">
        <v>6</v>
      </c>
      <c r="J123" s="50">
        <v>2</v>
      </c>
      <c r="K123" s="50">
        <v>15260.18</v>
      </c>
      <c r="L123" s="50">
        <v>13524.4</v>
      </c>
      <c r="M123" s="52">
        <v>5569913.5200000005</v>
      </c>
      <c r="N123" s="52">
        <f t="shared" si="1"/>
        <v>5569913.5200000005</v>
      </c>
      <c r="O123" s="52">
        <v>0</v>
      </c>
      <c r="P123" s="52">
        <v>0</v>
      </c>
      <c r="Q123" s="52">
        <v>0</v>
      </c>
      <c r="R123" s="116">
        <v>44927</v>
      </c>
      <c r="S123" s="116">
        <v>45291</v>
      </c>
    </row>
    <row r="124" spans="1:19" ht="20.25" x14ac:dyDescent="0.3">
      <c r="A124" s="50">
        <v>112</v>
      </c>
      <c r="B124" s="51" t="s">
        <v>1786</v>
      </c>
      <c r="C124" s="114">
        <v>40460</v>
      </c>
      <c r="D124" s="50" t="s">
        <v>1842</v>
      </c>
      <c r="E124" s="50">
        <v>1960</v>
      </c>
      <c r="F124" s="50" t="s">
        <v>2062</v>
      </c>
      <c r="G124" s="115" t="s">
        <v>2032</v>
      </c>
      <c r="H124" s="50">
        <v>4</v>
      </c>
      <c r="I124" s="50">
        <v>3</v>
      </c>
      <c r="J124" s="50">
        <v>0</v>
      </c>
      <c r="K124" s="50">
        <v>5142</v>
      </c>
      <c r="L124" s="50">
        <v>3210.8</v>
      </c>
      <c r="M124" s="52">
        <v>0</v>
      </c>
      <c r="N124" s="52">
        <f t="shared" si="1"/>
        <v>0</v>
      </c>
      <c r="O124" s="52">
        <v>0</v>
      </c>
      <c r="P124" s="52">
        <v>0</v>
      </c>
      <c r="Q124" s="52">
        <v>0</v>
      </c>
      <c r="R124" s="116">
        <v>44927</v>
      </c>
      <c r="S124" s="116">
        <v>45291</v>
      </c>
    </row>
    <row r="125" spans="1:19" ht="20.25" x14ac:dyDescent="0.3">
      <c r="A125" s="50">
        <v>113</v>
      </c>
      <c r="B125" s="51" t="s">
        <v>1787</v>
      </c>
      <c r="C125" s="114">
        <v>40787</v>
      </c>
      <c r="D125" s="50" t="s">
        <v>1842</v>
      </c>
      <c r="E125" s="50">
        <v>1959</v>
      </c>
      <c r="F125" s="50" t="s">
        <v>2062</v>
      </c>
      <c r="G125" s="115" t="s">
        <v>2033</v>
      </c>
      <c r="H125" s="50">
        <v>4</v>
      </c>
      <c r="I125" s="50">
        <v>4</v>
      </c>
      <c r="J125" s="50">
        <v>0</v>
      </c>
      <c r="K125" s="50">
        <v>4165.38</v>
      </c>
      <c r="L125" s="50">
        <v>2541.4</v>
      </c>
      <c r="M125" s="52">
        <v>0</v>
      </c>
      <c r="N125" s="52">
        <f t="shared" si="1"/>
        <v>0</v>
      </c>
      <c r="O125" s="52">
        <v>0</v>
      </c>
      <c r="P125" s="52">
        <v>0</v>
      </c>
      <c r="Q125" s="52">
        <v>0</v>
      </c>
      <c r="R125" s="116">
        <v>44927</v>
      </c>
      <c r="S125" s="116">
        <v>45291</v>
      </c>
    </row>
    <row r="126" spans="1:19" ht="20.25" x14ac:dyDescent="0.3">
      <c r="A126" s="50">
        <v>114</v>
      </c>
      <c r="B126" s="51" t="s">
        <v>1829</v>
      </c>
      <c r="C126" s="114">
        <v>40986</v>
      </c>
      <c r="D126" s="50" t="s">
        <v>1842</v>
      </c>
      <c r="E126" s="50">
        <v>1990</v>
      </c>
      <c r="F126" s="50" t="s">
        <v>2062</v>
      </c>
      <c r="G126" s="115" t="s">
        <v>2032</v>
      </c>
      <c r="H126" s="50">
        <v>3</v>
      </c>
      <c r="I126" s="50">
        <v>2</v>
      </c>
      <c r="J126" s="50">
        <v>0</v>
      </c>
      <c r="K126" s="50">
        <v>1300.2</v>
      </c>
      <c r="L126" s="50">
        <v>1131.5999999999999</v>
      </c>
      <c r="M126" s="52">
        <v>0</v>
      </c>
      <c r="N126" s="52">
        <f t="shared" si="1"/>
        <v>0</v>
      </c>
      <c r="O126" s="52">
        <v>0</v>
      </c>
      <c r="P126" s="52">
        <v>0</v>
      </c>
      <c r="Q126" s="52">
        <v>0</v>
      </c>
      <c r="R126" s="116">
        <v>44927</v>
      </c>
      <c r="S126" s="116">
        <v>45291</v>
      </c>
    </row>
    <row r="127" spans="1:19" ht="20.25" x14ac:dyDescent="0.25">
      <c r="A127" s="57" t="s">
        <v>24</v>
      </c>
      <c r="B127" s="57"/>
      <c r="C127" s="117" t="s">
        <v>175</v>
      </c>
      <c r="D127" s="117" t="s">
        <v>175</v>
      </c>
      <c r="E127" s="117" t="s">
        <v>175</v>
      </c>
      <c r="F127" s="117" t="s">
        <v>175</v>
      </c>
      <c r="G127" s="117" t="s">
        <v>175</v>
      </c>
      <c r="H127" s="117" t="s">
        <v>175</v>
      </c>
      <c r="I127" s="117" t="s">
        <v>175</v>
      </c>
      <c r="J127" s="63">
        <f>SUM(J13:J126)</f>
        <v>40</v>
      </c>
      <c r="K127" s="63">
        <f t="shared" ref="K127:Q127" si="2">SUM(K13:K126)</f>
        <v>663522.62</v>
      </c>
      <c r="L127" s="63">
        <f t="shared" si="2"/>
        <v>426293.43</v>
      </c>
      <c r="M127" s="63">
        <f t="shared" si="2"/>
        <v>112151947.93000001</v>
      </c>
      <c r="N127" s="63">
        <f t="shared" si="2"/>
        <v>112151947.93000001</v>
      </c>
      <c r="O127" s="63">
        <f t="shared" si="2"/>
        <v>0</v>
      </c>
      <c r="P127" s="63">
        <f t="shared" si="2"/>
        <v>0</v>
      </c>
      <c r="Q127" s="63">
        <f t="shared" si="2"/>
        <v>0</v>
      </c>
      <c r="R127" s="117" t="s">
        <v>175</v>
      </c>
      <c r="S127" s="117" t="s">
        <v>175</v>
      </c>
    </row>
    <row r="128" spans="1:19" ht="20.25" x14ac:dyDescent="0.3">
      <c r="A128" s="151" t="s">
        <v>1852</v>
      </c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2"/>
    </row>
    <row r="129" spans="1:19" ht="20.25" x14ac:dyDescent="0.3">
      <c r="A129" s="50">
        <v>115</v>
      </c>
      <c r="B129" s="59" t="s">
        <v>178</v>
      </c>
      <c r="C129" s="114">
        <v>30779</v>
      </c>
      <c r="D129" s="50" t="s">
        <v>1842</v>
      </c>
      <c r="E129" s="50">
        <v>1959</v>
      </c>
      <c r="F129" s="50" t="s">
        <v>2062</v>
      </c>
      <c r="G129" s="115" t="s">
        <v>2037</v>
      </c>
      <c r="H129" s="50">
        <v>2</v>
      </c>
      <c r="I129" s="50">
        <v>1</v>
      </c>
      <c r="J129" s="50">
        <v>0</v>
      </c>
      <c r="K129" s="50">
        <v>698.52</v>
      </c>
      <c r="L129" s="50">
        <v>406.1</v>
      </c>
      <c r="M129" s="52">
        <v>34279.199999999997</v>
      </c>
      <c r="N129" s="52">
        <f t="shared" si="1"/>
        <v>34279.199999999997</v>
      </c>
      <c r="O129" s="52">
        <v>0</v>
      </c>
      <c r="P129" s="52">
        <v>0</v>
      </c>
      <c r="Q129" s="52">
        <v>0</v>
      </c>
      <c r="R129" s="116">
        <v>44927</v>
      </c>
      <c r="S129" s="116">
        <v>45291</v>
      </c>
    </row>
    <row r="130" spans="1:19" ht="20.25" x14ac:dyDescent="0.3">
      <c r="A130" s="50">
        <v>116</v>
      </c>
      <c r="B130" s="59" t="s">
        <v>179</v>
      </c>
      <c r="C130" s="114">
        <v>30782</v>
      </c>
      <c r="D130" s="50" t="s">
        <v>1842</v>
      </c>
      <c r="E130" s="50">
        <v>1956</v>
      </c>
      <c r="F130" s="50" t="s">
        <v>2062</v>
      </c>
      <c r="G130" s="115" t="s">
        <v>2037</v>
      </c>
      <c r="H130" s="50">
        <v>2</v>
      </c>
      <c r="I130" s="50">
        <v>1</v>
      </c>
      <c r="J130" s="50">
        <v>0</v>
      </c>
      <c r="K130" s="50">
        <v>672.4</v>
      </c>
      <c r="L130" s="50">
        <v>417.4</v>
      </c>
      <c r="M130" s="52">
        <v>33437.4</v>
      </c>
      <c r="N130" s="52">
        <f t="shared" si="1"/>
        <v>33437.4</v>
      </c>
      <c r="O130" s="52">
        <v>0</v>
      </c>
      <c r="P130" s="52">
        <v>0</v>
      </c>
      <c r="Q130" s="52">
        <v>0</v>
      </c>
      <c r="R130" s="116">
        <v>44927</v>
      </c>
      <c r="S130" s="116">
        <v>45291</v>
      </c>
    </row>
    <row r="131" spans="1:19" ht="20.25" x14ac:dyDescent="0.3">
      <c r="A131" s="50">
        <v>117</v>
      </c>
      <c r="B131" s="59" t="s">
        <v>180</v>
      </c>
      <c r="C131" s="114">
        <v>30785</v>
      </c>
      <c r="D131" s="50" t="s">
        <v>1842</v>
      </c>
      <c r="E131" s="50">
        <v>1958</v>
      </c>
      <c r="F131" s="50" t="s">
        <v>2062</v>
      </c>
      <c r="G131" s="115" t="s">
        <v>2037</v>
      </c>
      <c r="H131" s="50">
        <v>2</v>
      </c>
      <c r="I131" s="50">
        <v>1</v>
      </c>
      <c r="J131" s="50">
        <v>0</v>
      </c>
      <c r="K131" s="50">
        <v>688.6</v>
      </c>
      <c r="L131" s="50">
        <v>400.5</v>
      </c>
      <c r="M131" s="52">
        <v>33768.6</v>
      </c>
      <c r="N131" s="52">
        <f t="shared" si="1"/>
        <v>33768.6</v>
      </c>
      <c r="O131" s="52">
        <v>0</v>
      </c>
      <c r="P131" s="52">
        <v>0</v>
      </c>
      <c r="Q131" s="52">
        <v>0</v>
      </c>
      <c r="R131" s="116">
        <v>44927</v>
      </c>
      <c r="S131" s="116">
        <v>45291</v>
      </c>
    </row>
    <row r="132" spans="1:19" ht="20.25" x14ac:dyDescent="0.3">
      <c r="A132" s="50">
        <v>118</v>
      </c>
      <c r="B132" s="59" t="s">
        <v>181</v>
      </c>
      <c r="C132" s="114">
        <v>30792</v>
      </c>
      <c r="D132" s="50" t="s">
        <v>1842</v>
      </c>
      <c r="E132" s="50">
        <v>1956</v>
      </c>
      <c r="F132" s="50" t="s">
        <v>2062</v>
      </c>
      <c r="G132" s="115" t="s">
        <v>2037</v>
      </c>
      <c r="H132" s="50">
        <v>2</v>
      </c>
      <c r="I132" s="50">
        <v>2</v>
      </c>
      <c r="J132" s="50">
        <v>0</v>
      </c>
      <c r="K132" s="50">
        <v>803.2</v>
      </c>
      <c r="L132" s="50">
        <v>444.6</v>
      </c>
      <c r="M132" s="52">
        <v>37687.800000000003</v>
      </c>
      <c r="N132" s="52">
        <f t="shared" si="1"/>
        <v>37687.800000000003</v>
      </c>
      <c r="O132" s="52">
        <v>0</v>
      </c>
      <c r="P132" s="52">
        <v>0</v>
      </c>
      <c r="Q132" s="52">
        <v>0</v>
      </c>
      <c r="R132" s="116">
        <v>44927</v>
      </c>
      <c r="S132" s="116">
        <v>45291</v>
      </c>
    </row>
    <row r="133" spans="1:19" ht="20.25" x14ac:dyDescent="0.3">
      <c r="A133" s="50">
        <v>119</v>
      </c>
      <c r="B133" s="59" t="s">
        <v>182</v>
      </c>
      <c r="C133" s="114">
        <v>30794</v>
      </c>
      <c r="D133" s="50" t="s">
        <v>1842</v>
      </c>
      <c r="E133" s="50">
        <v>1957</v>
      </c>
      <c r="F133" s="50" t="s">
        <v>2062</v>
      </c>
      <c r="G133" s="115" t="s">
        <v>2037</v>
      </c>
      <c r="H133" s="50">
        <v>2</v>
      </c>
      <c r="I133" s="50">
        <v>1</v>
      </c>
      <c r="J133" s="50">
        <v>0</v>
      </c>
      <c r="K133" s="50">
        <v>708.1</v>
      </c>
      <c r="L133" s="50">
        <v>417.5</v>
      </c>
      <c r="M133" s="52">
        <v>34017</v>
      </c>
      <c r="N133" s="52">
        <f t="shared" si="1"/>
        <v>34017</v>
      </c>
      <c r="O133" s="52">
        <v>0</v>
      </c>
      <c r="P133" s="52">
        <v>0</v>
      </c>
      <c r="Q133" s="52">
        <v>0</v>
      </c>
      <c r="R133" s="116">
        <v>44927</v>
      </c>
      <c r="S133" s="116">
        <v>45291</v>
      </c>
    </row>
    <row r="134" spans="1:19" ht="20.25" x14ac:dyDescent="0.3">
      <c r="A134" s="50">
        <v>120</v>
      </c>
      <c r="B134" s="59" t="s">
        <v>183</v>
      </c>
      <c r="C134" s="114">
        <v>30797</v>
      </c>
      <c r="D134" s="50" t="s">
        <v>1842</v>
      </c>
      <c r="E134" s="50">
        <v>1957</v>
      </c>
      <c r="F134" s="50" t="s">
        <v>2062</v>
      </c>
      <c r="G134" s="115" t="s">
        <v>2037</v>
      </c>
      <c r="H134" s="50">
        <v>2</v>
      </c>
      <c r="I134" s="50">
        <v>2</v>
      </c>
      <c r="J134" s="50">
        <v>0</v>
      </c>
      <c r="K134" s="50">
        <v>799.1</v>
      </c>
      <c r="L134" s="50">
        <v>457.2</v>
      </c>
      <c r="M134" s="52">
        <v>37039.199999999997</v>
      </c>
      <c r="N134" s="52">
        <f t="shared" si="1"/>
        <v>37039.199999999997</v>
      </c>
      <c r="O134" s="52">
        <v>0</v>
      </c>
      <c r="P134" s="52">
        <v>0</v>
      </c>
      <c r="Q134" s="52">
        <v>0</v>
      </c>
      <c r="R134" s="116">
        <v>44927</v>
      </c>
      <c r="S134" s="116">
        <v>45291</v>
      </c>
    </row>
    <row r="135" spans="1:19" ht="20.25" x14ac:dyDescent="0.3">
      <c r="A135" s="50">
        <v>121</v>
      </c>
      <c r="B135" s="59" t="s">
        <v>184</v>
      </c>
      <c r="C135" s="114">
        <v>30798</v>
      </c>
      <c r="D135" s="50" t="s">
        <v>1842</v>
      </c>
      <c r="E135" s="50">
        <v>1957</v>
      </c>
      <c r="F135" s="50" t="s">
        <v>2062</v>
      </c>
      <c r="G135" s="115" t="s">
        <v>2037</v>
      </c>
      <c r="H135" s="50">
        <v>2</v>
      </c>
      <c r="I135" s="50">
        <v>2</v>
      </c>
      <c r="J135" s="50">
        <v>0</v>
      </c>
      <c r="K135" s="50">
        <v>792.2</v>
      </c>
      <c r="L135" s="50">
        <v>445.4</v>
      </c>
      <c r="M135" s="52">
        <v>37936.199999999997</v>
      </c>
      <c r="N135" s="52">
        <f t="shared" si="1"/>
        <v>37936.199999999997</v>
      </c>
      <c r="O135" s="52">
        <v>0</v>
      </c>
      <c r="P135" s="52">
        <v>0</v>
      </c>
      <c r="Q135" s="52">
        <v>0</v>
      </c>
      <c r="R135" s="116">
        <v>44927</v>
      </c>
      <c r="S135" s="116">
        <v>45291</v>
      </c>
    </row>
    <row r="136" spans="1:19" ht="20.25" x14ac:dyDescent="0.3">
      <c r="A136" s="50">
        <v>122</v>
      </c>
      <c r="B136" s="59" t="s">
        <v>185</v>
      </c>
      <c r="C136" s="114">
        <v>30799</v>
      </c>
      <c r="D136" s="50" t="s">
        <v>1842</v>
      </c>
      <c r="E136" s="50">
        <v>1957</v>
      </c>
      <c r="F136" s="50" t="s">
        <v>2062</v>
      </c>
      <c r="G136" s="115" t="s">
        <v>2037</v>
      </c>
      <c r="H136" s="50">
        <v>2</v>
      </c>
      <c r="I136" s="50">
        <v>1</v>
      </c>
      <c r="J136" s="50">
        <v>0</v>
      </c>
      <c r="K136" s="50">
        <v>697.7</v>
      </c>
      <c r="L136" s="50">
        <v>409.5</v>
      </c>
      <c r="M136" s="52">
        <v>33699.599999999999</v>
      </c>
      <c r="N136" s="52">
        <f t="shared" si="1"/>
        <v>33699.599999999999</v>
      </c>
      <c r="O136" s="52">
        <v>0</v>
      </c>
      <c r="P136" s="52">
        <v>0</v>
      </c>
      <c r="Q136" s="52">
        <v>0</v>
      </c>
      <c r="R136" s="116">
        <v>44927</v>
      </c>
      <c r="S136" s="116">
        <v>45291</v>
      </c>
    </row>
    <row r="137" spans="1:19" ht="20.25" x14ac:dyDescent="0.3">
      <c r="A137" s="50">
        <v>123</v>
      </c>
      <c r="B137" s="59" t="s">
        <v>193</v>
      </c>
      <c r="C137" s="114">
        <v>30935</v>
      </c>
      <c r="D137" s="50" t="s">
        <v>1842</v>
      </c>
      <c r="E137" s="50">
        <v>1962</v>
      </c>
      <c r="F137" s="50" t="s">
        <v>2062</v>
      </c>
      <c r="G137" s="115" t="s">
        <v>2037</v>
      </c>
      <c r="H137" s="50">
        <v>2</v>
      </c>
      <c r="I137" s="50">
        <v>1</v>
      </c>
      <c r="J137" s="50">
        <v>0</v>
      </c>
      <c r="K137" s="50">
        <v>690.3</v>
      </c>
      <c r="L137" s="50">
        <v>401.6</v>
      </c>
      <c r="M137" s="52">
        <v>33948</v>
      </c>
      <c r="N137" s="52">
        <f t="shared" si="1"/>
        <v>33948</v>
      </c>
      <c r="O137" s="52">
        <v>0</v>
      </c>
      <c r="P137" s="52">
        <v>0</v>
      </c>
      <c r="Q137" s="52">
        <v>0</v>
      </c>
      <c r="R137" s="116">
        <v>44927</v>
      </c>
      <c r="S137" s="116">
        <v>45291</v>
      </c>
    </row>
    <row r="138" spans="1:19" ht="20.25" x14ac:dyDescent="0.3">
      <c r="A138" s="50">
        <v>124</v>
      </c>
      <c r="B138" s="59" t="s">
        <v>205</v>
      </c>
      <c r="C138" s="114">
        <v>31006</v>
      </c>
      <c r="D138" s="50" t="s">
        <v>1842</v>
      </c>
      <c r="E138" s="50">
        <v>1959</v>
      </c>
      <c r="F138" s="50" t="s">
        <v>2062</v>
      </c>
      <c r="G138" s="115" t="s">
        <v>2037</v>
      </c>
      <c r="H138" s="50">
        <v>2</v>
      </c>
      <c r="I138" s="50">
        <v>2</v>
      </c>
      <c r="J138" s="50">
        <v>0</v>
      </c>
      <c r="K138" s="50">
        <v>1071.4000000000001</v>
      </c>
      <c r="L138" s="50">
        <v>537.70000000000005</v>
      </c>
      <c r="M138" s="52">
        <v>48891.77</v>
      </c>
      <c r="N138" s="52">
        <f t="shared" si="1"/>
        <v>48891.77</v>
      </c>
      <c r="O138" s="52">
        <v>0</v>
      </c>
      <c r="P138" s="52">
        <v>0</v>
      </c>
      <c r="Q138" s="52">
        <v>0</v>
      </c>
      <c r="R138" s="116">
        <v>44927</v>
      </c>
      <c r="S138" s="116">
        <v>45291</v>
      </c>
    </row>
    <row r="139" spans="1:19" ht="20.25" x14ac:dyDescent="0.3">
      <c r="A139" s="50">
        <v>125</v>
      </c>
      <c r="B139" s="59" t="s">
        <v>206</v>
      </c>
      <c r="C139" s="114">
        <v>31004</v>
      </c>
      <c r="D139" s="50" t="s">
        <v>1842</v>
      </c>
      <c r="E139" s="50">
        <v>1960</v>
      </c>
      <c r="F139" s="50" t="s">
        <v>2062</v>
      </c>
      <c r="G139" s="115" t="s">
        <v>2037</v>
      </c>
      <c r="H139" s="50">
        <v>2</v>
      </c>
      <c r="I139" s="50">
        <v>2</v>
      </c>
      <c r="J139" s="50">
        <v>0</v>
      </c>
      <c r="K139" s="50">
        <v>1057.01</v>
      </c>
      <c r="L139" s="50">
        <v>530.29999999999995</v>
      </c>
      <c r="M139" s="52">
        <v>51088.84</v>
      </c>
      <c r="N139" s="52">
        <f t="shared" si="1"/>
        <v>51088.84</v>
      </c>
      <c r="O139" s="52">
        <v>0</v>
      </c>
      <c r="P139" s="52">
        <v>0</v>
      </c>
      <c r="Q139" s="52">
        <v>0</v>
      </c>
      <c r="R139" s="116">
        <v>44927</v>
      </c>
      <c r="S139" s="116">
        <v>45291</v>
      </c>
    </row>
    <row r="140" spans="1:19" ht="20.25" x14ac:dyDescent="0.3">
      <c r="A140" s="50">
        <v>126</v>
      </c>
      <c r="B140" s="59" t="s">
        <v>207</v>
      </c>
      <c r="C140" s="114">
        <v>31029</v>
      </c>
      <c r="D140" s="50" t="s">
        <v>1842</v>
      </c>
      <c r="E140" s="50">
        <v>1957</v>
      </c>
      <c r="F140" s="50" t="s">
        <v>2062</v>
      </c>
      <c r="G140" s="115" t="s">
        <v>2037</v>
      </c>
      <c r="H140" s="50">
        <v>2</v>
      </c>
      <c r="I140" s="50">
        <v>1</v>
      </c>
      <c r="J140" s="50">
        <v>0</v>
      </c>
      <c r="K140" s="50">
        <v>703.11</v>
      </c>
      <c r="L140" s="50">
        <v>412.37</v>
      </c>
      <c r="M140" s="52">
        <v>37568.15</v>
      </c>
      <c r="N140" s="52">
        <f t="shared" si="1"/>
        <v>37568.15</v>
      </c>
      <c r="O140" s="52">
        <v>0</v>
      </c>
      <c r="P140" s="52">
        <v>0</v>
      </c>
      <c r="Q140" s="52">
        <v>0</v>
      </c>
      <c r="R140" s="116">
        <v>44927</v>
      </c>
      <c r="S140" s="116">
        <v>45291</v>
      </c>
    </row>
    <row r="141" spans="1:19" ht="20.25" x14ac:dyDescent="0.3">
      <c r="A141" s="50">
        <v>127</v>
      </c>
      <c r="B141" s="59" t="s">
        <v>210</v>
      </c>
      <c r="C141" s="114">
        <v>31064</v>
      </c>
      <c r="D141" s="50" t="s">
        <v>1842</v>
      </c>
      <c r="E141" s="50">
        <v>1957</v>
      </c>
      <c r="F141" s="50" t="s">
        <v>2062</v>
      </c>
      <c r="G141" s="115" t="s">
        <v>2037</v>
      </c>
      <c r="H141" s="50">
        <v>2</v>
      </c>
      <c r="I141" s="50">
        <v>2</v>
      </c>
      <c r="J141" s="50">
        <v>0</v>
      </c>
      <c r="K141" s="50">
        <v>776.3</v>
      </c>
      <c r="L141" s="50">
        <v>439.6</v>
      </c>
      <c r="M141" s="52">
        <v>41238.080000000002</v>
      </c>
      <c r="N141" s="52">
        <f t="shared" si="1"/>
        <v>41238.080000000002</v>
      </c>
      <c r="O141" s="52">
        <v>0</v>
      </c>
      <c r="P141" s="52">
        <v>0</v>
      </c>
      <c r="Q141" s="52">
        <v>0</v>
      </c>
      <c r="R141" s="116">
        <v>44927</v>
      </c>
      <c r="S141" s="116">
        <v>45291</v>
      </c>
    </row>
    <row r="142" spans="1:19" ht="20.25" x14ac:dyDescent="0.3">
      <c r="A142" s="50">
        <v>128</v>
      </c>
      <c r="B142" s="59" t="s">
        <v>211</v>
      </c>
      <c r="C142" s="114">
        <v>31073</v>
      </c>
      <c r="D142" s="50" t="s">
        <v>1842</v>
      </c>
      <c r="E142" s="50">
        <v>1960</v>
      </c>
      <c r="F142" s="50" t="s">
        <v>2062</v>
      </c>
      <c r="G142" s="115" t="s">
        <v>2037</v>
      </c>
      <c r="H142" s="50">
        <v>2</v>
      </c>
      <c r="I142" s="50">
        <v>1</v>
      </c>
      <c r="J142" s="50">
        <v>0</v>
      </c>
      <c r="K142" s="50">
        <v>706.8</v>
      </c>
      <c r="L142" s="50">
        <v>417.7</v>
      </c>
      <c r="M142" s="52">
        <v>37616.449999999997</v>
      </c>
      <c r="N142" s="52">
        <f t="shared" ref="N142:N205" si="3">M142</f>
        <v>37616.449999999997</v>
      </c>
      <c r="O142" s="52">
        <v>0</v>
      </c>
      <c r="P142" s="52">
        <v>0</v>
      </c>
      <c r="Q142" s="52">
        <v>0</v>
      </c>
      <c r="R142" s="116">
        <v>44927</v>
      </c>
      <c r="S142" s="116">
        <v>45291</v>
      </c>
    </row>
    <row r="143" spans="1:19" ht="20.25" x14ac:dyDescent="0.3">
      <c r="A143" s="50">
        <v>129</v>
      </c>
      <c r="B143" s="59" t="s">
        <v>212</v>
      </c>
      <c r="C143" s="114">
        <v>31084</v>
      </c>
      <c r="D143" s="50" t="s">
        <v>1842</v>
      </c>
      <c r="E143" s="50">
        <v>1979</v>
      </c>
      <c r="F143" s="50" t="s">
        <v>2062</v>
      </c>
      <c r="G143" s="115" t="s">
        <v>2032</v>
      </c>
      <c r="H143" s="50">
        <v>9</v>
      </c>
      <c r="I143" s="50">
        <v>1</v>
      </c>
      <c r="J143" s="50">
        <v>1</v>
      </c>
      <c r="K143" s="50">
        <v>2798.9</v>
      </c>
      <c r="L143" s="50">
        <v>2147.4</v>
      </c>
      <c r="M143" s="52">
        <v>8431326.0449999999</v>
      </c>
      <c r="N143" s="52">
        <f t="shared" si="3"/>
        <v>8431326.0449999999</v>
      </c>
      <c r="O143" s="52">
        <v>0</v>
      </c>
      <c r="P143" s="52">
        <v>0</v>
      </c>
      <c r="Q143" s="52">
        <v>0</v>
      </c>
      <c r="R143" s="116">
        <v>44927</v>
      </c>
      <c r="S143" s="116">
        <v>45291</v>
      </c>
    </row>
    <row r="144" spans="1:19" ht="20.25" x14ac:dyDescent="0.3">
      <c r="A144" s="50">
        <v>130</v>
      </c>
      <c r="B144" s="59" t="s">
        <v>235</v>
      </c>
      <c r="C144" s="114">
        <v>31392</v>
      </c>
      <c r="D144" s="50" t="s">
        <v>1842</v>
      </c>
      <c r="E144" s="50">
        <v>1959</v>
      </c>
      <c r="F144" s="50" t="s">
        <v>2062</v>
      </c>
      <c r="G144" s="115" t="s">
        <v>2037</v>
      </c>
      <c r="H144" s="50">
        <v>2</v>
      </c>
      <c r="I144" s="50">
        <v>1</v>
      </c>
      <c r="J144" s="50">
        <v>0</v>
      </c>
      <c r="K144" s="50">
        <v>684.8</v>
      </c>
      <c r="L144" s="50">
        <v>398.7</v>
      </c>
      <c r="M144" s="52">
        <v>37495.68</v>
      </c>
      <c r="N144" s="52">
        <f t="shared" si="3"/>
        <v>37495.68</v>
      </c>
      <c r="O144" s="52">
        <v>0</v>
      </c>
      <c r="P144" s="52">
        <v>0</v>
      </c>
      <c r="Q144" s="52">
        <v>0</v>
      </c>
      <c r="R144" s="116">
        <v>44927</v>
      </c>
      <c r="S144" s="116">
        <v>45291</v>
      </c>
    </row>
    <row r="145" spans="1:19" ht="20.25" x14ac:dyDescent="0.3">
      <c r="A145" s="50">
        <v>131</v>
      </c>
      <c r="B145" s="59" t="s">
        <v>236</v>
      </c>
      <c r="C145" s="114">
        <v>31394</v>
      </c>
      <c r="D145" s="50" t="s">
        <v>1842</v>
      </c>
      <c r="E145" s="50">
        <v>1959</v>
      </c>
      <c r="F145" s="50" t="s">
        <v>2062</v>
      </c>
      <c r="G145" s="115" t="s">
        <v>2037</v>
      </c>
      <c r="H145" s="50">
        <v>2</v>
      </c>
      <c r="I145" s="50">
        <v>1</v>
      </c>
      <c r="J145" s="50">
        <v>0</v>
      </c>
      <c r="K145" s="50">
        <v>684.8</v>
      </c>
      <c r="L145" s="50">
        <v>398</v>
      </c>
      <c r="M145" s="52">
        <v>37688.93</v>
      </c>
      <c r="N145" s="52">
        <f t="shared" si="3"/>
        <v>37688.93</v>
      </c>
      <c r="O145" s="52">
        <v>0</v>
      </c>
      <c r="P145" s="52">
        <v>0</v>
      </c>
      <c r="Q145" s="52">
        <v>0</v>
      </c>
      <c r="R145" s="116">
        <v>44927</v>
      </c>
      <c r="S145" s="116">
        <v>45291</v>
      </c>
    </row>
    <row r="146" spans="1:19" ht="20.25" x14ac:dyDescent="0.3">
      <c r="A146" s="50">
        <v>132</v>
      </c>
      <c r="B146" s="59" t="s">
        <v>279</v>
      </c>
      <c r="C146" s="114">
        <v>31586</v>
      </c>
      <c r="D146" s="50" t="s">
        <v>1842</v>
      </c>
      <c r="E146" s="50">
        <v>1959</v>
      </c>
      <c r="F146" s="50" t="s">
        <v>2062</v>
      </c>
      <c r="G146" s="115" t="s">
        <v>2037</v>
      </c>
      <c r="H146" s="50">
        <v>2</v>
      </c>
      <c r="I146" s="50">
        <v>1</v>
      </c>
      <c r="J146" s="50">
        <v>0</v>
      </c>
      <c r="K146" s="50">
        <v>662</v>
      </c>
      <c r="L146" s="50">
        <v>370.9</v>
      </c>
      <c r="M146" s="52">
        <v>37688.93</v>
      </c>
      <c r="N146" s="52">
        <f t="shared" si="3"/>
        <v>37688.93</v>
      </c>
      <c r="O146" s="52">
        <v>0</v>
      </c>
      <c r="P146" s="52">
        <v>0</v>
      </c>
      <c r="Q146" s="52">
        <v>0</v>
      </c>
      <c r="R146" s="116">
        <v>44927</v>
      </c>
      <c r="S146" s="116">
        <v>45291</v>
      </c>
    </row>
    <row r="147" spans="1:19" ht="20.25" x14ac:dyDescent="0.3">
      <c r="A147" s="50">
        <v>133</v>
      </c>
      <c r="B147" s="59" t="s">
        <v>323</v>
      </c>
      <c r="C147" s="114">
        <v>32056</v>
      </c>
      <c r="D147" s="50" t="s">
        <v>1842</v>
      </c>
      <c r="E147" s="50">
        <v>1962</v>
      </c>
      <c r="F147" s="50" t="s">
        <v>2062</v>
      </c>
      <c r="G147" s="115" t="s">
        <v>2037</v>
      </c>
      <c r="H147" s="50">
        <v>2</v>
      </c>
      <c r="I147" s="50">
        <v>1</v>
      </c>
      <c r="J147" s="50">
        <v>0</v>
      </c>
      <c r="K147" s="50">
        <v>702.8</v>
      </c>
      <c r="L147" s="50">
        <v>413</v>
      </c>
      <c r="M147" s="52">
        <v>38437.4</v>
      </c>
      <c r="N147" s="52">
        <f t="shared" si="3"/>
        <v>38437.4</v>
      </c>
      <c r="O147" s="52">
        <v>0</v>
      </c>
      <c r="P147" s="52">
        <v>0</v>
      </c>
      <c r="Q147" s="52">
        <v>0</v>
      </c>
      <c r="R147" s="116">
        <v>44927</v>
      </c>
      <c r="S147" s="116">
        <v>45291</v>
      </c>
    </row>
    <row r="148" spans="1:19" ht="20.25" x14ac:dyDescent="0.3">
      <c r="A148" s="50">
        <v>134</v>
      </c>
      <c r="B148" s="59" t="s">
        <v>324</v>
      </c>
      <c r="C148" s="114">
        <v>32060</v>
      </c>
      <c r="D148" s="50" t="s">
        <v>1842</v>
      </c>
      <c r="E148" s="50">
        <v>1957</v>
      </c>
      <c r="F148" s="50" t="s">
        <v>2062</v>
      </c>
      <c r="G148" s="115" t="s">
        <v>2037</v>
      </c>
      <c r="H148" s="50">
        <v>2</v>
      </c>
      <c r="I148" s="50">
        <v>1</v>
      </c>
      <c r="J148" s="50">
        <v>0</v>
      </c>
      <c r="K148" s="50">
        <v>713.7</v>
      </c>
      <c r="L148" s="50">
        <v>417.5</v>
      </c>
      <c r="M148" s="52">
        <v>42662.57</v>
      </c>
      <c r="N148" s="52">
        <f t="shared" si="3"/>
        <v>42662.57</v>
      </c>
      <c r="O148" s="52">
        <v>0</v>
      </c>
      <c r="P148" s="52">
        <v>0</v>
      </c>
      <c r="Q148" s="52">
        <v>0</v>
      </c>
      <c r="R148" s="116">
        <v>44927</v>
      </c>
      <c r="S148" s="116">
        <v>45291</v>
      </c>
    </row>
    <row r="149" spans="1:19" ht="20.25" x14ac:dyDescent="0.3">
      <c r="A149" s="50">
        <v>135</v>
      </c>
      <c r="B149" s="59" t="s">
        <v>325</v>
      </c>
      <c r="C149" s="114">
        <v>32052</v>
      </c>
      <c r="D149" s="50" t="s">
        <v>1842</v>
      </c>
      <c r="E149" s="50">
        <v>1956</v>
      </c>
      <c r="F149" s="50" t="s">
        <v>2062</v>
      </c>
      <c r="G149" s="115" t="s">
        <v>2037</v>
      </c>
      <c r="H149" s="50">
        <v>2</v>
      </c>
      <c r="I149" s="50">
        <v>1</v>
      </c>
      <c r="J149" s="50">
        <v>0</v>
      </c>
      <c r="K149" s="50">
        <v>700.5</v>
      </c>
      <c r="L149" s="50">
        <v>410</v>
      </c>
      <c r="M149" s="52">
        <v>37688.93</v>
      </c>
      <c r="N149" s="52">
        <f t="shared" si="3"/>
        <v>37688.93</v>
      </c>
      <c r="O149" s="52">
        <v>0</v>
      </c>
      <c r="P149" s="52">
        <v>0</v>
      </c>
      <c r="Q149" s="52">
        <v>0</v>
      </c>
      <c r="R149" s="116">
        <v>44927</v>
      </c>
      <c r="S149" s="116">
        <v>45291</v>
      </c>
    </row>
    <row r="150" spans="1:19" ht="20.25" x14ac:dyDescent="0.3">
      <c r="A150" s="50">
        <v>136</v>
      </c>
      <c r="B150" s="59" t="s">
        <v>190</v>
      </c>
      <c r="C150" s="114">
        <v>30817</v>
      </c>
      <c r="D150" s="50" t="s">
        <v>1842</v>
      </c>
      <c r="E150" s="50">
        <v>1958</v>
      </c>
      <c r="F150" s="50" t="s">
        <v>2062</v>
      </c>
      <c r="G150" s="115" t="s">
        <v>2037</v>
      </c>
      <c r="H150" s="50">
        <v>2</v>
      </c>
      <c r="I150" s="50">
        <v>1</v>
      </c>
      <c r="J150" s="50">
        <v>0</v>
      </c>
      <c r="K150" s="50">
        <v>440.7</v>
      </c>
      <c r="L150" s="50">
        <v>406.9</v>
      </c>
      <c r="M150" s="52">
        <v>34086</v>
      </c>
      <c r="N150" s="52">
        <f t="shared" si="3"/>
        <v>34086</v>
      </c>
      <c r="O150" s="52">
        <v>0</v>
      </c>
      <c r="P150" s="52">
        <v>0</v>
      </c>
      <c r="Q150" s="52">
        <v>0</v>
      </c>
      <c r="R150" s="116">
        <v>44927</v>
      </c>
      <c r="S150" s="116">
        <v>45291</v>
      </c>
    </row>
    <row r="151" spans="1:19" ht="20.25" x14ac:dyDescent="0.3">
      <c r="A151" s="50">
        <v>137</v>
      </c>
      <c r="B151" s="59" t="s">
        <v>191</v>
      </c>
      <c r="C151" s="114">
        <v>30820</v>
      </c>
      <c r="D151" s="50" t="s">
        <v>1842</v>
      </c>
      <c r="E151" s="50">
        <v>1958</v>
      </c>
      <c r="F151" s="50" t="s">
        <v>2062</v>
      </c>
      <c r="G151" s="115" t="s">
        <v>2037</v>
      </c>
      <c r="H151" s="50">
        <v>2</v>
      </c>
      <c r="I151" s="50">
        <v>1</v>
      </c>
      <c r="J151" s="50">
        <v>0</v>
      </c>
      <c r="K151" s="50">
        <v>443</v>
      </c>
      <c r="L151" s="50">
        <v>412.8</v>
      </c>
      <c r="M151" s="52">
        <v>32926.800000000003</v>
      </c>
      <c r="N151" s="52">
        <f t="shared" si="3"/>
        <v>32926.800000000003</v>
      </c>
      <c r="O151" s="52">
        <v>0</v>
      </c>
      <c r="P151" s="52">
        <v>0</v>
      </c>
      <c r="Q151" s="52">
        <v>0</v>
      </c>
      <c r="R151" s="116">
        <v>44927</v>
      </c>
      <c r="S151" s="116">
        <v>45291</v>
      </c>
    </row>
    <row r="152" spans="1:19" ht="20.25" x14ac:dyDescent="0.3">
      <c r="A152" s="50">
        <v>138</v>
      </c>
      <c r="B152" s="59" t="s">
        <v>192</v>
      </c>
      <c r="C152" s="114">
        <v>30821</v>
      </c>
      <c r="D152" s="50" t="s">
        <v>1842</v>
      </c>
      <c r="E152" s="50">
        <v>1958</v>
      </c>
      <c r="F152" s="50" t="s">
        <v>2062</v>
      </c>
      <c r="G152" s="115" t="s">
        <v>2037</v>
      </c>
      <c r="H152" s="50">
        <v>2</v>
      </c>
      <c r="I152" s="50">
        <v>1</v>
      </c>
      <c r="J152" s="50">
        <v>0</v>
      </c>
      <c r="K152" s="50">
        <v>437.4</v>
      </c>
      <c r="L152" s="50">
        <v>403.3</v>
      </c>
      <c r="M152" s="52">
        <v>33437.4</v>
      </c>
      <c r="N152" s="52">
        <f t="shared" si="3"/>
        <v>33437.4</v>
      </c>
      <c r="O152" s="52">
        <v>0</v>
      </c>
      <c r="P152" s="52">
        <v>0</v>
      </c>
      <c r="Q152" s="52">
        <v>0</v>
      </c>
      <c r="R152" s="116">
        <v>44927</v>
      </c>
      <c r="S152" s="116">
        <v>45291</v>
      </c>
    </row>
    <row r="153" spans="1:19" ht="20.25" x14ac:dyDescent="0.3">
      <c r="A153" s="50">
        <v>139</v>
      </c>
      <c r="B153" s="59" t="s">
        <v>186</v>
      </c>
      <c r="C153" s="114">
        <v>30832</v>
      </c>
      <c r="D153" s="50" t="s">
        <v>1842</v>
      </c>
      <c r="E153" s="50">
        <v>1956</v>
      </c>
      <c r="F153" s="50" t="s">
        <v>2062</v>
      </c>
      <c r="G153" s="115" t="s">
        <v>2037</v>
      </c>
      <c r="H153" s="50">
        <v>2</v>
      </c>
      <c r="I153" s="50">
        <v>1</v>
      </c>
      <c r="J153" s="50">
        <v>0</v>
      </c>
      <c r="K153" s="50">
        <v>437.2</v>
      </c>
      <c r="L153" s="50">
        <v>407.8</v>
      </c>
      <c r="M153" s="52">
        <v>35300.400000000001</v>
      </c>
      <c r="N153" s="52">
        <f t="shared" si="3"/>
        <v>35300.400000000001</v>
      </c>
      <c r="O153" s="52">
        <v>0</v>
      </c>
      <c r="P153" s="52">
        <v>0</v>
      </c>
      <c r="Q153" s="52">
        <v>0</v>
      </c>
      <c r="R153" s="116">
        <v>44927</v>
      </c>
      <c r="S153" s="116">
        <v>45291</v>
      </c>
    </row>
    <row r="154" spans="1:19" ht="20.25" x14ac:dyDescent="0.3">
      <c r="A154" s="50">
        <v>140</v>
      </c>
      <c r="B154" s="59" t="s">
        <v>187</v>
      </c>
      <c r="C154" s="114">
        <v>30828</v>
      </c>
      <c r="D154" s="50" t="s">
        <v>1842</v>
      </c>
      <c r="E154" s="50">
        <v>1956</v>
      </c>
      <c r="F154" s="50" t="s">
        <v>2062</v>
      </c>
      <c r="G154" s="115" t="s">
        <v>2037</v>
      </c>
      <c r="H154" s="50">
        <v>2</v>
      </c>
      <c r="I154" s="50">
        <v>1</v>
      </c>
      <c r="J154" s="50">
        <v>0</v>
      </c>
      <c r="K154" s="50">
        <v>433.7</v>
      </c>
      <c r="L154" s="50">
        <v>403.7</v>
      </c>
      <c r="M154" s="52">
        <v>35176.199999999997</v>
      </c>
      <c r="N154" s="52">
        <f t="shared" si="3"/>
        <v>35176.199999999997</v>
      </c>
      <c r="O154" s="52">
        <v>0</v>
      </c>
      <c r="P154" s="52">
        <v>0</v>
      </c>
      <c r="Q154" s="52">
        <v>0</v>
      </c>
      <c r="R154" s="116">
        <v>44927</v>
      </c>
      <c r="S154" s="116">
        <v>45291</v>
      </c>
    </row>
    <row r="155" spans="1:19" ht="20.25" x14ac:dyDescent="0.3">
      <c r="A155" s="50">
        <v>141</v>
      </c>
      <c r="B155" s="59" t="s">
        <v>188</v>
      </c>
      <c r="C155" s="114">
        <v>30830</v>
      </c>
      <c r="D155" s="50" t="s">
        <v>1842</v>
      </c>
      <c r="E155" s="50">
        <v>1956</v>
      </c>
      <c r="F155" s="50" t="s">
        <v>2062</v>
      </c>
      <c r="G155" s="115" t="s">
        <v>2037</v>
      </c>
      <c r="H155" s="50">
        <v>2</v>
      </c>
      <c r="I155" s="50">
        <v>1</v>
      </c>
      <c r="J155" s="50">
        <v>0</v>
      </c>
      <c r="K155" s="50">
        <v>439.5</v>
      </c>
      <c r="L155" s="50">
        <v>407.9</v>
      </c>
      <c r="M155" s="52">
        <v>35300.400000000001</v>
      </c>
      <c r="N155" s="52">
        <f t="shared" si="3"/>
        <v>35300.400000000001</v>
      </c>
      <c r="O155" s="52">
        <v>0</v>
      </c>
      <c r="P155" s="52">
        <v>0</v>
      </c>
      <c r="Q155" s="52">
        <v>0</v>
      </c>
      <c r="R155" s="116">
        <v>44927</v>
      </c>
      <c r="S155" s="116">
        <v>45291</v>
      </c>
    </row>
    <row r="156" spans="1:19" ht="20.25" x14ac:dyDescent="0.3">
      <c r="A156" s="50">
        <v>142</v>
      </c>
      <c r="B156" s="59" t="s">
        <v>194</v>
      </c>
      <c r="C156" s="114">
        <v>30972</v>
      </c>
      <c r="D156" s="50" t="s">
        <v>1842</v>
      </c>
      <c r="E156" s="50">
        <v>1959</v>
      </c>
      <c r="F156" s="50" t="s">
        <v>2062</v>
      </c>
      <c r="G156" s="115" t="s">
        <v>2037</v>
      </c>
      <c r="H156" s="50">
        <v>2</v>
      </c>
      <c r="I156" s="50">
        <v>1</v>
      </c>
      <c r="J156" s="50">
        <v>0</v>
      </c>
      <c r="K156" s="50">
        <v>435</v>
      </c>
      <c r="L156" s="50">
        <v>401.2</v>
      </c>
      <c r="M156" s="52">
        <v>34789.800000000003</v>
      </c>
      <c r="N156" s="52">
        <f t="shared" si="3"/>
        <v>34789.800000000003</v>
      </c>
      <c r="O156" s="52">
        <v>0</v>
      </c>
      <c r="P156" s="52">
        <v>0</v>
      </c>
      <c r="Q156" s="52">
        <v>0</v>
      </c>
      <c r="R156" s="116">
        <v>44927</v>
      </c>
      <c r="S156" s="116">
        <v>45291</v>
      </c>
    </row>
    <row r="157" spans="1:19" ht="20.25" x14ac:dyDescent="0.3">
      <c r="A157" s="50">
        <v>143</v>
      </c>
      <c r="B157" s="59" t="s">
        <v>195</v>
      </c>
      <c r="C157" s="114">
        <v>30973</v>
      </c>
      <c r="D157" s="50" t="s">
        <v>1842</v>
      </c>
      <c r="E157" s="50">
        <v>1959</v>
      </c>
      <c r="F157" s="50" t="s">
        <v>2062</v>
      </c>
      <c r="G157" s="115" t="s">
        <v>2037</v>
      </c>
      <c r="H157" s="50">
        <v>2</v>
      </c>
      <c r="I157" s="50">
        <v>2</v>
      </c>
      <c r="J157" s="50">
        <v>0</v>
      </c>
      <c r="K157" s="50">
        <v>570.20000000000005</v>
      </c>
      <c r="L157" s="50">
        <v>527.70000000000005</v>
      </c>
      <c r="M157" s="52">
        <v>46174.8</v>
      </c>
      <c r="N157" s="52">
        <f t="shared" si="3"/>
        <v>46174.8</v>
      </c>
      <c r="O157" s="52">
        <v>0</v>
      </c>
      <c r="P157" s="52">
        <v>0</v>
      </c>
      <c r="Q157" s="52">
        <v>0</v>
      </c>
      <c r="R157" s="116">
        <v>44927</v>
      </c>
      <c r="S157" s="116">
        <v>45291</v>
      </c>
    </row>
    <row r="158" spans="1:19" ht="20.25" x14ac:dyDescent="0.3">
      <c r="A158" s="50">
        <v>144</v>
      </c>
      <c r="B158" s="59" t="s">
        <v>196</v>
      </c>
      <c r="C158" s="114">
        <v>30974</v>
      </c>
      <c r="D158" s="50" t="s">
        <v>1842</v>
      </c>
      <c r="E158" s="50">
        <v>1957</v>
      </c>
      <c r="F158" s="50" t="s">
        <v>2062</v>
      </c>
      <c r="G158" s="115" t="s">
        <v>2037</v>
      </c>
      <c r="H158" s="50">
        <v>2</v>
      </c>
      <c r="I158" s="50">
        <v>1</v>
      </c>
      <c r="J158" s="50">
        <v>0</v>
      </c>
      <c r="K158" s="50">
        <v>434.5</v>
      </c>
      <c r="L158" s="50">
        <v>401.8</v>
      </c>
      <c r="M158" s="52">
        <v>34789.800000000003</v>
      </c>
      <c r="N158" s="52">
        <f t="shared" si="3"/>
        <v>34789.800000000003</v>
      </c>
      <c r="O158" s="52">
        <v>0</v>
      </c>
      <c r="P158" s="52">
        <v>0</v>
      </c>
      <c r="Q158" s="52">
        <v>0</v>
      </c>
      <c r="R158" s="116">
        <v>44927</v>
      </c>
      <c r="S158" s="116">
        <v>45291</v>
      </c>
    </row>
    <row r="159" spans="1:19" ht="20.25" x14ac:dyDescent="0.3">
      <c r="A159" s="50">
        <v>145</v>
      </c>
      <c r="B159" s="59" t="s">
        <v>197</v>
      </c>
      <c r="C159" s="114">
        <v>30980</v>
      </c>
      <c r="D159" s="50" t="s">
        <v>1842</v>
      </c>
      <c r="E159" s="50">
        <v>1958</v>
      </c>
      <c r="F159" s="50" t="s">
        <v>2062</v>
      </c>
      <c r="G159" s="115" t="s">
        <v>2037</v>
      </c>
      <c r="H159" s="50">
        <v>2</v>
      </c>
      <c r="I159" s="50">
        <v>1</v>
      </c>
      <c r="J159" s="50">
        <v>0</v>
      </c>
      <c r="K159" s="50">
        <v>441</v>
      </c>
      <c r="L159" s="50">
        <v>411.6</v>
      </c>
      <c r="M159" s="52">
        <v>34720.800000000003</v>
      </c>
      <c r="N159" s="52">
        <f t="shared" si="3"/>
        <v>34720.800000000003</v>
      </c>
      <c r="O159" s="52">
        <v>0</v>
      </c>
      <c r="P159" s="52">
        <v>0</v>
      </c>
      <c r="Q159" s="52">
        <v>0</v>
      </c>
      <c r="R159" s="116">
        <v>44927</v>
      </c>
      <c r="S159" s="116">
        <v>45291</v>
      </c>
    </row>
    <row r="160" spans="1:19" ht="20.25" x14ac:dyDescent="0.3">
      <c r="A160" s="50">
        <v>146</v>
      </c>
      <c r="B160" s="59" t="s">
        <v>198</v>
      </c>
      <c r="C160" s="114">
        <v>30981</v>
      </c>
      <c r="D160" s="50" t="s">
        <v>1842</v>
      </c>
      <c r="E160" s="50">
        <v>1958</v>
      </c>
      <c r="F160" s="50" t="s">
        <v>2062</v>
      </c>
      <c r="G160" s="115" t="s">
        <v>2037</v>
      </c>
      <c r="H160" s="50">
        <v>2</v>
      </c>
      <c r="I160" s="50">
        <v>1</v>
      </c>
      <c r="J160" s="50">
        <v>0</v>
      </c>
      <c r="K160" s="50">
        <v>445.3</v>
      </c>
      <c r="L160" s="50">
        <v>388.2</v>
      </c>
      <c r="M160" s="52">
        <v>35052</v>
      </c>
      <c r="N160" s="52">
        <f t="shared" si="3"/>
        <v>35052</v>
      </c>
      <c r="O160" s="52">
        <v>0</v>
      </c>
      <c r="P160" s="52">
        <v>0</v>
      </c>
      <c r="Q160" s="52">
        <v>0</v>
      </c>
      <c r="R160" s="116">
        <v>44927</v>
      </c>
      <c r="S160" s="116">
        <v>45291</v>
      </c>
    </row>
    <row r="161" spans="1:19" ht="20.25" x14ac:dyDescent="0.3">
      <c r="A161" s="50">
        <v>147</v>
      </c>
      <c r="B161" s="59" t="s">
        <v>199</v>
      </c>
      <c r="C161" s="114">
        <v>30984</v>
      </c>
      <c r="D161" s="50" t="s">
        <v>1842</v>
      </c>
      <c r="E161" s="50">
        <v>1960</v>
      </c>
      <c r="F161" s="50" t="s">
        <v>2062</v>
      </c>
      <c r="G161" s="115" t="s">
        <v>2037</v>
      </c>
      <c r="H161" s="50">
        <v>2</v>
      </c>
      <c r="I161" s="50">
        <v>2</v>
      </c>
      <c r="J161" s="50">
        <v>0</v>
      </c>
      <c r="K161" s="50">
        <v>685.8</v>
      </c>
      <c r="L161" s="50">
        <v>644.59999999999991</v>
      </c>
      <c r="M161" s="52">
        <v>53116.2</v>
      </c>
      <c r="N161" s="52">
        <f t="shared" si="3"/>
        <v>53116.2</v>
      </c>
      <c r="O161" s="52">
        <v>0</v>
      </c>
      <c r="P161" s="52">
        <v>0</v>
      </c>
      <c r="Q161" s="52">
        <v>0</v>
      </c>
      <c r="R161" s="116">
        <v>44927</v>
      </c>
      <c r="S161" s="116">
        <v>45291</v>
      </c>
    </row>
    <row r="162" spans="1:19" ht="20.25" x14ac:dyDescent="0.3">
      <c r="A162" s="50">
        <v>148</v>
      </c>
      <c r="B162" s="59" t="s">
        <v>200</v>
      </c>
      <c r="C162" s="114">
        <v>30985</v>
      </c>
      <c r="D162" s="50" t="s">
        <v>1842</v>
      </c>
      <c r="E162" s="50">
        <v>1959</v>
      </c>
      <c r="F162" s="50" t="s">
        <v>2062</v>
      </c>
      <c r="G162" s="115" t="s">
        <v>2037</v>
      </c>
      <c r="H162" s="50">
        <v>2</v>
      </c>
      <c r="I162" s="50">
        <v>2</v>
      </c>
      <c r="J162" s="50">
        <v>0</v>
      </c>
      <c r="K162" s="50">
        <v>581.6</v>
      </c>
      <c r="L162" s="50">
        <v>536.6</v>
      </c>
      <c r="M162" s="52">
        <v>47913.599999999999</v>
      </c>
      <c r="N162" s="52">
        <f t="shared" si="3"/>
        <v>47913.599999999999</v>
      </c>
      <c r="O162" s="52">
        <v>0</v>
      </c>
      <c r="P162" s="52">
        <v>0</v>
      </c>
      <c r="Q162" s="52">
        <v>0</v>
      </c>
      <c r="R162" s="116">
        <v>44927</v>
      </c>
      <c r="S162" s="116">
        <v>45291</v>
      </c>
    </row>
    <row r="163" spans="1:19" ht="20.25" x14ac:dyDescent="0.3">
      <c r="A163" s="50">
        <v>149</v>
      </c>
      <c r="B163" s="59" t="s">
        <v>201</v>
      </c>
      <c r="C163" s="114">
        <v>30989</v>
      </c>
      <c r="D163" s="50" t="s">
        <v>1842</v>
      </c>
      <c r="E163" s="50">
        <v>1959</v>
      </c>
      <c r="F163" s="50" t="s">
        <v>2062</v>
      </c>
      <c r="G163" s="115" t="s">
        <v>2037</v>
      </c>
      <c r="H163" s="50">
        <v>2</v>
      </c>
      <c r="I163" s="50">
        <v>2</v>
      </c>
      <c r="J163" s="50">
        <v>0</v>
      </c>
      <c r="K163" s="50">
        <v>575.6</v>
      </c>
      <c r="L163" s="50">
        <v>526.79999999999995</v>
      </c>
      <c r="M163" s="52">
        <v>46050.6</v>
      </c>
      <c r="N163" s="52">
        <f t="shared" si="3"/>
        <v>46050.6</v>
      </c>
      <c r="O163" s="52">
        <v>0</v>
      </c>
      <c r="P163" s="52">
        <v>0</v>
      </c>
      <c r="Q163" s="52">
        <v>0</v>
      </c>
      <c r="R163" s="116">
        <v>44927</v>
      </c>
      <c r="S163" s="116">
        <v>45291</v>
      </c>
    </row>
    <row r="164" spans="1:19" ht="20.25" x14ac:dyDescent="0.3">
      <c r="A164" s="50">
        <v>150</v>
      </c>
      <c r="B164" s="59" t="s">
        <v>202</v>
      </c>
      <c r="C164" s="114">
        <v>30993</v>
      </c>
      <c r="D164" s="50" t="s">
        <v>1842</v>
      </c>
      <c r="E164" s="50">
        <v>1959</v>
      </c>
      <c r="F164" s="50" t="s">
        <v>2062</v>
      </c>
      <c r="G164" s="115" t="s">
        <v>2037</v>
      </c>
      <c r="H164" s="50">
        <v>2</v>
      </c>
      <c r="I164" s="50">
        <v>1</v>
      </c>
      <c r="J164" s="50">
        <v>0</v>
      </c>
      <c r="K164" s="50">
        <v>518.5</v>
      </c>
      <c r="L164" s="50">
        <v>471</v>
      </c>
      <c r="M164" s="52">
        <v>40756.199999999997</v>
      </c>
      <c r="N164" s="52">
        <f t="shared" si="3"/>
        <v>40756.199999999997</v>
      </c>
      <c r="O164" s="52">
        <v>0</v>
      </c>
      <c r="P164" s="52">
        <v>0</v>
      </c>
      <c r="Q164" s="52">
        <v>0</v>
      </c>
      <c r="R164" s="116">
        <v>44927</v>
      </c>
      <c r="S164" s="116">
        <v>45291</v>
      </c>
    </row>
    <row r="165" spans="1:19" ht="20.25" x14ac:dyDescent="0.3">
      <c r="A165" s="50">
        <v>151</v>
      </c>
      <c r="B165" s="59" t="s">
        <v>203</v>
      </c>
      <c r="C165" s="114">
        <v>30996</v>
      </c>
      <c r="D165" s="50" t="s">
        <v>1842</v>
      </c>
      <c r="E165" s="50">
        <v>1959</v>
      </c>
      <c r="F165" s="50" t="s">
        <v>2062</v>
      </c>
      <c r="G165" s="115" t="s">
        <v>2037</v>
      </c>
      <c r="H165" s="50">
        <v>2</v>
      </c>
      <c r="I165" s="50">
        <v>1</v>
      </c>
      <c r="J165" s="50">
        <v>0</v>
      </c>
      <c r="K165" s="50">
        <v>301.60000000000002</v>
      </c>
      <c r="L165" s="50">
        <v>275.5</v>
      </c>
      <c r="M165" s="52">
        <v>24177.599999999999</v>
      </c>
      <c r="N165" s="52">
        <f t="shared" si="3"/>
        <v>24177.599999999999</v>
      </c>
      <c r="O165" s="52">
        <v>0</v>
      </c>
      <c r="P165" s="52">
        <v>0</v>
      </c>
      <c r="Q165" s="52">
        <v>0</v>
      </c>
      <c r="R165" s="116">
        <v>44927</v>
      </c>
      <c r="S165" s="116">
        <v>45291</v>
      </c>
    </row>
    <row r="166" spans="1:19" ht="20.25" x14ac:dyDescent="0.3">
      <c r="A166" s="50">
        <v>152</v>
      </c>
      <c r="B166" s="59" t="s">
        <v>204</v>
      </c>
      <c r="C166" s="114">
        <v>30997</v>
      </c>
      <c r="D166" s="50" t="s">
        <v>1842</v>
      </c>
      <c r="E166" s="50">
        <v>1958</v>
      </c>
      <c r="F166" s="50" t="s">
        <v>2062</v>
      </c>
      <c r="G166" s="115" t="s">
        <v>2037</v>
      </c>
      <c r="H166" s="50">
        <v>2</v>
      </c>
      <c r="I166" s="50">
        <v>2</v>
      </c>
      <c r="J166" s="50">
        <v>0</v>
      </c>
      <c r="K166" s="50">
        <v>589.29999999999995</v>
      </c>
      <c r="L166" s="50">
        <v>538.1</v>
      </c>
      <c r="M166" s="52">
        <v>46174.8</v>
      </c>
      <c r="N166" s="52">
        <f t="shared" si="3"/>
        <v>46174.8</v>
      </c>
      <c r="O166" s="52">
        <v>0</v>
      </c>
      <c r="P166" s="52">
        <v>0</v>
      </c>
      <c r="Q166" s="52">
        <v>0</v>
      </c>
      <c r="R166" s="116">
        <v>44927</v>
      </c>
      <c r="S166" s="116">
        <v>45291</v>
      </c>
    </row>
    <row r="167" spans="1:19" ht="20.25" x14ac:dyDescent="0.3">
      <c r="A167" s="50">
        <v>153</v>
      </c>
      <c r="B167" s="59" t="s">
        <v>220</v>
      </c>
      <c r="C167" s="114">
        <v>31215</v>
      </c>
      <c r="D167" s="50" t="s">
        <v>1842</v>
      </c>
      <c r="E167" s="50">
        <v>1958</v>
      </c>
      <c r="F167" s="50" t="s">
        <v>2062</v>
      </c>
      <c r="G167" s="115" t="s">
        <v>2037</v>
      </c>
      <c r="H167" s="50">
        <v>2</v>
      </c>
      <c r="I167" s="50">
        <v>1</v>
      </c>
      <c r="J167" s="50">
        <v>0</v>
      </c>
      <c r="K167" s="50">
        <v>453.3</v>
      </c>
      <c r="L167" s="50">
        <v>418.3</v>
      </c>
      <c r="M167" s="52">
        <v>37809.629999999997</v>
      </c>
      <c r="N167" s="52">
        <f t="shared" si="3"/>
        <v>37809.629999999997</v>
      </c>
      <c r="O167" s="52">
        <v>0</v>
      </c>
      <c r="P167" s="52">
        <v>0</v>
      </c>
      <c r="Q167" s="52">
        <v>0</v>
      </c>
      <c r="R167" s="116">
        <v>44927</v>
      </c>
      <c r="S167" s="116">
        <v>45291</v>
      </c>
    </row>
    <row r="168" spans="1:19" ht="20.25" x14ac:dyDescent="0.3">
      <c r="A168" s="50">
        <v>154</v>
      </c>
      <c r="B168" s="59" t="s">
        <v>256</v>
      </c>
      <c r="C168" s="114">
        <v>31526</v>
      </c>
      <c r="D168" s="50" t="s">
        <v>1842</v>
      </c>
      <c r="E168" s="50">
        <v>1962</v>
      </c>
      <c r="F168" s="50" t="s">
        <v>2062</v>
      </c>
      <c r="G168" s="115" t="s">
        <v>2037</v>
      </c>
      <c r="H168" s="50">
        <v>2</v>
      </c>
      <c r="I168" s="50">
        <v>2</v>
      </c>
      <c r="J168" s="50">
        <v>0</v>
      </c>
      <c r="K168" s="50">
        <v>743</v>
      </c>
      <c r="L168" s="50">
        <v>515.9</v>
      </c>
      <c r="M168" s="52">
        <v>54948.29</v>
      </c>
      <c r="N168" s="52">
        <f t="shared" si="3"/>
        <v>54948.29</v>
      </c>
      <c r="O168" s="52">
        <v>0</v>
      </c>
      <c r="P168" s="52">
        <v>0</v>
      </c>
      <c r="Q168" s="52">
        <v>0</v>
      </c>
      <c r="R168" s="116">
        <v>44927</v>
      </c>
      <c r="S168" s="116">
        <v>45291</v>
      </c>
    </row>
    <row r="169" spans="1:19" ht="20.25" x14ac:dyDescent="0.3">
      <c r="A169" s="50">
        <v>155</v>
      </c>
      <c r="B169" s="59" t="s">
        <v>257</v>
      </c>
      <c r="C169" s="114">
        <v>31529</v>
      </c>
      <c r="D169" s="50" t="s">
        <v>1842</v>
      </c>
      <c r="E169" s="50">
        <v>1961</v>
      </c>
      <c r="F169" s="50" t="s">
        <v>2062</v>
      </c>
      <c r="G169" s="115" t="s">
        <v>2037</v>
      </c>
      <c r="H169" s="50">
        <v>2</v>
      </c>
      <c r="I169" s="50">
        <v>2</v>
      </c>
      <c r="J169" s="50">
        <v>0</v>
      </c>
      <c r="K169" s="50">
        <v>674.6</v>
      </c>
      <c r="L169" s="50">
        <v>505.5</v>
      </c>
      <c r="M169" s="52">
        <v>45149.41</v>
      </c>
      <c r="N169" s="52">
        <f t="shared" si="3"/>
        <v>45149.41</v>
      </c>
      <c r="O169" s="52">
        <v>0</v>
      </c>
      <c r="P169" s="52">
        <v>0</v>
      </c>
      <c r="Q169" s="52">
        <v>0</v>
      </c>
      <c r="R169" s="116">
        <v>44927</v>
      </c>
      <c r="S169" s="116">
        <v>45291</v>
      </c>
    </row>
    <row r="170" spans="1:19" ht="20.25" x14ac:dyDescent="0.3">
      <c r="A170" s="50">
        <v>156</v>
      </c>
      <c r="B170" s="59" t="s">
        <v>258</v>
      </c>
      <c r="C170" s="114">
        <v>31534</v>
      </c>
      <c r="D170" s="50" t="s">
        <v>1842</v>
      </c>
      <c r="E170" s="50">
        <v>1959</v>
      </c>
      <c r="F170" s="50" t="s">
        <v>2062</v>
      </c>
      <c r="G170" s="115" t="s">
        <v>2037</v>
      </c>
      <c r="H170" s="50">
        <v>2</v>
      </c>
      <c r="I170" s="50">
        <v>1</v>
      </c>
      <c r="J170" s="50">
        <v>0</v>
      </c>
      <c r="K170" s="50">
        <v>289.89999999999998</v>
      </c>
      <c r="L170" s="50">
        <v>264.8</v>
      </c>
      <c r="M170" s="52">
        <v>25182.31</v>
      </c>
      <c r="N170" s="52">
        <f t="shared" si="3"/>
        <v>25182.31</v>
      </c>
      <c r="O170" s="52">
        <v>0</v>
      </c>
      <c r="P170" s="52">
        <v>0</v>
      </c>
      <c r="Q170" s="52">
        <v>0</v>
      </c>
      <c r="R170" s="116">
        <v>44927</v>
      </c>
      <c r="S170" s="116">
        <v>45291</v>
      </c>
    </row>
    <row r="171" spans="1:19" ht="20.25" x14ac:dyDescent="0.3">
      <c r="A171" s="50">
        <v>157</v>
      </c>
      <c r="B171" s="59" t="s">
        <v>259</v>
      </c>
      <c r="C171" s="114">
        <v>31536</v>
      </c>
      <c r="D171" s="50" t="s">
        <v>1842</v>
      </c>
      <c r="E171" s="50">
        <v>1959</v>
      </c>
      <c r="F171" s="50" t="s">
        <v>2062</v>
      </c>
      <c r="G171" s="115" t="s">
        <v>2037</v>
      </c>
      <c r="H171" s="50">
        <v>2</v>
      </c>
      <c r="I171" s="50">
        <v>1</v>
      </c>
      <c r="J171" s="50">
        <v>0</v>
      </c>
      <c r="K171" s="50">
        <v>293.5</v>
      </c>
      <c r="L171" s="50">
        <v>266.8</v>
      </c>
      <c r="M171" s="52">
        <v>25061.48</v>
      </c>
      <c r="N171" s="52">
        <f t="shared" si="3"/>
        <v>25061.48</v>
      </c>
      <c r="O171" s="52">
        <v>0</v>
      </c>
      <c r="P171" s="52">
        <v>0</v>
      </c>
      <c r="Q171" s="52">
        <v>0</v>
      </c>
      <c r="R171" s="116">
        <v>44927</v>
      </c>
      <c r="S171" s="116">
        <v>45291</v>
      </c>
    </row>
    <row r="172" spans="1:19" ht="20.25" x14ac:dyDescent="0.3">
      <c r="A172" s="50">
        <v>158</v>
      </c>
      <c r="B172" s="59" t="s">
        <v>260</v>
      </c>
      <c r="C172" s="114">
        <v>31538</v>
      </c>
      <c r="D172" s="50" t="s">
        <v>1842</v>
      </c>
      <c r="E172" s="50">
        <v>1960</v>
      </c>
      <c r="F172" s="50" t="s">
        <v>2062</v>
      </c>
      <c r="G172" s="115" t="s">
        <v>2037</v>
      </c>
      <c r="H172" s="50">
        <v>2</v>
      </c>
      <c r="I172" s="50">
        <v>2</v>
      </c>
      <c r="J172" s="50">
        <v>0</v>
      </c>
      <c r="K172" s="50">
        <v>570.6</v>
      </c>
      <c r="L172" s="50">
        <v>530.4</v>
      </c>
      <c r="M172" s="52">
        <v>56810.92</v>
      </c>
      <c r="N172" s="52">
        <f t="shared" si="3"/>
        <v>56810.92</v>
      </c>
      <c r="O172" s="52">
        <v>0</v>
      </c>
      <c r="P172" s="52">
        <v>0</v>
      </c>
      <c r="Q172" s="52">
        <v>0</v>
      </c>
      <c r="R172" s="116">
        <v>44927</v>
      </c>
      <c r="S172" s="116">
        <v>45291</v>
      </c>
    </row>
    <row r="173" spans="1:19" ht="20.25" x14ac:dyDescent="0.3">
      <c r="A173" s="50">
        <v>159</v>
      </c>
      <c r="B173" s="59" t="s">
        <v>261</v>
      </c>
      <c r="C173" s="114">
        <v>31541</v>
      </c>
      <c r="D173" s="50" t="s">
        <v>1842</v>
      </c>
      <c r="E173" s="50">
        <v>1956</v>
      </c>
      <c r="F173" s="50" t="s">
        <v>2062</v>
      </c>
      <c r="G173" s="115" t="s">
        <v>2037</v>
      </c>
      <c r="H173" s="50">
        <v>2</v>
      </c>
      <c r="I173" s="50">
        <v>1</v>
      </c>
      <c r="J173" s="50">
        <v>0</v>
      </c>
      <c r="K173" s="50">
        <v>436</v>
      </c>
      <c r="L173" s="50">
        <v>405.3</v>
      </c>
      <c r="M173" s="52">
        <v>38847.760000000002</v>
      </c>
      <c r="N173" s="52">
        <f t="shared" si="3"/>
        <v>38847.760000000002</v>
      </c>
      <c r="O173" s="52">
        <v>0</v>
      </c>
      <c r="P173" s="52">
        <v>0</v>
      </c>
      <c r="Q173" s="52">
        <v>0</v>
      </c>
      <c r="R173" s="116">
        <v>44927</v>
      </c>
      <c r="S173" s="116">
        <v>45291</v>
      </c>
    </row>
    <row r="174" spans="1:19" ht="20.25" x14ac:dyDescent="0.3">
      <c r="A174" s="50">
        <v>160</v>
      </c>
      <c r="B174" s="59" t="s">
        <v>262</v>
      </c>
      <c r="C174" s="114">
        <v>31542</v>
      </c>
      <c r="D174" s="50" t="s">
        <v>1842</v>
      </c>
      <c r="E174" s="50">
        <v>1963</v>
      </c>
      <c r="F174" s="50" t="s">
        <v>2062</v>
      </c>
      <c r="G174" s="115" t="s">
        <v>2037</v>
      </c>
      <c r="H174" s="50">
        <v>2</v>
      </c>
      <c r="I174" s="50">
        <v>1</v>
      </c>
      <c r="J174" s="50">
        <v>0</v>
      </c>
      <c r="K174" s="50">
        <v>443.4</v>
      </c>
      <c r="L174" s="50">
        <v>409.8</v>
      </c>
      <c r="M174" s="52">
        <v>38051.040000000001</v>
      </c>
      <c r="N174" s="52">
        <f t="shared" si="3"/>
        <v>38051.040000000001</v>
      </c>
      <c r="O174" s="52">
        <v>0</v>
      </c>
      <c r="P174" s="52">
        <v>0</v>
      </c>
      <c r="Q174" s="52">
        <v>0</v>
      </c>
      <c r="R174" s="116">
        <v>44927</v>
      </c>
      <c r="S174" s="116">
        <v>45291</v>
      </c>
    </row>
    <row r="175" spans="1:19" ht="20.25" x14ac:dyDescent="0.3">
      <c r="A175" s="50">
        <v>161</v>
      </c>
      <c r="B175" s="59" t="s">
        <v>263</v>
      </c>
      <c r="C175" s="114">
        <v>31543</v>
      </c>
      <c r="D175" s="50" t="s">
        <v>1842</v>
      </c>
      <c r="E175" s="50">
        <v>1958</v>
      </c>
      <c r="F175" s="50" t="s">
        <v>2062</v>
      </c>
      <c r="G175" s="115" t="s">
        <v>2037</v>
      </c>
      <c r="H175" s="50">
        <v>2</v>
      </c>
      <c r="I175" s="50">
        <v>1</v>
      </c>
      <c r="J175" s="50">
        <v>0</v>
      </c>
      <c r="K175" s="50">
        <v>440.3</v>
      </c>
      <c r="L175" s="50">
        <v>410.8</v>
      </c>
      <c r="M175" s="52">
        <v>38437.4</v>
      </c>
      <c r="N175" s="52">
        <f t="shared" si="3"/>
        <v>38437.4</v>
      </c>
      <c r="O175" s="52">
        <v>0</v>
      </c>
      <c r="P175" s="52">
        <v>0</v>
      </c>
      <c r="Q175" s="52">
        <v>0</v>
      </c>
      <c r="R175" s="116">
        <v>44927</v>
      </c>
      <c r="S175" s="116">
        <v>45291</v>
      </c>
    </row>
    <row r="176" spans="1:19" ht="20.25" x14ac:dyDescent="0.3">
      <c r="A176" s="50">
        <v>162</v>
      </c>
      <c r="B176" s="59" t="s">
        <v>209</v>
      </c>
      <c r="C176" s="114">
        <v>30613</v>
      </c>
      <c r="D176" s="50" t="s">
        <v>1842</v>
      </c>
      <c r="E176" s="50">
        <v>1958</v>
      </c>
      <c r="F176" s="50" t="s">
        <v>2062</v>
      </c>
      <c r="G176" s="115" t="s">
        <v>2037</v>
      </c>
      <c r="H176" s="50">
        <v>2</v>
      </c>
      <c r="I176" s="50">
        <v>1</v>
      </c>
      <c r="J176" s="50">
        <v>0</v>
      </c>
      <c r="K176" s="50">
        <v>441.2</v>
      </c>
      <c r="L176" s="50">
        <v>411.9</v>
      </c>
      <c r="M176" s="52">
        <v>36698.97</v>
      </c>
      <c r="N176" s="52">
        <f t="shared" si="3"/>
        <v>36698.97</v>
      </c>
      <c r="O176" s="52">
        <v>0</v>
      </c>
      <c r="P176" s="52">
        <v>0</v>
      </c>
      <c r="Q176" s="52">
        <v>0</v>
      </c>
      <c r="R176" s="116">
        <v>44927</v>
      </c>
      <c r="S176" s="116">
        <v>45291</v>
      </c>
    </row>
    <row r="177" spans="1:19" ht="20.25" x14ac:dyDescent="0.3">
      <c r="A177" s="50">
        <v>163</v>
      </c>
      <c r="B177" s="59" t="s">
        <v>230</v>
      </c>
      <c r="C177" s="114">
        <v>30626</v>
      </c>
      <c r="D177" s="50" t="s">
        <v>1842</v>
      </c>
      <c r="E177" s="50">
        <v>1964</v>
      </c>
      <c r="F177" s="50" t="s">
        <v>2062</v>
      </c>
      <c r="G177" s="115" t="s">
        <v>2037</v>
      </c>
      <c r="H177" s="50">
        <v>2</v>
      </c>
      <c r="I177" s="50">
        <v>1</v>
      </c>
      <c r="J177" s="50">
        <v>0</v>
      </c>
      <c r="K177" s="50">
        <v>441.3</v>
      </c>
      <c r="L177" s="50">
        <v>408</v>
      </c>
      <c r="M177" s="52">
        <v>38582.17</v>
      </c>
      <c r="N177" s="52">
        <f t="shared" si="3"/>
        <v>38582.17</v>
      </c>
      <c r="O177" s="52">
        <v>0</v>
      </c>
      <c r="P177" s="52">
        <v>0</v>
      </c>
      <c r="Q177" s="52">
        <v>0</v>
      </c>
      <c r="R177" s="116">
        <v>44927</v>
      </c>
      <c r="S177" s="116">
        <v>45291</v>
      </c>
    </row>
    <row r="178" spans="1:19" ht="20.25" x14ac:dyDescent="0.3">
      <c r="A178" s="50">
        <v>164</v>
      </c>
      <c r="B178" s="59" t="s">
        <v>316</v>
      </c>
      <c r="C178" s="114">
        <v>31896</v>
      </c>
      <c r="D178" s="50" t="s">
        <v>1842</v>
      </c>
      <c r="E178" s="50">
        <v>1962</v>
      </c>
      <c r="F178" s="50" t="s">
        <v>2062</v>
      </c>
      <c r="G178" s="115" t="s">
        <v>2037</v>
      </c>
      <c r="H178" s="50">
        <v>2</v>
      </c>
      <c r="I178" s="50">
        <v>2</v>
      </c>
      <c r="J178" s="50">
        <v>0</v>
      </c>
      <c r="K178" s="50">
        <v>694</v>
      </c>
      <c r="L178" s="50">
        <v>508.2</v>
      </c>
      <c r="M178" s="52">
        <v>49495.3</v>
      </c>
      <c r="N178" s="52">
        <f t="shared" si="3"/>
        <v>49495.3</v>
      </c>
      <c r="O178" s="52">
        <v>0</v>
      </c>
      <c r="P178" s="52">
        <v>0</v>
      </c>
      <c r="Q178" s="52">
        <v>0</v>
      </c>
      <c r="R178" s="116">
        <v>44927</v>
      </c>
      <c r="S178" s="116">
        <v>45291</v>
      </c>
    </row>
    <row r="179" spans="1:19" ht="20.25" x14ac:dyDescent="0.3">
      <c r="A179" s="50">
        <v>165</v>
      </c>
      <c r="B179" s="59" t="s">
        <v>176</v>
      </c>
      <c r="C179" s="114">
        <v>30722</v>
      </c>
      <c r="D179" s="50" t="s">
        <v>1842</v>
      </c>
      <c r="E179" s="50">
        <v>1956</v>
      </c>
      <c r="F179" s="50" t="s">
        <v>2062</v>
      </c>
      <c r="G179" s="115" t="s">
        <v>2037</v>
      </c>
      <c r="H179" s="50">
        <v>2</v>
      </c>
      <c r="I179" s="50">
        <v>1</v>
      </c>
      <c r="J179" s="50">
        <v>0</v>
      </c>
      <c r="K179" s="50">
        <v>437.4</v>
      </c>
      <c r="L179" s="50">
        <v>402</v>
      </c>
      <c r="M179" s="52">
        <v>34334.400000000001</v>
      </c>
      <c r="N179" s="52">
        <f t="shared" si="3"/>
        <v>34334.400000000001</v>
      </c>
      <c r="O179" s="52">
        <v>0</v>
      </c>
      <c r="P179" s="52">
        <v>0</v>
      </c>
      <c r="Q179" s="52">
        <v>0</v>
      </c>
      <c r="R179" s="116">
        <v>44927</v>
      </c>
      <c r="S179" s="116">
        <v>45291</v>
      </c>
    </row>
    <row r="180" spans="1:19" ht="20.25" x14ac:dyDescent="0.3">
      <c r="A180" s="50">
        <v>166</v>
      </c>
      <c r="B180" s="59" t="s">
        <v>177</v>
      </c>
      <c r="C180" s="114">
        <v>30723</v>
      </c>
      <c r="D180" s="50" t="s">
        <v>1842</v>
      </c>
      <c r="E180" s="50">
        <v>1958</v>
      </c>
      <c r="F180" s="50" t="s">
        <v>2062</v>
      </c>
      <c r="G180" s="115" t="s">
        <v>2037</v>
      </c>
      <c r="H180" s="50">
        <v>2</v>
      </c>
      <c r="I180" s="50">
        <v>1</v>
      </c>
      <c r="J180" s="50">
        <v>0</v>
      </c>
      <c r="K180" s="50">
        <v>457.8</v>
      </c>
      <c r="L180" s="50">
        <v>422.1</v>
      </c>
      <c r="M180" s="52">
        <v>34086</v>
      </c>
      <c r="N180" s="52">
        <f t="shared" si="3"/>
        <v>34086</v>
      </c>
      <c r="O180" s="52">
        <v>0</v>
      </c>
      <c r="P180" s="52">
        <v>0</v>
      </c>
      <c r="Q180" s="52">
        <v>0</v>
      </c>
      <c r="R180" s="116">
        <v>44927</v>
      </c>
      <c r="S180" s="116">
        <v>45291</v>
      </c>
    </row>
    <row r="181" spans="1:19" ht="20.25" x14ac:dyDescent="0.3">
      <c r="A181" s="50">
        <v>167</v>
      </c>
      <c r="B181" s="59" t="s">
        <v>321</v>
      </c>
      <c r="C181" s="114">
        <v>32020</v>
      </c>
      <c r="D181" s="50" t="s">
        <v>1842</v>
      </c>
      <c r="E181" s="50">
        <v>1958</v>
      </c>
      <c r="F181" s="50" t="s">
        <v>2062</v>
      </c>
      <c r="G181" s="115" t="s">
        <v>2037</v>
      </c>
      <c r="H181" s="50">
        <v>2</v>
      </c>
      <c r="I181" s="50">
        <v>1</v>
      </c>
      <c r="J181" s="50">
        <v>0</v>
      </c>
      <c r="K181" s="50">
        <v>503.2</v>
      </c>
      <c r="L181" s="50">
        <v>447.5</v>
      </c>
      <c r="M181" s="52">
        <v>42879.8</v>
      </c>
      <c r="N181" s="52">
        <f t="shared" si="3"/>
        <v>42879.8</v>
      </c>
      <c r="O181" s="52">
        <v>0</v>
      </c>
      <c r="P181" s="52">
        <v>0</v>
      </c>
      <c r="Q181" s="52">
        <v>0</v>
      </c>
      <c r="R181" s="116">
        <v>44927</v>
      </c>
      <c r="S181" s="116">
        <v>45291</v>
      </c>
    </row>
    <row r="182" spans="1:19" ht="20.25" x14ac:dyDescent="0.3">
      <c r="A182" s="50">
        <v>168</v>
      </c>
      <c r="B182" s="59" t="s">
        <v>327</v>
      </c>
      <c r="C182" s="114">
        <v>32090</v>
      </c>
      <c r="D182" s="50" t="s">
        <v>1842</v>
      </c>
      <c r="E182" s="50">
        <v>1964</v>
      </c>
      <c r="F182" s="50" t="s">
        <v>2062</v>
      </c>
      <c r="G182" s="115" t="s">
        <v>2037</v>
      </c>
      <c r="H182" s="50">
        <v>1</v>
      </c>
      <c r="I182" s="50">
        <v>0</v>
      </c>
      <c r="J182" s="50">
        <v>0</v>
      </c>
      <c r="K182" s="50">
        <v>330</v>
      </c>
      <c r="L182" s="50">
        <v>348</v>
      </c>
      <c r="M182" s="52">
        <v>41254.74</v>
      </c>
      <c r="N182" s="52">
        <f t="shared" si="3"/>
        <v>41254.74</v>
      </c>
      <c r="O182" s="52">
        <v>0</v>
      </c>
      <c r="P182" s="52">
        <v>0</v>
      </c>
      <c r="Q182" s="52">
        <v>0</v>
      </c>
      <c r="R182" s="116">
        <v>44927</v>
      </c>
      <c r="S182" s="116">
        <v>45291</v>
      </c>
    </row>
    <row r="183" spans="1:19" ht="20.25" x14ac:dyDescent="0.3">
      <c r="A183" s="50">
        <v>169</v>
      </c>
      <c r="B183" s="59" t="s">
        <v>189</v>
      </c>
      <c r="C183" s="114">
        <v>30854</v>
      </c>
      <c r="D183" s="50" t="s">
        <v>1842</v>
      </c>
      <c r="E183" s="50">
        <v>1996</v>
      </c>
      <c r="F183" s="50" t="s">
        <v>2062</v>
      </c>
      <c r="G183" s="115" t="s">
        <v>2031</v>
      </c>
      <c r="H183" s="50">
        <v>9</v>
      </c>
      <c r="I183" s="50">
        <v>7</v>
      </c>
      <c r="J183" s="50">
        <v>5</v>
      </c>
      <c r="K183" s="50">
        <v>17095.599999999999</v>
      </c>
      <c r="L183" s="50">
        <v>13052</v>
      </c>
      <c r="M183" s="52">
        <v>12848535.4</v>
      </c>
      <c r="N183" s="52">
        <f t="shared" si="3"/>
        <v>12848535.4</v>
      </c>
      <c r="O183" s="52">
        <v>0</v>
      </c>
      <c r="P183" s="52">
        <v>0</v>
      </c>
      <c r="Q183" s="52">
        <v>0</v>
      </c>
      <c r="R183" s="116">
        <v>44927</v>
      </c>
      <c r="S183" s="116">
        <v>45291</v>
      </c>
    </row>
    <row r="184" spans="1:19" ht="20.25" x14ac:dyDescent="0.3">
      <c r="A184" s="50">
        <v>170</v>
      </c>
      <c r="B184" s="59" t="s">
        <v>208</v>
      </c>
      <c r="C184" s="114">
        <v>31049</v>
      </c>
      <c r="D184" s="50" t="s">
        <v>1842</v>
      </c>
      <c r="E184" s="50">
        <v>1973</v>
      </c>
      <c r="F184" s="50" t="s">
        <v>2062</v>
      </c>
      <c r="G184" s="115" t="s">
        <v>2031</v>
      </c>
      <c r="H184" s="50">
        <v>9</v>
      </c>
      <c r="I184" s="50">
        <v>4</v>
      </c>
      <c r="J184" s="50">
        <v>0</v>
      </c>
      <c r="K184" s="50">
        <v>8981.02</v>
      </c>
      <c r="L184" s="50">
        <v>6986.55</v>
      </c>
      <c r="M184" s="52">
        <v>904960.60200000007</v>
      </c>
      <c r="N184" s="52">
        <f t="shared" si="3"/>
        <v>904960.60200000007</v>
      </c>
      <c r="O184" s="52">
        <v>0</v>
      </c>
      <c r="P184" s="52">
        <v>0</v>
      </c>
      <c r="Q184" s="52">
        <v>0</v>
      </c>
      <c r="R184" s="116">
        <v>44927</v>
      </c>
      <c r="S184" s="116">
        <v>45291</v>
      </c>
    </row>
    <row r="185" spans="1:19" ht="20.25" x14ac:dyDescent="0.3">
      <c r="A185" s="50">
        <v>171</v>
      </c>
      <c r="B185" s="59" t="s">
        <v>213</v>
      </c>
      <c r="C185" s="114">
        <v>31180</v>
      </c>
      <c r="D185" s="50" t="s">
        <v>1842</v>
      </c>
      <c r="E185" s="50">
        <v>1964</v>
      </c>
      <c r="F185" s="50" t="s">
        <v>2062</v>
      </c>
      <c r="G185" s="115" t="s">
        <v>2032</v>
      </c>
      <c r="H185" s="50">
        <v>5</v>
      </c>
      <c r="I185" s="50">
        <v>3</v>
      </c>
      <c r="J185" s="50">
        <v>0</v>
      </c>
      <c r="K185" s="50">
        <v>3704.6</v>
      </c>
      <c r="L185" s="50">
        <v>2885.9</v>
      </c>
      <c r="M185" s="52">
        <v>150323.4</v>
      </c>
      <c r="N185" s="52">
        <f t="shared" si="3"/>
        <v>150323.4</v>
      </c>
      <c r="O185" s="52">
        <v>0</v>
      </c>
      <c r="P185" s="52">
        <v>0</v>
      </c>
      <c r="Q185" s="52">
        <v>0</v>
      </c>
      <c r="R185" s="116">
        <v>44927</v>
      </c>
      <c r="S185" s="116">
        <v>45291</v>
      </c>
    </row>
    <row r="186" spans="1:19" ht="20.25" x14ac:dyDescent="0.3">
      <c r="A186" s="50">
        <v>172</v>
      </c>
      <c r="B186" s="59" t="s">
        <v>214</v>
      </c>
      <c r="C186" s="114">
        <v>31181</v>
      </c>
      <c r="D186" s="50" t="s">
        <v>1842</v>
      </c>
      <c r="E186" s="50">
        <v>1965</v>
      </c>
      <c r="F186" s="50" t="s">
        <v>2062</v>
      </c>
      <c r="G186" s="115" t="s">
        <v>2038</v>
      </c>
      <c r="H186" s="50">
        <v>5</v>
      </c>
      <c r="I186" s="50">
        <v>3</v>
      </c>
      <c r="J186" s="50">
        <v>0</v>
      </c>
      <c r="K186" s="50">
        <v>3456.1</v>
      </c>
      <c r="L186" s="50">
        <v>2604</v>
      </c>
      <c r="M186" s="52">
        <v>7393184.4839999992</v>
      </c>
      <c r="N186" s="52">
        <f t="shared" si="3"/>
        <v>7393184.4839999992</v>
      </c>
      <c r="O186" s="52">
        <v>0</v>
      </c>
      <c r="P186" s="52">
        <v>0</v>
      </c>
      <c r="Q186" s="52">
        <v>0</v>
      </c>
      <c r="R186" s="116">
        <v>44927</v>
      </c>
      <c r="S186" s="116">
        <v>45291</v>
      </c>
    </row>
    <row r="187" spans="1:19" ht="20.25" x14ac:dyDescent="0.3">
      <c r="A187" s="50">
        <v>173</v>
      </c>
      <c r="B187" s="59" t="s">
        <v>215</v>
      </c>
      <c r="C187" s="114">
        <v>31183</v>
      </c>
      <c r="D187" s="50" t="s">
        <v>1842</v>
      </c>
      <c r="E187" s="50">
        <v>1965</v>
      </c>
      <c r="F187" s="50" t="s">
        <v>2062</v>
      </c>
      <c r="G187" s="115" t="s">
        <v>2032</v>
      </c>
      <c r="H187" s="50">
        <v>5</v>
      </c>
      <c r="I187" s="50">
        <v>4</v>
      </c>
      <c r="J187" s="50">
        <v>0</v>
      </c>
      <c r="K187" s="50">
        <v>5044.8999999999996</v>
      </c>
      <c r="L187" s="50">
        <v>3955.9</v>
      </c>
      <c r="M187" s="52">
        <v>23265564.649500001</v>
      </c>
      <c r="N187" s="52">
        <f t="shared" si="3"/>
        <v>23265564.649500001</v>
      </c>
      <c r="O187" s="52">
        <v>0</v>
      </c>
      <c r="P187" s="52">
        <v>0</v>
      </c>
      <c r="Q187" s="52">
        <v>0</v>
      </c>
      <c r="R187" s="116">
        <v>44927</v>
      </c>
      <c r="S187" s="116">
        <v>45291</v>
      </c>
    </row>
    <row r="188" spans="1:19" ht="20.25" x14ac:dyDescent="0.3">
      <c r="A188" s="50">
        <v>174</v>
      </c>
      <c r="B188" s="59" t="s">
        <v>216</v>
      </c>
      <c r="C188" s="114">
        <v>31173</v>
      </c>
      <c r="D188" s="50" t="s">
        <v>1842</v>
      </c>
      <c r="E188" s="50">
        <v>1965</v>
      </c>
      <c r="F188" s="50" t="s">
        <v>2062</v>
      </c>
      <c r="G188" s="115" t="s">
        <v>2038</v>
      </c>
      <c r="H188" s="50">
        <v>5</v>
      </c>
      <c r="I188" s="50">
        <v>3</v>
      </c>
      <c r="J188" s="50">
        <v>0</v>
      </c>
      <c r="K188" s="50">
        <v>3455.3</v>
      </c>
      <c r="L188" s="50">
        <v>2599.6999999999998</v>
      </c>
      <c r="M188" s="52">
        <v>6829919.1660000002</v>
      </c>
      <c r="N188" s="52">
        <f t="shared" si="3"/>
        <v>6829919.1660000002</v>
      </c>
      <c r="O188" s="52">
        <v>0</v>
      </c>
      <c r="P188" s="52">
        <v>0</v>
      </c>
      <c r="Q188" s="52">
        <v>0</v>
      </c>
      <c r="R188" s="116">
        <v>44927</v>
      </c>
      <c r="S188" s="116">
        <v>45291</v>
      </c>
    </row>
    <row r="189" spans="1:19" ht="20.25" x14ac:dyDescent="0.3">
      <c r="A189" s="50">
        <v>175</v>
      </c>
      <c r="B189" s="59" t="s">
        <v>217</v>
      </c>
      <c r="C189" s="114">
        <v>31174</v>
      </c>
      <c r="D189" s="50" t="s">
        <v>1842</v>
      </c>
      <c r="E189" s="50">
        <v>1963</v>
      </c>
      <c r="F189" s="50" t="s">
        <v>2062</v>
      </c>
      <c r="G189" s="115" t="s">
        <v>2038</v>
      </c>
      <c r="H189" s="50">
        <v>5</v>
      </c>
      <c r="I189" s="50">
        <v>3</v>
      </c>
      <c r="J189" s="50">
        <v>0</v>
      </c>
      <c r="K189" s="50">
        <v>3483.5</v>
      </c>
      <c r="L189" s="50">
        <v>2632.7</v>
      </c>
      <c r="M189" s="52">
        <v>4267428.9974999996</v>
      </c>
      <c r="N189" s="52">
        <f t="shared" si="3"/>
        <v>4267428.9974999996</v>
      </c>
      <c r="O189" s="52">
        <v>0</v>
      </c>
      <c r="P189" s="52">
        <v>0</v>
      </c>
      <c r="Q189" s="52">
        <v>0</v>
      </c>
      <c r="R189" s="116">
        <v>44927</v>
      </c>
      <c r="S189" s="116">
        <v>45291</v>
      </c>
    </row>
    <row r="190" spans="1:19" ht="20.25" x14ac:dyDescent="0.3">
      <c r="A190" s="50">
        <v>176</v>
      </c>
      <c r="B190" s="59" t="s">
        <v>219</v>
      </c>
      <c r="C190" s="114">
        <v>31178</v>
      </c>
      <c r="D190" s="50" t="s">
        <v>1842</v>
      </c>
      <c r="E190" s="50">
        <v>1965</v>
      </c>
      <c r="F190" s="50" t="s">
        <v>2062</v>
      </c>
      <c r="G190" s="115" t="s">
        <v>2038</v>
      </c>
      <c r="H190" s="50">
        <v>5</v>
      </c>
      <c r="I190" s="50">
        <v>3</v>
      </c>
      <c r="J190" s="50">
        <v>0</v>
      </c>
      <c r="K190" s="50">
        <v>3451.7</v>
      </c>
      <c r="L190" s="50">
        <v>2602</v>
      </c>
      <c r="M190" s="52">
        <v>7346284.176</v>
      </c>
      <c r="N190" s="52">
        <f t="shared" si="3"/>
        <v>7346284.176</v>
      </c>
      <c r="O190" s="52">
        <v>0</v>
      </c>
      <c r="P190" s="52">
        <v>0</v>
      </c>
      <c r="Q190" s="52">
        <v>0</v>
      </c>
      <c r="R190" s="116">
        <v>44927</v>
      </c>
      <c r="S190" s="116">
        <v>45291</v>
      </c>
    </row>
    <row r="191" spans="1:19" ht="20.25" x14ac:dyDescent="0.3">
      <c r="A191" s="50">
        <v>177</v>
      </c>
      <c r="B191" s="59" t="s">
        <v>221</v>
      </c>
      <c r="C191" s="114">
        <v>31220</v>
      </c>
      <c r="D191" s="50" t="s">
        <v>1842</v>
      </c>
      <c r="E191" s="50">
        <v>1965</v>
      </c>
      <c r="F191" s="50" t="s">
        <v>2062</v>
      </c>
      <c r="G191" s="115" t="s">
        <v>2032</v>
      </c>
      <c r="H191" s="50">
        <v>5</v>
      </c>
      <c r="I191" s="50">
        <v>4</v>
      </c>
      <c r="J191" s="50">
        <v>0</v>
      </c>
      <c r="K191" s="50">
        <v>4375</v>
      </c>
      <c r="L191" s="50">
        <v>3366.9</v>
      </c>
      <c r="M191" s="52">
        <v>8813824.3619999997</v>
      </c>
      <c r="N191" s="52">
        <f t="shared" si="3"/>
        <v>8813824.3619999997</v>
      </c>
      <c r="O191" s="52">
        <v>0</v>
      </c>
      <c r="P191" s="52">
        <v>0</v>
      </c>
      <c r="Q191" s="52">
        <v>0</v>
      </c>
      <c r="R191" s="116">
        <v>44927</v>
      </c>
      <c r="S191" s="116">
        <v>45291</v>
      </c>
    </row>
    <row r="192" spans="1:19" ht="20.25" x14ac:dyDescent="0.3">
      <c r="A192" s="50">
        <v>178</v>
      </c>
      <c r="B192" s="59" t="s">
        <v>222</v>
      </c>
      <c r="C192" s="114">
        <v>31225</v>
      </c>
      <c r="D192" s="50" t="s">
        <v>1842</v>
      </c>
      <c r="E192" s="50">
        <v>1965</v>
      </c>
      <c r="F192" s="50" t="s">
        <v>2062</v>
      </c>
      <c r="G192" s="115" t="s">
        <v>2031</v>
      </c>
      <c r="H192" s="50">
        <v>5</v>
      </c>
      <c r="I192" s="50">
        <v>3</v>
      </c>
      <c r="J192" s="50">
        <v>0</v>
      </c>
      <c r="K192" s="50">
        <v>2966.3</v>
      </c>
      <c r="L192" s="50">
        <v>2597</v>
      </c>
      <c r="M192" s="52">
        <v>7803507.9780000001</v>
      </c>
      <c r="N192" s="52">
        <f t="shared" si="3"/>
        <v>7803507.9780000001</v>
      </c>
      <c r="O192" s="52">
        <v>0</v>
      </c>
      <c r="P192" s="52">
        <v>0</v>
      </c>
      <c r="Q192" s="52">
        <v>0</v>
      </c>
      <c r="R192" s="116">
        <v>44927</v>
      </c>
      <c r="S192" s="116">
        <v>45291</v>
      </c>
    </row>
    <row r="193" spans="1:19" ht="20.25" x14ac:dyDescent="0.3">
      <c r="A193" s="50">
        <v>179</v>
      </c>
      <c r="B193" s="59" t="s">
        <v>223</v>
      </c>
      <c r="C193" s="114">
        <v>31226</v>
      </c>
      <c r="D193" s="50" t="s">
        <v>1842</v>
      </c>
      <c r="E193" s="50">
        <v>1963</v>
      </c>
      <c r="F193" s="50" t="s">
        <v>2062</v>
      </c>
      <c r="G193" s="115" t="s">
        <v>2038</v>
      </c>
      <c r="H193" s="50">
        <v>5</v>
      </c>
      <c r="I193" s="50">
        <v>3</v>
      </c>
      <c r="J193" s="50">
        <v>0</v>
      </c>
      <c r="K193" s="50">
        <v>3449.8</v>
      </c>
      <c r="L193" s="50">
        <v>2593.6999999999998</v>
      </c>
      <c r="M193" s="52">
        <v>5777778.0000000009</v>
      </c>
      <c r="N193" s="52">
        <f t="shared" si="3"/>
        <v>5777778.0000000009</v>
      </c>
      <c r="O193" s="52">
        <v>0</v>
      </c>
      <c r="P193" s="52">
        <v>0</v>
      </c>
      <c r="Q193" s="52">
        <v>0</v>
      </c>
      <c r="R193" s="116">
        <v>44927</v>
      </c>
      <c r="S193" s="116">
        <v>45291</v>
      </c>
    </row>
    <row r="194" spans="1:19" ht="20.25" x14ac:dyDescent="0.3">
      <c r="A194" s="50">
        <v>180</v>
      </c>
      <c r="B194" s="59" t="s">
        <v>224</v>
      </c>
      <c r="C194" s="114">
        <v>31228</v>
      </c>
      <c r="D194" s="50" t="s">
        <v>1842</v>
      </c>
      <c r="E194" s="50">
        <v>1965</v>
      </c>
      <c r="F194" s="50" t="s">
        <v>2062</v>
      </c>
      <c r="G194" s="115" t="s">
        <v>2031</v>
      </c>
      <c r="H194" s="50">
        <v>5</v>
      </c>
      <c r="I194" s="50">
        <v>3</v>
      </c>
      <c r="J194" s="50">
        <v>0</v>
      </c>
      <c r="K194" s="50">
        <v>3448.7</v>
      </c>
      <c r="L194" s="50">
        <v>2598.3000000000002</v>
      </c>
      <c r="M194" s="52">
        <v>6484351.7584999995</v>
      </c>
      <c r="N194" s="52">
        <f t="shared" si="3"/>
        <v>6484351.7584999995</v>
      </c>
      <c r="O194" s="52">
        <v>0</v>
      </c>
      <c r="P194" s="52">
        <v>0</v>
      </c>
      <c r="Q194" s="52">
        <v>0</v>
      </c>
      <c r="R194" s="116">
        <v>44927</v>
      </c>
      <c r="S194" s="116">
        <v>45291</v>
      </c>
    </row>
    <row r="195" spans="1:19" ht="20.25" x14ac:dyDescent="0.3">
      <c r="A195" s="50">
        <v>181</v>
      </c>
      <c r="B195" s="59" t="s">
        <v>225</v>
      </c>
      <c r="C195" s="114">
        <v>31235</v>
      </c>
      <c r="D195" s="50" t="s">
        <v>1842</v>
      </c>
      <c r="E195" s="50">
        <v>1964</v>
      </c>
      <c r="F195" s="50" t="s">
        <v>2062</v>
      </c>
      <c r="G195" s="115" t="s">
        <v>2038</v>
      </c>
      <c r="H195" s="50">
        <v>5</v>
      </c>
      <c r="I195" s="50">
        <v>3</v>
      </c>
      <c r="J195" s="50">
        <v>0</v>
      </c>
      <c r="K195" s="50">
        <v>3496.78</v>
      </c>
      <c r="L195" s="50">
        <v>2603.0300000000002</v>
      </c>
      <c r="M195" s="52">
        <v>5807573.2560000001</v>
      </c>
      <c r="N195" s="52">
        <f t="shared" si="3"/>
        <v>5807573.2560000001</v>
      </c>
      <c r="O195" s="52">
        <v>0</v>
      </c>
      <c r="P195" s="52">
        <v>0</v>
      </c>
      <c r="Q195" s="52">
        <v>0</v>
      </c>
      <c r="R195" s="116">
        <v>44927</v>
      </c>
      <c r="S195" s="116">
        <v>45291</v>
      </c>
    </row>
    <row r="196" spans="1:19" ht="20.25" x14ac:dyDescent="0.3">
      <c r="A196" s="50">
        <v>182</v>
      </c>
      <c r="B196" s="59" t="s">
        <v>226</v>
      </c>
      <c r="C196" s="114">
        <v>31236</v>
      </c>
      <c r="D196" s="50" t="s">
        <v>1842</v>
      </c>
      <c r="E196" s="50">
        <v>1964</v>
      </c>
      <c r="F196" s="50" t="s">
        <v>2062</v>
      </c>
      <c r="G196" s="115" t="s">
        <v>2038</v>
      </c>
      <c r="H196" s="50">
        <v>5</v>
      </c>
      <c r="I196" s="50">
        <v>3</v>
      </c>
      <c r="J196" s="50">
        <v>0</v>
      </c>
      <c r="K196" s="50">
        <v>3467.5</v>
      </c>
      <c r="L196" s="50">
        <v>2709.2</v>
      </c>
      <c r="M196" s="52">
        <v>2888786.628</v>
      </c>
      <c r="N196" s="52">
        <f t="shared" si="3"/>
        <v>2888786.628</v>
      </c>
      <c r="O196" s="52">
        <v>0</v>
      </c>
      <c r="P196" s="52">
        <v>0</v>
      </c>
      <c r="Q196" s="52">
        <v>0</v>
      </c>
      <c r="R196" s="116">
        <v>44927</v>
      </c>
      <c r="S196" s="116">
        <v>45291</v>
      </c>
    </row>
    <row r="197" spans="1:19" ht="20.25" x14ac:dyDescent="0.3">
      <c r="A197" s="50">
        <v>183</v>
      </c>
      <c r="B197" s="59" t="s">
        <v>227</v>
      </c>
      <c r="C197" s="114">
        <v>31237</v>
      </c>
      <c r="D197" s="50" t="s">
        <v>1842</v>
      </c>
      <c r="E197" s="50">
        <v>1964</v>
      </c>
      <c r="F197" s="50" t="s">
        <v>2062</v>
      </c>
      <c r="G197" s="115" t="s">
        <v>2031</v>
      </c>
      <c r="H197" s="50">
        <v>5</v>
      </c>
      <c r="I197" s="50">
        <v>4</v>
      </c>
      <c r="J197" s="50">
        <v>0</v>
      </c>
      <c r="K197" s="50">
        <v>4773</v>
      </c>
      <c r="L197" s="50">
        <v>3617.3</v>
      </c>
      <c r="M197" s="52">
        <v>8226864.0719999997</v>
      </c>
      <c r="N197" s="52">
        <f t="shared" si="3"/>
        <v>8226864.0719999997</v>
      </c>
      <c r="O197" s="52">
        <v>0</v>
      </c>
      <c r="P197" s="52">
        <v>0</v>
      </c>
      <c r="Q197" s="52">
        <v>0</v>
      </c>
      <c r="R197" s="116">
        <v>44927</v>
      </c>
      <c r="S197" s="116">
        <v>45291</v>
      </c>
    </row>
    <row r="198" spans="1:19" ht="20.25" x14ac:dyDescent="0.3">
      <c r="A198" s="50">
        <v>184</v>
      </c>
      <c r="B198" s="59" t="s">
        <v>228</v>
      </c>
      <c r="C198" s="114">
        <v>31239</v>
      </c>
      <c r="D198" s="50" t="s">
        <v>1842</v>
      </c>
      <c r="E198" s="50">
        <v>1964</v>
      </c>
      <c r="F198" s="50" t="s">
        <v>2062</v>
      </c>
      <c r="G198" s="115" t="s">
        <v>2031</v>
      </c>
      <c r="H198" s="50">
        <v>5</v>
      </c>
      <c r="I198" s="50">
        <v>4</v>
      </c>
      <c r="J198" s="50">
        <v>0</v>
      </c>
      <c r="K198" s="50">
        <v>4754</v>
      </c>
      <c r="L198" s="50">
        <v>3593.2</v>
      </c>
      <c r="M198" s="52">
        <v>9774087.0360000003</v>
      </c>
      <c r="N198" s="52">
        <f t="shared" si="3"/>
        <v>9774087.0360000003</v>
      </c>
      <c r="O198" s="52">
        <v>0</v>
      </c>
      <c r="P198" s="52">
        <v>0</v>
      </c>
      <c r="Q198" s="52">
        <v>0</v>
      </c>
      <c r="R198" s="116">
        <v>44927</v>
      </c>
      <c r="S198" s="116">
        <v>45291</v>
      </c>
    </row>
    <row r="199" spans="1:19" ht="20.25" x14ac:dyDescent="0.3">
      <c r="A199" s="50">
        <v>185</v>
      </c>
      <c r="B199" s="59" t="s">
        <v>229</v>
      </c>
      <c r="C199" s="114">
        <v>31240</v>
      </c>
      <c r="D199" s="50" t="s">
        <v>1842</v>
      </c>
      <c r="E199" s="50">
        <v>1965</v>
      </c>
      <c r="F199" s="50" t="s">
        <v>2062</v>
      </c>
      <c r="G199" s="115" t="s">
        <v>2031</v>
      </c>
      <c r="H199" s="50">
        <v>5</v>
      </c>
      <c r="I199" s="50">
        <v>3</v>
      </c>
      <c r="J199" s="50">
        <v>0</v>
      </c>
      <c r="K199" s="50">
        <v>3541</v>
      </c>
      <c r="L199" s="50">
        <v>2655.64</v>
      </c>
      <c r="M199" s="52">
        <v>7314223.9800000004</v>
      </c>
      <c r="N199" s="52">
        <f t="shared" si="3"/>
        <v>7314223.9800000004</v>
      </c>
      <c r="O199" s="52">
        <v>0</v>
      </c>
      <c r="P199" s="52">
        <v>0</v>
      </c>
      <c r="Q199" s="52">
        <v>0</v>
      </c>
      <c r="R199" s="116">
        <v>44927</v>
      </c>
      <c r="S199" s="116">
        <v>45291</v>
      </c>
    </row>
    <row r="200" spans="1:19" ht="20.25" x14ac:dyDescent="0.3">
      <c r="A200" s="50">
        <v>186</v>
      </c>
      <c r="B200" s="59" t="s">
        <v>237</v>
      </c>
      <c r="C200" s="114">
        <v>31433</v>
      </c>
      <c r="D200" s="50" t="s">
        <v>1842</v>
      </c>
      <c r="E200" s="50">
        <v>1964</v>
      </c>
      <c r="F200" s="50" t="s">
        <v>2062</v>
      </c>
      <c r="G200" s="115" t="s">
        <v>2032</v>
      </c>
      <c r="H200" s="50">
        <v>5</v>
      </c>
      <c r="I200" s="50">
        <v>4</v>
      </c>
      <c r="J200" s="50">
        <v>0</v>
      </c>
      <c r="K200" s="50">
        <v>2692.67</v>
      </c>
      <c r="L200" s="50">
        <v>3788</v>
      </c>
      <c r="M200" s="52">
        <v>6979912.2119999994</v>
      </c>
      <c r="N200" s="52">
        <f t="shared" si="3"/>
        <v>6979912.2119999994</v>
      </c>
      <c r="O200" s="52">
        <v>0</v>
      </c>
      <c r="P200" s="52">
        <v>0</v>
      </c>
      <c r="Q200" s="52">
        <v>0</v>
      </c>
      <c r="R200" s="116">
        <v>44927</v>
      </c>
      <c r="S200" s="116">
        <v>45291</v>
      </c>
    </row>
    <row r="201" spans="1:19" ht="20.25" x14ac:dyDescent="0.3">
      <c r="A201" s="50">
        <v>187</v>
      </c>
      <c r="B201" s="59" t="s">
        <v>238</v>
      </c>
      <c r="C201" s="114">
        <v>31436</v>
      </c>
      <c r="D201" s="50" t="s">
        <v>1842</v>
      </c>
      <c r="E201" s="50">
        <v>1962</v>
      </c>
      <c r="F201" s="50" t="s">
        <v>2062</v>
      </c>
      <c r="G201" s="115" t="s">
        <v>2032</v>
      </c>
      <c r="H201" s="50">
        <v>4</v>
      </c>
      <c r="I201" s="50">
        <v>3</v>
      </c>
      <c r="J201" s="50">
        <v>0</v>
      </c>
      <c r="K201" s="50">
        <v>2668.59</v>
      </c>
      <c r="L201" s="50">
        <v>2099.4</v>
      </c>
      <c r="M201" s="52">
        <v>5527862.5499999998</v>
      </c>
      <c r="N201" s="52">
        <f t="shared" si="3"/>
        <v>5527862.5499999998</v>
      </c>
      <c r="O201" s="52">
        <v>0</v>
      </c>
      <c r="P201" s="52">
        <v>0</v>
      </c>
      <c r="Q201" s="52">
        <v>0</v>
      </c>
      <c r="R201" s="116">
        <v>44927</v>
      </c>
      <c r="S201" s="116">
        <v>45291</v>
      </c>
    </row>
    <row r="202" spans="1:19" ht="20.25" x14ac:dyDescent="0.3">
      <c r="A202" s="50">
        <v>188</v>
      </c>
      <c r="B202" s="59" t="s">
        <v>239</v>
      </c>
      <c r="C202" s="114">
        <v>31437</v>
      </c>
      <c r="D202" s="50" t="s">
        <v>1842</v>
      </c>
      <c r="E202" s="50">
        <v>1963</v>
      </c>
      <c r="F202" s="50" t="s">
        <v>2062</v>
      </c>
      <c r="G202" s="115" t="s">
        <v>2032</v>
      </c>
      <c r="H202" s="50">
        <v>5</v>
      </c>
      <c r="I202" s="50">
        <v>4</v>
      </c>
      <c r="J202" s="50">
        <v>0</v>
      </c>
      <c r="K202" s="50">
        <v>4354.1000000000004</v>
      </c>
      <c r="L202" s="50">
        <v>2583</v>
      </c>
      <c r="M202" s="52">
        <v>7059111.4439999992</v>
      </c>
      <c r="N202" s="52">
        <f t="shared" si="3"/>
        <v>7059111.4439999992</v>
      </c>
      <c r="O202" s="52">
        <v>0</v>
      </c>
      <c r="P202" s="52">
        <v>0</v>
      </c>
      <c r="Q202" s="52">
        <v>0</v>
      </c>
      <c r="R202" s="116">
        <v>44927</v>
      </c>
      <c r="S202" s="116">
        <v>45291</v>
      </c>
    </row>
    <row r="203" spans="1:19" ht="20.25" x14ac:dyDescent="0.3">
      <c r="A203" s="50">
        <v>189</v>
      </c>
      <c r="B203" s="59" t="s">
        <v>240</v>
      </c>
      <c r="C203" s="114">
        <v>31438</v>
      </c>
      <c r="D203" s="50" t="s">
        <v>1842</v>
      </c>
      <c r="E203" s="50">
        <v>1960</v>
      </c>
      <c r="F203" s="50" t="s">
        <v>2062</v>
      </c>
      <c r="G203" s="115" t="s">
        <v>2032</v>
      </c>
      <c r="H203" s="50">
        <v>4</v>
      </c>
      <c r="I203" s="50">
        <v>3</v>
      </c>
      <c r="J203" s="50">
        <v>0</v>
      </c>
      <c r="K203" s="50">
        <v>2636.43</v>
      </c>
      <c r="L203" s="50">
        <v>2014.4</v>
      </c>
      <c r="M203" s="52">
        <v>5527862.5499999998</v>
      </c>
      <c r="N203" s="52">
        <f t="shared" si="3"/>
        <v>5527862.5499999998</v>
      </c>
      <c r="O203" s="52">
        <v>0</v>
      </c>
      <c r="P203" s="52">
        <v>0</v>
      </c>
      <c r="Q203" s="52">
        <v>0</v>
      </c>
      <c r="R203" s="116">
        <v>44927</v>
      </c>
      <c r="S203" s="116">
        <v>45291</v>
      </c>
    </row>
    <row r="204" spans="1:19" ht="20.25" x14ac:dyDescent="0.3">
      <c r="A204" s="50">
        <v>190</v>
      </c>
      <c r="B204" s="59" t="s">
        <v>242</v>
      </c>
      <c r="C204" s="114">
        <v>31440</v>
      </c>
      <c r="D204" s="50" t="s">
        <v>1842</v>
      </c>
      <c r="E204" s="50">
        <v>1965</v>
      </c>
      <c r="F204" s="50" t="s">
        <v>2062</v>
      </c>
      <c r="G204" s="115" t="s">
        <v>2032</v>
      </c>
      <c r="H204" s="50">
        <v>4</v>
      </c>
      <c r="I204" s="50">
        <v>3</v>
      </c>
      <c r="J204" s="50">
        <v>0</v>
      </c>
      <c r="K204" s="50">
        <v>2576.39</v>
      </c>
      <c r="L204" s="50">
        <v>2061.9</v>
      </c>
      <c r="M204" s="52">
        <v>5527862.5499999998</v>
      </c>
      <c r="N204" s="52">
        <f t="shared" si="3"/>
        <v>5527862.5499999998</v>
      </c>
      <c r="O204" s="52">
        <v>0</v>
      </c>
      <c r="P204" s="52">
        <v>0</v>
      </c>
      <c r="Q204" s="52">
        <v>0</v>
      </c>
      <c r="R204" s="116">
        <v>44927</v>
      </c>
      <c r="S204" s="116">
        <v>45291</v>
      </c>
    </row>
    <row r="205" spans="1:19" ht="20.25" x14ac:dyDescent="0.3">
      <c r="A205" s="50">
        <v>191</v>
      </c>
      <c r="B205" s="59" t="s">
        <v>243</v>
      </c>
      <c r="C205" s="114">
        <v>31441</v>
      </c>
      <c r="D205" s="50" t="s">
        <v>1842</v>
      </c>
      <c r="E205" s="50">
        <v>1964</v>
      </c>
      <c r="F205" s="50" t="s">
        <v>2062</v>
      </c>
      <c r="G205" s="115" t="s">
        <v>2032</v>
      </c>
      <c r="H205" s="50">
        <v>5</v>
      </c>
      <c r="I205" s="50">
        <v>4</v>
      </c>
      <c r="J205" s="50">
        <v>0</v>
      </c>
      <c r="K205" s="50">
        <v>3432.59</v>
      </c>
      <c r="L205" s="50">
        <v>3273</v>
      </c>
      <c r="M205" s="52">
        <v>6979912.2119999994</v>
      </c>
      <c r="N205" s="52">
        <f t="shared" si="3"/>
        <v>6979912.2119999994</v>
      </c>
      <c r="O205" s="52">
        <v>0</v>
      </c>
      <c r="P205" s="52">
        <v>0</v>
      </c>
      <c r="Q205" s="52">
        <v>0</v>
      </c>
      <c r="R205" s="116">
        <v>44927</v>
      </c>
      <c r="S205" s="116">
        <v>45291</v>
      </c>
    </row>
    <row r="206" spans="1:19" ht="20.25" x14ac:dyDescent="0.3">
      <c r="A206" s="50">
        <v>192</v>
      </c>
      <c r="B206" s="59" t="s">
        <v>244</v>
      </c>
      <c r="C206" s="114">
        <v>31444</v>
      </c>
      <c r="D206" s="50" t="s">
        <v>1842</v>
      </c>
      <c r="E206" s="50">
        <v>1965</v>
      </c>
      <c r="F206" s="50" t="s">
        <v>2062</v>
      </c>
      <c r="G206" s="115" t="s">
        <v>2032</v>
      </c>
      <c r="H206" s="50">
        <v>5</v>
      </c>
      <c r="I206" s="50">
        <v>4</v>
      </c>
      <c r="J206" s="50">
        <v>0</v>
      </c>
      <c r="K206" s="50">
        <v>3218.82</v>
      </c>
      <c r="L206" s="50">
        <v>2602.5</v>
      </c>
      <c r="M206" s="52">
        <v>6979912.2119999994</v>
      </c>
      <c r="N206" s="52">
        <f t="shared" ref="N206:N269" si="4">M206</f>
        <v>6979912.2119999994</v>
      </c>
      <c r="O206" s="52">
        <v>0</v>
      </c>
      <c r="P206" s="52">
        <v>0</v>
      </c>
      <c r="Q206" s="52">
        <v>0</v>
      </c>
      <c r="R206" s="116">
        <v>44927</v>
      </c>
      <c r="S206" s="116">
        <v>45291</v>
      </c>
    </row>
    <row r="207" spans="1:19" ht="20.25" x14ac:dyDescent="0.3">
      <c r="A207" s="50">
        <v>193</v>
      </c>
      <c r="B207" s="59" t="s">
        <v>245</v>
      </c>
      <c r="C207" s="114">
        <v>31454</v>
      </c>
      <c r="D207" s="50" t="s">
        <v>1842</v>
      </c>
      <c r="E207" s="50">
        <v>1964</v>
      </c>
      <c r="F207" s="50" t="s">
        <v>2062</v>
      </c>
      <c r="G207" s="115" t="s">
        <v>2032</v>
      </c>
      <c r="H207" s="50">
        <v>5</v>
      </c>
      <c r="I207" s="50">
        <v>3</v>
      </c>
      <c r="J207" s="50">
        <v>0</v>
      </c>
      <c r="K207" s="50">
        <v>3315.9</v>
      </c>
      <c r="L207" s="50">
        <v>2518.1</v>
      </c>
      <c r="M207" s="52">
        <v>7067448.6539999992</v>
      </c>
      <c r="N207" s="52">
        <f t="shared" si="4"/>
        <v>7067448.6539999992</v>
      </c>
      <c r="O207" s="52">
        <v>0</v>
      </c>
      <c r="P207" s="52">
        <v>0</v>
      </c>
      <c r="Q207" s="52">
        <v>0</v>
      </c>
      <c r="R207" s="116">
        <v>44927</v>
      </c>
      <c r="S207" s="116">
        <v>45291</v>
      </c>
    </row>
    <row r="208" spans="1:19" ht="20.25" x14ac:dyDescent="0.3">
      <c r="A208" s="50">
        <v>194</v>
      </c>
      <c r="B208" s="59" t="s">
        <v>246</v>
      </c>
      <c r="C208" s="114">
        <v>31458</v>
      </c>
      <c r="D208" s="50" t="s">
        <v>1842</v>
      </c>
      <c r="E208" s="50">
        <v>1960</v>
      </c>
      <c r="F208" s="50" t="s">
        <v>2062</v>
      </c>
      <c r="G208" s="115" t="s">
        <v>2032</v>
      </c>
      <c r="H208" s="50">
        <v>5</v>
      </c>
      <c r="I208" s="50">
        <v>4</v>
      </c>
      <c r="J208" s="50">
        <v>0</v>
      </c>
      <c r="K208" s="50">
        <v>4427.6000000000004</v>
      </c>
      <c r="L208" s="50">
        <v>3200.05</v>
      </c>
      <c r="M208" s="52">
        <v>8397264.7080000006</v>
      </c>
      <c r="N208" s="52">
        <f t="shared" si="4"/>
        <v>8397264.7080000006</v>
      </c>
      <c r="O208" s="52">
        <v>0</v>
      </c>
      <c r="P208" s="52">
        <v>0</v>
      </c>
      <c r="Q208" s="52">
        <v>0</v>
      </c>
      <c r="R208" s="116">
        <v>44927</v>
      </c>
      <c r="S208" s="116">
        <v>45291</v>
      </c>
    </row>
    <row r="209" spans="1:19" ht="20.25" x14ac:dyDescent="0.3">
      <c r="A209" s="50">
        <v>195</v>
      </c>
      <c r="B209" s="59" t="s">
        <v>247</v>
      </c>
      <c r="C209" s="114">
        <v>31468</v>
      </c>
      <c r="D209" s="50" t="s">
        <v>1842</v>
      </c>
      <c r="E209" s="50">
        <v>1965</v>
      </c>
      <c r="F209" s="50" t="s">
        <v>2062</v>
      </c>
      <c r="G209" s="115" t="s">
        <v>2038</v>
      </c>
      <c r="H209" s="50">
        <v>5</v>
      </c>
      <c r="I209" s="50">
        <v>4</v>
      </c>
      <c r="J209" s="50">
        <v>0</v>
      </c>
      <c r="K209" s="50">
        <v>4633.6000000000004</v>
      </c>
      <c r="L209" s="50">
        <v>3598.6</v>
      </c>
      <c r="M209" s="52">
        <v>4632275.676</v>
      </c>
      <c r="N209" s="52">
        <f t="shared" si="4"/>
        <v>4632275.676</v>
      </c>
      <c r="O209" s="52">
        <v>0</v>
      </c>
      <c r="P209" s="52">
        <v>0</v>
      </c>
      <c r="Q209" s="52">
        <v>0</v>
      </c>
      <c r="R209" s="116">
        <v>44927</v>
      </c>
      <c r="S209" s="116">
        <v>45291</v>
      </c>
    </row>
    <row r="210" spans="1:19" ht="20.25" x14ac:dyDescent="0.3">
      <c r="A210" s="50">
        <v>196</v>
      </c>
      <c r="B210" s="59" t="s">
        <v>1658</v>
      </c>
      <c r="C210" s="114">
        <v>31469</v>
      </c>
      <c r="D210" s="50" t="s">
        <v>1842</v>
      </c>
      <c r="E210" s="50">
        <v>1965</v>
      </c>
      <c r="F210" s="50" t="s">
        <v>2062</v>
      </c>
      <c r="G210" s="115" t="s">
        <v>2038</v>
      </c>
      <c r="H210" s="50">
        <v>5</v>
      </c>
      <c r="I210" s="50">
        <v>4</v>
      </c>
      <c r="J210" s="50">
        <v>0</v>
      </c>
      <c r="K210" s="50">
        <v>4732.8</v>
      </c>
      <c r="L210" s="50">
        <v>3579.6</v>
      </c>
      <c r="M210" s="52">
        <v>1083765.6000000001</v>
      </c>
      <c r="N210" s="52">
        <f t="shared" si="4"/>
        <v>1083765.6000000001</v>
      </c>
      <c r="O210" s="52">
        <v>0</v>
      </c>
      <c r="P210" s="52">
        <v>0</v>
      </c>
      <c r="Q210" s="52">
        <v>0</v>
      </c>
      <c r="R210" s="116">
        <v>44927</v>
      </c>
      <c r="S210" s="116">
        <v>45291</v>
      </c>
    </row>
    <row r="211" spans="1:19" ht="20.25" x14ac:dyDescent="0.3">
      <c r="A211" s="50">
        <v>197</v>
      </c>
      <c r="B211" s="59" t="s">
        <v>248</v>
      </c>
      <c r="C211" s="114">
        <v>31428</v>
      </c>
      <c r="D211" s="50" t="s">
        <v>1842</v>
      </c>
      <c r="E211" s="50">
        <v>1963</v>
      </c>
      <c r="F211" s="50" t="s">
        <v>2062</v>
      </c>
      <c r="G211" s="115" t="s">
        <v>2032</v>
      </c>
      <c r="H211" s="50">
        <v>5</v>
      </c>
      <c r="I211" s="50">
        <v>3</v>
      </c>
      <c r="J211" s="50">
        <v>0</v>
      </c>
      <c r="K211" s="50">
        <v>3164.07</v>
      </c>
      <c r="L211" s="50">
        <v>2496.63</v>
      </c>
      <c r="M211" s="52">
        <v>5527862.5499999998</v>
      </c>
      <c r="N211" s="52">
        <f t="shared" si="4"/>
        <v>5527862.5499999998</v>
      </c>
      <c r="O211" s="52">
        <v>0</v>
      </c>
      <c r="P211" s="52">
        <v>0</v>
      </c>
      <c r="Q211" s="52">
        <v>0</v>
      </c>
      <c r="R211" s="116">
        <v>44927</v>
      </c>
      <c r="S211" s="116">
        <v>45291</v>
      </c>
    </row>
    <row r="212" spans="1:19" ht="20.25" x14ac:dyDescent="0.3">
      <c r="A212" s="50">
        <v>198</v>
      </c>
      <c r="B212" s="59" t="s">
        <v>250</v>
      </c>
      <c r="C212" s="114">
        <v>31482</v>
      </c>
      <c r="D212" s="50" t="s">
        <v>1842</v>
      </c>
      <c r="E212" s="50">
        <v>1972</v>
      </c>
      <c r="F212" s="50" t="s">
        <v>2062</v>
      </c>
      <c r="G212" s="115" t="s">
        <v>2032</v>
      </c>
      <c r="H212" s="50">
        <v>9</v>
      </c>
      <c r="I212" s="50">
        <v>1</v>
      </c>
      <c r="J212" s="50">
        <v>0</v>
      </c>
      <c r="K212" s="50">
        <v>2678.14</v>
      </c>
      <c r="L212" s="50">
        <v>2321.15</v>
      </c>
      <c r="M212" s="52">
        <v>897920.56200000003</v>
      </c>
      <c r="N212" s="52">
        <f t="shared" si="4"/>
        <v>897920.56200000003</v>
      </c>
      <c r="O212" s="52">
        <v>0</v>
      </c>
      <c r="P212" s="52">
        <v>0</v>
      </c>
      <c r="Q212" s="52">
        <v>0</v>
      </c>
      <c r="R212" s="116">
        <v>44927</v>
      </c>
      <c r="S212" s="116">
        <v>45291</v>
      </c>
    </row>
    <row r="213" spans="1:19" ht="20.25" x14ac:dyDescent="0.3">
      <c r="A213" s="50">
        <v>199</v>
      </c>
      <c r="B213" s="59" t="s">
        <v>251</v>
      </c>
      <c r="C213" s="114">
        <v>31486</v>
      </c>
      <c r="D213" s="50" t="s">
        <v>1842</v>
      </c>
      <c r="E213" s="50">
        <v>1973</v>
      </c>
      <c r="F213" s="50" t="s">
        <v>2062</v>
      </c>
      <c r="G213" s="115" t="s">
        <v>2032</v>
      </c>
      <c r="H213" s="50">
        <v>9</v>
      </c>
      <c r="I213" s="50">
        <v>1</v>
      </c>
      <c r="J213" s="50">
        <v>0</v>
      </c>
      <c r="K213" s="50">
        <v>2693.05</v>
      </c>
      <c r="L213" s="50">
        <v>2322.29</v>
      </c>
      <c r="M213" s="52">
        <v>897920.56200000003</v>
      </c>
      <c r="N213" s="52">
        <f t="shared" si="4"/>
        <v>897920.56200000003</v>
      </c>
      <c r="O213" s="52">
        <v>0</v>
      </c>
      <c r="P213" s="52">
        <v>0</v>
      </c>
      <c r="Q213" s="52">
        <v>0</v>
      </c>
      <c r="R213" s="116">
        <v>44927</v>
      </c>
      <c r="S213" s="116">
        <v>45291</v>
      </c>
    </row>
    <row r="214" spans="1:19" ht="20.25" x14ac:dyDescent="0.3">
      <c r="A214" s="50">
        <v>200</v>
      </c>
      <c r="B214" s="59" t="s">
        <v>252</v>
      </c>
      <c r="C214" s="114">
        <v>31492</v>
      </c>
      <c r="D214" s="50" t="s">
        <v>1842</v>
      </c>
      <c r="E214" s="50">
        <v>1972</v>
      </c>
      <c r="F214" s="50" t="s">
        <v>2062</v>
      </c>
      <c r="G214" s="115" t="s">
        <v>2032</v>
      </c>
      <c r="H214" s="50">
        <v>9</v>
      </c>
      <c r="I214" s="50">
        <v>1</v>
      </c>
      <c r="J214" s="50">
        <v>0</v>
      </c>
      <c r="K214" s="50">
        <v>2666.79</v>
      </c>
      <c r="L214" s="50">
        <v>2301.64</v>
      </c>
      <c r="M214" s="52">
        <v>897920.56200000003</v>
      </c>
      <c r="N214" s="52">
        <f t="shared" si="4"/>
        <v>897920.56200000003</v>
      </c>
      <c r="O214" s="52">
        <v>0</v>
      </c>
      <c r="P214" s="52">
        <v>0</v>
      </c>
      <c r="Q214" s="52">
        <v>0</v>
      </c>
      <c r="R214" s="116">
        <v>44927</v>
      </c>
      <c r="S214" s="116">
        <v>45291</v>
      </c>
    </row>
    <row r="215" spans="1:19" ht="20.25" x14ac:dyDescent="0.3">
      <c r="A215" s="50">
        <v>201</v>
      </c>
      <c r="B215" s="59" t="s">
        <v>253</v>
      </c>
      <c r="C215" s="114">
        <v>31431</v>
      </c>
      <c r="D215" s="50" t="s">
        <v>1842</v>
      </c>
      <c r="E215" s="50">
        <v>1963</v>
      </c>
      <c r="F215" s="50" t="s">
        <v>2062</v>
      </c>
      <c r="G215" s="115" t="s">
        <v>2032</v>
      </c>
      <c r="H215" s="50">
        <v>4</v>
      </c>
      <c r="I215" s="50">
        <v>3</v>
      </c>
      <c r="J215" s="50">
        <v>0</v>
      </c>
      <c r="K215" s="50">
        <v>2604.31</v>
      </c>
      <c r="L215" s="50">
        <v>1994.1</v>
      </c>
      <c r="M215" s="52">
        <v>5527862.5499999998</v>
      </c>
      <c r="N215" s="52">
        <f t="shared" si="4"/>
        <v>5527862.5499999998</v>
      </c>
      <c r="O215" s="52">
        <v>0</v>
      </c>
      <c r="P215" s="52">
        <v>0</v>
      </c>
      <c r="Q215" s="52">
        <v>0</v>
      </c>
      <c r="R215" s="116">
        <v>44927</v>
      </c>
      <c r="S215" s="116">
        <v>45291</v>
      </c>
    </row>
    <row r="216" spans="1:19" ht="20.25" x14ac:dyDescent="0.3">
      <c r="A216" s="50">
        <v>202</v>
      </c>
      <c r="B216" s="59" t="s">
        <v>254</v>
      </c>
      <c r="C216" s="114">
        <v>31432</v>
      </c>
      <c r="D216" s="50" t="s">
        <v>1842</v>
      </c>
      <c r="E216" s="50">
        <v>1963</v>
      </c>
      <c r="F216" s="50" t="s">
        <v>2062</v>
      </c>
      <c r="G216" s="115" t="s">
        <v>2032</v>
      </c>
      <c r="H216" s="50">
        <v>4</v>
      </c>
      <c r="I216" s="50">
        <v>3</v>
      </c>
      <c r="J216" s="50">
        <v>0</v>
      </c>
      <c r="K216" s="50">
        <v>2571.6</v>
      </c>
      <c r="L216" s="50">
        <v>2022.4</v>
      </c>
      <c r="M216" s="52">
        <v>5527862.5499999998</v>
      </c>
      <c r="N216" s="52">
        <f t="shared" si="4"/>
        <v>5527862.5499999998</v>
      </c>
      <c r="O216" s="52">
        <v>0</v>
      </c>
      <c r="P216" s="52">
        <v>0</v>
      </c>
      <c r="Q216" s="52">
        <v>0</v>
      </c>
      <c r="R216" s="116">
        <v>44927</v>
      </c>
      <c r="S216" s="116">
        <v>45291</v>
      </c>
    </row>
    <row r="217" spans="1:19" ht="20.25" x14ac:dyDescent="0.3">
      <c r="A217" s="50">
        <v>203</v>
      </c>
      <c r="B217" s="59" t="s">
        <v>255</v>
      </c>
      <c r="C217" s="114">
        <v>31495</v>
      </c>
      <c r="D217" s="50" t="s">
        <v>1842</v>
      </c>
      <c r="E217" s="50">
        <v>1995</v>
      </c>
      <c r="F217" s="50" t="s">
        <v>2062</v>
      </c>
      <c r="G217" s="115" t="s">
        <v>2032</v>
      </c>
      <c r="H217" s="50">
        <v>9</v>
      </c>
      <c r="I217" s="50">
        <v>1</v>
      </c>
      <c r="J217" s="50">
        <v>1</v>
      </c>
      <c r="K217" s="50">
        <v>4025.8</v>
      </c>
      <c r="L217" s="50">
        <v>3132.9</v>
      </c>
      <c r="M217" s="52">
        <v>2790371.5350000001</v>
      </c>
      <c r="N217" s="52">
        <f t="shared" si="4"/>
        <v>2790371.5350000001</v>
      </c>
      <c r="O217" s="52">
        <v>0</v>
      </c>
      <c r="P217" s="52">
        <v>0</v>
      </c>
      <c r="Q217" s="52">
        <v>0</v>
      </c>
      <c r="R217" s="116">
        <v>44927</v>
      </c>
      <c r="S217" s="116">
        <v>45291</v>
      </c>
    </row>
    <row r="218" spans="1:19" ht="20.25" x14ac:dyDescent="0.3">
      <c r="A218" s="50">
        <v>204</v>
      </c>
      <c r="B218" s="59" t="s">
        <v>280</v>
      </c>
      <c r="C218" s="114">
        <v>31600</v>
      </c>
      <c r="D218" s="50" t="s">
        <v>1842</v>
      </c>
      <c r="E218" s="50">
        <v>1965</v>
      </c>
      <c r="F218" s="50" t="s">
        <v>2062</v>
      </c>
      <c r="G218" s="115" t="s">
        <v>2031</v>
      </c>
      <c r="H218" s="50">
        <v>5</v>
      </c>
      <c r="I218" s="50">
        <v>4</v>
      </c>
      <c r="J218" s="50">
        <v>0</v>
      </c>
      <c r="K218" s="50">
        <v>4630.5</v>
      </c>
      <c r="L218" s="50">
        <v>3409.3</v>
      </c>
      <c r="M218" s="52">
        <v>5578444.8719999995</v>
      </c>
      <c r="N218" s="52">
        <f t="shared" si="4"/>
        <v>5578444.8719999995</v>
      </c>
      <c r="O218" s="52">
        <v>0</v>
      </c>
      <c r="P218" s="52">
        <v>0</v>
      </c>
      <c r="Q218" s="52">
        <v>0</v>
      </c>
      <c r="R218" s="116">
        <v>44927</v>
      </c>
      <c r="S218" s="116">
        <v>45291</v>
      </c>
    </row>
    <row r="219" spans="1:19" ht="20.25" x14ac:dyDescent="0.3">
      <c r="A219" s="50">
        <v>205</v>
      </c>
      <c r="B219" s="59" t="s">
        <v>281</v>
      </c>
      <c r="C219" s="114">
        <v>31621</v>
      </c>
      <c r="D219" s="50" t="s">
        <v>1842</v>
      </c>
      <c r="E219" s="50">
        <v>1965</v>
      </c>
      <c r="F219" s="50" t="s">
        <v>2062</v>
      </c>
      <c r="G219" s="115" t="s">
        <v>2031</v>
      </c>
      <c r="H219" s="50">
        <v>5</v>
      </c>
      <c r="I219" s="50">
        <v>3</v>
      </c>
      <c r="J219" s="50">
        <v>0</v>
      </c>
      <c r="K219" s="50">
        <v>3490.9</v>
      </c>
      <c r="L219" s="50">
        <v>2676.8</v>
      </c>
      <c r="M219" s="52">
        <v>5654602.7580000004</v>
      </c>
      <c r="N219" s="52">
        <f t="shared" si="4"/>
        <v>5654602.7580000004</v>
      </c>
      <c r="O219" s="52">
        <v>0</v>
      </c>
      <c r="P219" s="52">
        <v>0</v>
      </c>
      <c r="Q219" s="52">
        <v>0</v>
      </c>
      <c r="R219" s="116">
        <v>44927</v>
      </c>
      <c r="S219" s="116">
        <v>45291</v>
      </c>
    </row>
    <row r="220" spans="1:19" ht="20.25" x14ac:dyDescent="0.3">
      <c r="A220" s="50">
        <v>206</v>
      </c>
      <c r="B220" s="59" t="s">
        <v>282</v>
      </c>
      <c r="C220" s="114">
        <v>31622</v>
      </c>
      <c r="D220" s="50" t="s">
        <v>1842</v>
      </c>
      <c r="E220" s="50">
        <v>1965</v>
      </c>
      <c r="F220" s="50" t="s">
        <v>2062</v>
      </c>
      <c r="G220" s="115" t="s">
        <v>2031</v>
      </c>
      <c r="H220" s="50">
        <v>5</v>
      </c>
      <c r="I220" s="50">
        <v>4</v>
      </c>
      <c r="J220" s="50">
        <v>0</v>
      </c>
      <c r="K220" s="50">
        <v>4555.5</v>
      </c>
      <c r="L220" s="50">
        <v>3538.85</v>
      </c>
      <c r="M220" s="52">
        <v>6232010.2739999993</v>
      </c>
      <c r="N220" s="52">
        <f t="shared" si="4"/>
        <v>6232010.2739999993</v>
      </c>
      <c r="O220" s="52">
        <v>0</v>
      </c>
      <c r="P220" s="52">
        <v>0</v>
      </c>
      <c r="Q220" s="52">
        <v>0</v>
      </c>
      <c r="R220" s="116">
        <v>44927</v>
      </c>
      <c r="S220" s="116">
        <v>45291</v>
      </c>
    </row>
    <row r="221" spans="1:19" ht="20.25" x14ac:dyDescent="0.3">
      <c r="A221" s="50">
        <v>207</v>
      </c>
      <c r="B221" s="59" t="s">
        <v>283</v>
      </c>
      <c r="C221" s="114">
        <v>31624</v>
      </c>
      <c r="D221" s="50" t="s">
        <v>1842</v>
      </c>
      <c r="E221" s="50">
        <v>1965</v>
      </c>
      <c r="F221" s="50" t="s">
        <v>2062</v>
      </c>
      <c r="G221" s="115" t="s">
        <v>2031</v>
      </c>
      <c r="H221" s="50">
        <v>5</v>
      </c>
      <c r="I221" s="50">
        <v>4</v>
      </c>
      <c r="J221" s="50">
        <v>0</v>
      </c>
      <c r="K221" s="50">
        <v>4742.8</v>
      </c>
      <c r="L221" s="50">
        <v>3587.15</v>
      </c>
      <c r="M221" s="52">
        <v>9191590.716</v>
      </c>
      <c r="N221" s="52">
        <f t="shared" si="4"/>
        <v>9191590.716</v>
      </c>
      <c r="O221" s="52">
        <v>0</v>
      </c>
      <c r="P221" s="52">
        <v>0</v>
      </c>
      <c r="Q221" s="52">
        <v>0</v>
      </c>
      <c r="R221" s="116">
        <v>44927</v>
      </c>
      <c r="S221" s="116">
        <v>45291</v>
      </c>
    </row>
    <row r="222" spans="1:19" ht="20.25" x14ac:dyDescent="0.3">
      <c r="A222" s="50">
        <v>208</v>
      </c>
      <c r="B222" s="59" t="s">
        <v>284</v>
      </c>
      <c r="C222" s="114">
        <v>31626</v>
      </c>
      <c r="D222" s="50" t="s">
        <v>1842</v>
      </c>
      <c r="E222" s="50">
        <v>1965</v>
      </c>
      <c r="F222" s="50" t="s">
        <v>2062</v>
      </c>
      <c r="G222" s="115" t="s">
        <v>2031</v>
      </c>
      <c r="H222" s="50">
        <v>5</v>
      </c>
      <c r="I222" s="50">
        <v>4</v>
      </c>
      <c r="J222" s="50">
        <v>0</v>
      </c>
      <c r="K222" s="50">
        <v>4726.8</v>
      </c>
      <c r="L222" s="50">
        <v>3549.1</v>
      </c>
      <c r="M222" s="52">
        <v>9663236.8560000006</v>
      </c>
      <c r="N222" s="52">
        <f t="shared" si="4"/>
        <v>9663236.8560000006</v>
      </c>
      <c r="O222" s="52">
        <v>0</v>
      </c>
      <c r="P222" s="52">
        <v>0</v>
      </c>
      <c r="Q222" s="52">
        <v>0</v>
      </c>
      <c r="R222" s="116">
        <v>44927</v>
      </c>
      <c r="S222" s="116">
        <v>45291</v>
      </c>
    </row>
    <row r="223" spans="1:19" ht="20.25" x14ac:dyDescent="0.3">
      <c r="A223" s="50">
        <v>209</v>
      </c>
      <c r="B223" s="59" t="s">
        <v>286</v>
      </c>
      <c r="C223" s="114">
        <v>31634</v>
      </c>
      <c r="D223" s="50" t="s">
        <v>1842</v>
      </c>
      <c r="E223" s="50">
        <v>1974</v>
      </c>
      <c r="F223" s="50" t="s">
        <v>2062</v>
      </c>
      <c r="G223" s="115" t="s">
        <v>2032</v>
      </c>
      <c r="H223" s="50">
        <v>9</v>
      </c>
      <c r="I223" s="50">
        <v>1</v>
      </c>
      <c r="J223" s="50">
        <v>0</v>
      </c>
      <c r="K223" s="50">
        <v>3051.3</v>
      </c>
      <c r="L223" s="50">
        <v>2192.9</v>
      </c>
      <c r="M223" s="52">
        <v>2232803.09</v>
      </c>
      <c r="N223" s="52">
        <f t="shared" si="4"/>
        <v>2232803.09</v>
      </c>
      <c r="O223" s="52">
        <v>0</v>
      </c>
      <c r="P223" s="52">
        <v>0</v>
      </c>
      <c r="Q223" s="52">
        <v>0</v>
      </c>
      <c r="R223" s="116">
        <v>44927</v>
      </c>
      <c r="S223" s="116">
        <v>45291</v>
      </c>
    </row>
    <row r="224" spans="1:19" ht="20.25" x14ac:dyDescent="0.3">
      <c r="A224" s="50">
        <v>210</v>
      </c>
      <c r="B224" s="59" t="s">
        <v>287</v>
      </c>
      <c r="C224" s="114">
        <v>31648</v>
      </c>
      <c r="D224" s="50" t="s">
        <v>1842</v>
      </c>
      <c r="E224" s="50">
        <v>1975</v>
      </c>
      <c r="F224" s="50" t="s">
        <v>2062</v>
      </c>
      <c r="G224" s="115" t="s">
        <v>2031</v>
      </c>
      <c r="H224" s="50">
        <v>9</v>
      </c>
      <c r="I224" s="50">
        <v>4</v>
      </c>
      <c r="J224" s="50">
        <v>0</v>
      </c>
      <c r="K224" s="50">
        <v>12447.7</v>
      </c>
      <c r="L224" s="50">
        <v>7990.0660000000007</v>
      </c>
      <c r="M224" s="52">
        <v>16721735.645999998</v>
      </c>
      <c r="N224" s="52">
        <f t="shared" si="4"/>
        <v>16721735.645999998</v>
      </c>
      <c r="O224" s="52">
        <v>0</v>
      </c>
      <c r="P224" s="52">
        <v>0</v>
      </c>
      <c r="Q224" s="52">
        <v>0</v>
      </c>
      <c r="R224" s="116">
        <v>44927</v>
      </c>
      <c r="S224" s="116">
        <v>45291</v>
      </c>
    </row>
    <row r="225" spans="1:19" ht="20.25" x14ac:dyDescent="0.3">
      <c r="A225" s="50">
        <v>211</v>
      </c>
      <c r="B225" s="59" t="s">
        <v>288</v>
      </c>
      <c r="C225" s="114">
        <v>31651</v>
      </c>
      <c r="D225" s="50" t="s">
        <v>1842</v>
      </c>
      <c r="E225" s="50">
        <v>1975</v>
      </c>
      <c r="F225" s="50" t="s">
        <v>2062</v>
      </c>
      <c r="G225" s="115" t="s">
        <v>2032</v>
      </c>
      <c r="H225" s="50">
        <v>9</v>
      </c>
      <c r="I225" s="50">
        <v>1</v>
      </c>
      <c r="J225" s="50">
        <v>0</v>
      </c>
      <c r="K225" s="50">
        <v>2885.9</v>
      </c>
      <c r="L225" s="50">
        <v>2161.6</v>
      </c>
      <c r="M225" s="52">
        <v>3685844.3275000001</v>
      </c>
      <c r="N225" s="52">
        <f t="shared" si="4"/>
        <v>3685844.3275000001</v>
      </c>
      <c r="O225" s="52">
        <v>0</v>
      </c>
      <c r="P225" s="52">
        <v>0</v>
      </c>
      <c r="Q225" s="52">
        <v>0</v>
      </c>
      <c r="R225" s="116">
        <v>44927</v>
      </c>
      <c r="S225" s="116">
        <v>45291</v>
      </c>
    </row>
    <row r="226" spans="1:19" ht="20.25" x14ac:dyDescent="0.3">
      <c r="A226" s="50">
        <v>212</v>
      </c>
      <c r="B226" s="59" t="s">
        <v>289</v>
      </c>
      <c r="C226" s="114">
        <v>31613</v>
      </c>
      <c r="D226" s="50" t="s">
        <v>1842</v>
      </c>
      <c r="E226" s="50">
        <v>1964</v>
      </c>
      <c r="F226" s="50" t="s">
        <v>2062</v>
      </c>
      <c r="G226" s="115" t="s">
        <v>2031</v>
      </c>
      <c r="H226" s="50">
        <v>5</v>
      </c>
      <c r="I226" s="50">
        <v>4</v>
      </c>
      <c r="J226" s="50">
        <v>0</v>
      </c>
      <c r="K226" s="50">
        <v>4812</v>
      </c>
      <c r="L226" s="50">
        <v>3596.3</v>
      </c>
      <c r="M226" s="52">
        <v>9605908.0319999997</v>
      </c>
      <c r="N226" s="52">
        <f t="shared" si="4"/>
        <v>9605908.0319999997</v>
      </c>
      <c r="O226" s="52">
        <v>0</v>
      </c>
      <c r="P226" s="52">
        <v>0</v>
      </c>
      <c r="Q226" s="52">
        <v>0</v>
      </c>
      <c r="R226" s="116">
        <v>44927</v>
      </c>
      <c r="S226" s="116">
        <v>45291</v>
      </c>
    </row>
    <row r="227" spans="1:19" ht="20.25" x14ac:dyDescent="0.3">
      <c r="A227" s="50">
        <v>213</v>
      </c>
      <c r="B227" s="59" t="s">
        <v>290</v>
      </c>
      <c r="C227" s="114">
        <v>31614</v>
      </c>
      <c r="D227" s="50" t="s">
        <v>1842</v>
      </c>
      <c r="E227" s="50">
        <v>1965</v>
      </c>
      <c r="F227" s="50" t="s">
        <v>2062</v>
      </c>
      <c r="G227" s="115" t="s">
        <v>2031</v>
      </c>
      <c r="H227" s="50">
        <v>5</v>
      </c>
      <c r="I227" s="50">
        <v>3</v>
      </c>
      <c r="J227" s="50">
        <v>0</v>
      </c>
      <c r="K227" s="50">
        <v>3463.7</v>
      </c>
      <c r="L227" s="50">
        <v>2613.4</v>
      </c>
      <c r="M227" s="52">
        <v>5715642.8279999997</v>
      </c>
      <c r="N227" s="52">
        <f t="shared" si="4"/>
        <v>5715642.8279999997</v>
      </c>
      <c r="O227" s="52">
        <v>0</v>
      </c>
      <c r="P227" s="52">
        <v>0</v>
      </c>
      <c r="Q227" s="52">
        <v>0</v>
      </c>
      <c r="R227" s="116">
        <v>44927</v>
      </c>
      <c r="S227" s="116">
        <v>45291</v>
      </c>
    </row>
    <row r="228" spans="1:19" ht="20.25" x14ac:dyDescent="0.3">
      <c r="A228" s="50">
        <v>214</v>
      </c>
      <c r="B228" s="59" t="s">
        <v>291</v>
      </c>
      <c r="C228" s="114">
        <v>31694</v>
      </c>
      <c r="D228" s="50" t="s">
        <v>1842</v>
      </c>
      <c r="E228" s="50">
        <v>1960</v>
      </c>
      <c r="F228" s="50" t="s">
        <v>2062</v>
      </c>
      <c r="G228" s="115" t="s">
        <v>2037</v>
      </c>
      <c r="H228" s="50">
        <v>2</v>
      </c>
      <c r="I228" s="50">
        <v>1</v>
      </c>
      <c r="J228" s="50">
        <v>0</v>
      </c>
      <c r="K228" s="50">
        <v>709.8</v>
      </c>
      <c r="L228" s="50">
        <v>557.9</v>
      </c>
      <c r="M228" s="52">
        <v>86360.4</v>
      </c>
      <c r="N228" s="52">
        <f t="shared" si="4"/>
        <v>86360.4</v>
      </c>
      <c r="O228" s="52">
        <v>0</v>
      </c>
      <c r="P228" s="52">
        <v>0</v>
      </c>
      <c r="Q228" s="52">
        <v>0</v>
      </c>
      <c r="R228" s="116">
        <v>44927</v>
      </c>
      <c r="S228" s="116">
        <v>45291</v>
      </c>
    </row>
    <row r="229" spans="1:19" ht="20.25" x14ac:dyDescent="0.3">
      <c r="A229" s="50">
        <v>215</v>
      </c>
      <c r="B229" s="59" t="s">
        <v>298</v>
      </c>
      <c r="C229" s="114">
        <v>31760</v>
      </c>
      <c r="D229" s="50" t="s">
        <v>1842</v>
      </c>
      <c r="E229" s="50">
        <v>1964</v>
      </c>
      <c r="F229" s="50" t="s">
        <v>2062</v>
      </c>
      <c r="G229" s="115" t="s">
        <v>2032</v>
      </c>
      <c r="H229" s="50">
        <v>5</v>
      </c>
      <c r="I229" s="50">
        <v>4</v>
      </c>
      <c r="J229" s="50">
        <v>0</v>
      </c>
      <c r="K229" s="50">
        <v>4314.5</v>
      </c>
      <c r="L229" s="50">
        <v>3177.15</v>
      </c>
      <c r="M229" s="52">
        <v>9074807.8203999996</v>
      </c>
      <c r="N229" s="52">
        <f t="shared" si="4"/>
        <v>9074807.8203999996</v>
      </c>
      <c r="O229" s="52">
        <v>0</v>
      </c>
      <c r="P229" s="52">
        <v>0</v>
      </c>
      <c r="Q229" s="52">
        <v>0</v>
      </c>
      <c r="R229" s="116">
        <v>44927</v>
      </c>
      <c r="S229" s="116">
        <v>45291</v>
      </c>
    </row>
    <row r="230" spans="1:19" ht="20.25" x14ac:dyDescent="0.3">
      <c r="A230" s="50">
        <v>216</v>
      </c>
      <c r="B230" s="59" t="s">
        <v>300</v>
      </c>
      <c r="C230" s="114">
        <v>31766</v>
      </c>
      <c r="D230" s="50" t="s">
        <v>1842</v>
      </c>
      <c r="E230" s="50">
        <v>1964</v>
      </c>
      <c r="F230" s="50" t="s">
        <v>2062</v>
      </c>
      <c r="G230" s="115" t="s">
        <v>2032</v>
      </c>
      <c r="H230" s="50">
        <v>4</v>
      </c>
      <c r="I230" s="50">
        <v>3</v>
      </c>
      <c r="J230" s="50">
        <v>0</v>
      </c>
      <c r="K230" s="50">
        <v>2533.48</v>
      </c>
      <c r="L230" s="50">
        <v>2052.17</v>
      </c>
      <c r="M230" s="52">
        <v>6163334.7243999997</v>
      </c>
      <c r="N230" s="52">
        <f t="shared" si="4"/>
        <v>6163334.7243999997</v>
      </c>
      <c r="O230" s="52">
        <v>0</v>
      </c>
      <c r="P230" s="52">
        <v>0</v>
      </c>
      <c r="Q230" s="52">
        <v>0</v>
      </c>
      <c r="R230" s="116">
        <v>44927</v>
      </c>
      <c r="S230" s="116">
        <v>45291</v>
      </c>
    </row>
    <row r="231" spans="1:19" ht="20.25" x14ac:dyDescent="0.3">
      <c r="A231" s="50">
        <v>217</v>
      </c>
      <c r="B231" s="59" t="s">
        <v>301</v>
      </c>
      <c r="C231" s="114">
        <v>31754</v>
      </c>
      <c r="D231" s="50" t="s">
        <v>1842</v>
      </c>
      <c r="E231" s="50">
        <v>1964</v>
      </c>
      <c r="F231" s="50" t="s">
        <v>2062</v>
      </c>
      <c r="G231" s="115" t="s">
        <v>2032</v>
      </c>
      <c r="H231" s="50">
        <v>4</v>
      </c>
      <c r="I231" s="50">
        <v>4</v>
      </c>
      <c r="J231" s="50">
        <v>0</v>
      </c>
      <c r="K231" s="50">
        <v>3703.2</v>
      </c>
      <c r="L231" s="50">
        <v>2587.1</v>
      </c>
      <c r="M231" s="52">
        <v>7351886.8846499994</v>
      </c>
      <c r="N231" s="52">
        <f t="shared" si="4"/>
        <v>7351886.8846499994</v>
      </c>
      <c r="O231" s="52">
        <v>0</v>
      </c>
      <c r="P231" s="52">
        <v>0</v>
      </c>
      <c r="Q231" s="52">
        <v>0</v>
      </c>
      <c r="R231" s="116">
        <v>44927</v>
      </c>
      <c r="S231" s="116">
        <v>45291</v>
      </c>
    </row>
    <row r="232" spans="1:19" ht="20.25" x14ac:dyDescent="0.3">
      <c r="A232" s="50">
        <v>218</v>
      </c>
      <c r="B232" s="59" t="s">
        <v>302</v>
      </c>
      <c r="C232" s="114">
        <v>31755</v>
      </c>
      <c r="D232" s="50" t="s">
        <v>1842</v>
      </c>
      <c r="E232" s="50">
        <v>1963</v>
      </c>
      <c r="F232" s="50" t="s">
        <v>2062</v>
      </c>
      <c r="G232" s="115" t="s">
        <v>2032</v>
      </c>
      <c r="H232" s="50">
        <v>4</v>
      </c>
      <c r="I232" s="50">
        <v>4</v>
      </c>
      <c r="J232" s="50">
        <v>0</v>
      </c>
      <c r="K232" s="50">
        <v>3658.6</v>
      </c>
      <c r="L232" s="50">
        <v>2572.1999999999998</v>
      </c>
      <c r="M232" s="52">
        <v>7307002.8741500005</v>
      </c>
      <c r="N232" s="52">
        <f t="shared" si="4"/>
        <v>7307002.8741500005</v>
      </c>
      <c r="O232" s="52">
        <v>0</v>
      </c>
      <c r="P232" s="52">
        <v>0</v>
      </c>
      <c r="Q232" s="52">
        <v>0</v>
      </c>
      <c r="R232" s="116">
        <v>44927</v>
      </c>
      <c r="S232" s="116">
        <v>45291</v>
      </c>
    </row>
    <row r="233" spans="1:19" ht="20.25" x14ac:dyDescent="0.3">
      <c r="A233" s="50">
        <v>219</v>
      </c>
      <c r="B233" s="59" t="s">
        <v>303</v>
      </c>
      <c r="C233" s="114">
        <v>31756</v>
      </c>
      <c r="D233" s="50" t="s">
        <v>1842</v>
      </c>
      <c r="E233" s="50">
        <v>1965</v>
      </c>
      <c r="F233" s="50" t="s">
        <v>2062</v>
      </c>
      <c r="G233" s="115" t="s">
        <v>2032</v>
      </c>
      <c r="H233" s="50">
        <v>5</v>
      </c>
      <c r="I233" s="50">
        <v>4</v>
      </c>
      <c r="J233" s="50">
        <v>0</v>
      </c>
      <c r="K233" s="50">
        <v>4323.8</v>
      </c>
      <c r="L233" s="50">
        <v>3213.35</v>
      </c>
      <c r="M233" s="52">
        <v>7542541.7339999992</v>
      </c>
      <c r="N233" s="52">
        <f t="shared" si="4"/>
        <v>7542541.7339999992</v>
      </c>
      <c r="O233" s="52">
        <v>0</v>
      </c>
      <c r="P233" s="52">
        <v>0</v>
      </c>
      <c r="Q233" s="52">
        <v>0</v>
      </c>
      <c r="R233" s="116">
        <v>44927</v>
      </c>
      <c r="S233" s="116">
        <v>45291</v>
      </c>
    </row>
    <row r="234" spans="1:19" ht="20.25" x14ac:dyDescent="0.3">
      <c r="A234" s="50">
        <v>220</v>
      </c>
      <c r="B234" s="59" t="s">
        <v>304</v>
      </c>
      <c r="C234" s="114">
        <v>31758</v>
      </c>
      <c r="D234" s="50" t="s">
        <v>1842</v>
      </c>
      <c r="E234" s="50">
        <v>1964</v>
      </c>
      <c r="F234" s="50" t="s">
        <v>2062</v>
      </c>
      <c r="G234" s="115" t="s">
        <v>2032</v>
      </c>
      <c r="H234" s="50">
        <v>5</v>
      </c>
      <c r="I234" s="50">
        <v>4</v>
      </c>
      <c r="J234" s="50">
        <v>0</v>
      </c>
      <c r="K234" s="50">
        <v>4320.2</v>
      </c>
      <c r="L234" s="50">
        <v>3201.3</v>
      </c>
      <c r="M234" s="52">
        <v>9089863.7620000001</v>
      </c>
      <c r="N234" s="52">
        <f t="shared" si="4"/>
        <v>9089863.7620000001</v>
      </c>
      <c r="O234" s="52">
        <v>0</v>
      </c>
      <c r="P234" s="52">
        <v>0</v>
      </c>
      <c r="Q234" s="52">
        <v>0</v>
      </c>
      <c r="R234" s="116">
        <v>44927</v>
      </c>
      <c r="S234" s="116">
        <v>45291</v>
      </c>
    </row>
    <row r="235" spans="1:19" ht="20.25" x14ac:dyDescent="0.3">
      <c r="A235" s="50">
        <v>221</v>
      </c>
      <c r="B235" s="59" t="s">
        <v>317</v>
      </c>
      <c r="C235" s="114">
        <v>31923</v>
      </c>
      <c r="D235" s="50" t="s">
        <v>1842</v>
      </c>
      <c r="E235" s="50">
        <v>1993</v>
      </c>
      <c r="F235" s="50" t="s">
        <v>2062</v>
      </c>
      <c r="G235" s="115" t="s">
        <v>2032</v>
      </c>
      <c r="H235" s="50">
        <v>14</v>
      </c>
      <c r="I235" s="50">
        <v>1</v>
      </c>
      <c r="J235" s="50">
        <v>2</v>
      </c>
      <c r="K235" s="50">
        <v>5485.5</v>
      </c>
      <c r="L235" s="50">
        <v>4281.6000000000004</v>
      </c>
      <c r="M235" s="52">
        <v>7282994.4249999998</v>
      </c>
      <c r="N235" s="52">
        <f t="shared" si="4"/>
        <v>7282994.4249999998</v>
      </c>
      <c r="O235" s="52">
        <v>0</v>
      </c>
      <c r="P235" s="52">
        <v>0</v>
      </c>
      <c r="Q235" s="52">
        <v>0</v>
      </c>
      <c r="R235" s="116">
        <v>44927</v>
      </c>
      <c r="S235" s="116">
        <v>45291</v>
      </c>
    </row>
    <row r="236" spans="1:19" ht="20.25" x14ac:dyDescent="0.3">
      <c r="A236" s="50">
        <v>222</v>
      </c>
      <c r="B236" s="59" t="s">
        <v>241</v>
      </c>
      <c r="C236" s="114">
        <v>31439</v>
      </c>
      <c r="D236" s="50" t="s">
        <v>1842</v>
      </c>
      <c r="E236" s="50">
        <v>1962</v>
      </c>
      <c r="F236" s="50" t="s">
        <v>2062</v>
      </c>
      <c r="G236" s="115" t="s">
        <v>2032</v>
      </c>
      <c r="H236" s="50">
        <v>4</v>
      </c>
      <c r="I236" s="50">
        <v>3</v>
      </c>
      <c r="J236" s="50">
        <v>0</v>
      </c>
      <c r="K236" s="50">
        <v>2636.5</v>
      </c>
      <c r="L236" s="50">
        <v>2476.5300000000002</v>
      </c>
      <c r="M236" s="52">
        <v>5527862.5499999998</v>
      </c>
      <c r="N236" s="52">
        <f t="shared" si="4"/>
        <v>5527862.5499999998</v>
      </c>
      <c r="O236" s="52">
        <v>0</v>
      </c>
      <c r="P236" s="52">
        <v>0</v>
      </c>
      <c r="Q236" s="52">
        <v>0</v>
      </c>
      <c r="R236" s="116">
        <v>44927</v>
      </c>
      <c r="S236" s="116">
        <v>45291</v>
      </c>
    </row>
    <row r="237" spans="1:19" ht="20.25" x14ac:dyDescent="0.3">
      <c r="A237" s="50">
        <v>223</v>
      </c>
      <c r="B237" s="59" t="s">
        <v>249</v>
      </c>
      <c r="C237" s="114">
        <v>31476</v>
      </c>
      <c r="D237" s="50" t="s">
        <v>1842</v>
      </c>
      <c r="E237" s="50">
        <v>1966</v>
      </c>
      <c r="F237" s="50" t="s">
        <v>2062</v>
      </c>
      <c r="G237" s="115" t="s">
        <v>2031</v>
      </c>
      <c r="H237" s="50">
        <v>5</v>
      </c>
      <c r="I237" s="50">
        <v>6</v>
      </c>
      <c r="J237" s="50">
        <v>0</v>
      </c>
      <c r="K237" s="50">
        <v>5973.7</v>
      </c>
      <c r="L237" s="50">
        <v>4501.7</v>
      </c>
      <c r="M237" s="52">
        <v>4852821.3719999995</v>
      </c>
      <c r="N237" s="52">
        <f t="shared" si="4"/>
        <v>4852821.3719999995</v>
      </c>
      <c r="O237" s="52">
        <v>0</v>
      </c>
      <c r="P237" s="52">
        <v>0</v>
      </c>
      <c r="Q237" s="52">
        <v>0</v>
      </c>
      <c r="R237" s="116">
        <v>44927</v>
      </c>
      <c r="S237" s="116">
        <v>45291</v>
      </c>
    </row>
    <row r="238" spans="1:19" ht="20.25" x14ac:dyDescent="0.3">
      <c r="A238" s="50">
        <v>224</v>
      </c>
      <c r="B238" s="59" t="s">
        <v>285</v>
      </c>
      <c r="C238" s="114">
        <v>31627</v>
      </c>
      <c r="D238" s="50" t="s">
        <v>1842</v>
      </c>
      <c r="E238" s="50">
        <v>1968</v>
      </c>
      <c r="F238" s="50" t="s">
        <v>2062</v>
      </c>
      <c r="G238" s="115" t="s">
        <v>2031</v>
      </c>
      <c r="H238" s="50">
        <v>5</v>
      </c>
      <c r="I238" s="50">
        <v>6</v>
      </c>
      <c r="J238" s="50">
        <v>0</v>
      </c>
      <c r="K238" s="50">
        <v>6169.81</v>
      </c>
      <c r="L238" s="50">
        <v>4412.51</v>
      </c>
      <c r="M238" s="52">
        <v>6738351.1439999994</v>
      </c>
      <c r="N238" s="52">
        <f t="shared" si="4"/>
        <v>6738351.1439999994</v>
      </c>
      <c r="O238" s="52">
        <v>0</v>
      </c>
      <c r="P238" s="52">
        <v>0</v>
      </c>
      <c r="Q238" s="52">
        <v>0</v>
      </c>
      <c r="R238" s="116">
        <v>44927</v>
      </c>
      <c r="S238" s="116">
        <v>45291</v>
      </c>
    </row>
    <row r="239" spans="1:19" ht="20.25" x14ac:dyDescent="0.3">
      <c r="A239" s="50">
        <v>225</v>
      </c>
      <c r="B239" s="59" t="s">
        <v>299</v>
      </c>
      <c r="C239" s="114">
        <v>31764</v>
      </c>
      <c r="D239" s="50" t="s">
        <v>1842</v>
      </c>
      <c r="E239" s="50">
        <v>1966</v>
      </c>
      <c r="F239" s="50" t="s">
        <v>2062</v>
      </c>
      <c r="G239" s="115" t="s">
        <v>2031</v>
      </c>
      <c r="H239" s="50">
        <v>5</v>
      </c>
      <c r="I239" s="50">
        <v>4</v>
      </c>
      <c r="J239" s="50">
        <v>0</v>
      </c>
      <c r="K239" s="50">
        <v>3721.5</v>
      </c>
      <c r="L239" s="50">
        <v>2745.7</v>
      </c>
      <c r="M239" s="52">
        <v>7133179.2420000006</v>
      </c>
      <c r="N239" s="52">
        <f t="shared" si="4"/>
        <v>7133179.2420000006</v>
      </c>
      <c r="O239" s="52">
        <v>0</v>
      </c>
      <c r="P239" s="52">
        <v>0</v>
      </c>
      <c r="Q239" s="52">
        <v>0</v>
      </c>
      <c r="R239" s="116">
        <v>44927</v>
      </c>
      <c r="S239" s="116">
        <v>45291</v>
      </c>
    </row>
    <row r="240" spans="1:19" ht="20.25" x14ac:dyDescent="0.3">
      <c r="A240" s="50">
        <v>226</v>
      </c>
      <c r="B240" s="59" t="s">
        <v>315</v>
      </c>
      <c r="C240" s="114">
        <v>31868</v>
      </c>
      <c r="D240" s="50" t="s">
        <v>1842</v>
      </c>
      <c r="E240" s="50">
        <v>1995</v>
      </c>
      <c r="F240" s="50" t="s">
        <v>2062</v>
      </c>
      <c r="G240" s="115" t="s">
        <v>2032</v>
      </c>
      <c r="H240" s="50">
        <v>14</v>
      </c>
      <c r="I240" s="50">
        <v>1</v>
      </c>
      <c r="J240" s="50">
        <v>2</v>
      </c>
      <c r="K240" s="50">
        <v>5436.3</v>
      </c>
      <c r="L240" s="50">
        <v>3700.1</v>
      </c>
      <c r="M240" s="52">
        <v>6793217.4199999999</v>
      </c>
      <c r="N240" s="52">
        <f t="shared" si="4"/>
        <v>6793217.4199999999</v>
      </c>
      <c r="O240" s="52">
        <v>0</v>
      </c>
      <c r="P240" s="52">
        <v>0</v>
      </c>
      <c r="Q240" s="52">
        <v>0</v>
      </c>
      <c r="R240" s="116">
        <v>44927</v>
      </c>
      <c r="S240" s="116">
        <v>45291</v>
      </c>
    </row>
    <row r="241" spans="1:19" ht="20.25" x14ac:dyDescent="0.3">
      <c r="A241" s="50">
        <v>227</v>
      </c>
      <c r="B241" s="59" t="s">
        <v>332</v>
      </c>
      <c r="C241" s="114">
        <v>32146</v>
      </c>
      <c r="D241" s="50" t="s">
        <v>1842</v>
      </c>
      <c r="E241" s="50">
        <v>1965</v>
      </c>
      <c r="F241" s="50" t="s">
        <v>2062</v>
      </c>
      <c r="G241" s="115" t="s">
        <v>2031</v>
      </c>
      <c r="H241" s="50">
        <v>5</v>
      </c>
      <c r="I241" s="50">
        <v>4</v>
      </c>
      <c r="J241" s="50">
        <v>0</v>
      </c>
      <c r="K241" s="50">
        <v>4595</v>
      </c>
      <c r="L241" s="50">
        <v>3647.2</v>
      </c>
      <c r="M241" s="52">
        <v>7049597.6460000006</v>
      </c>
      <c r="N241" s="52">
        <f t="shared" si="4"/>
        <v>7049597.6460000006</v>
      </c>
      <c r="O241" s="52">
        <v>0</v>
      </c>
      <c r="P241" s="52">
        <v>0</v>
      </c>
      <c r="Q241" s="52">
        <v>0</v>
      </c>
      <c r="R241" s="116">
        <v>44927</v>
      </c>
      <c r="S241" s="116">
        <v>45291</v>
      </c>
    </row>
    <row r="242" spans="1:19" ht="20.25" x14ac:dyDescent="0.3">
      <c r="A242" s="50">
        <v>228</v>
      </c>
      <c r="B242" s="59" t="s">
        <v>326</v>
      </c>
      <c r="C242" s="114">
        <v>32063</v>
      </c>
      <c r="D242" s="50" t="s">
        <v>1842</v>
      </c>
      <c r="E242" s="50">
        <v>1971</v>
      </c>
      <c r="F242" s="50" t="s">
        <v>2062</v>
      </c>
      <c r="G242" s="115" t="s">
        <v>2031</v>
      </c>
      <c r="H242" s="50">
        <v>9</v>
      </c>
      <c r="I242" s="50">
        <v>4</v>
      </c>
      <c r="J242" s="50">
        <v>1</v>
      </c>
      <c r="K242" s="50">
        <v>9163.8799999999992</v>
      </c>
      <c r="L242" s="50">
        <v>7019.01</v>
      </c>
      <c r="M242" s="52">
        <v>2782160.5350000001</v>
      </c>
      <c r="N242" s="52">
        <f t="shared" si="4"/>
        <v>2782160.5350000001</v>
      </c>
      <c r="O242" s="52">
        <v>0</v>
      </c>
      <c r="P242" s="52">
        <v>0</v>
      </c>
      <c r="Q242" s="52">
        <v>0</v>
      </c>
      <c r="R242" s="116">
        <v>44927</v>
      </c>
      <c r="S242" s="116">
        <v>45291</v>
      </c>
    </row>
    <row r="243" spans="1:19" ht="20.25" x14ac:dyDescent="0.3">
      <c r="A243" s="50">
        <v>229</v>
      </c>
      <c r="B243" s="59" t="s">
        <v>328</v>
      </c>
      <c r="C243" s="114">
        <v>32109</v>
      </c>
      <c r="D243" s="50" t="s">
        <v>1842</v>
      </c>
      <c r="E243" s="50">
        <v>1966</v>
      </c>
      <c r="F243" s="50" t="s">
        <v>2062</v>
      </c>
      <c r="G243" s="115" t="s">
        <v>2032</v>
      </c>
      <c r="H243" s="50">
        <v>9</v>
      </c>
      <c r="I243" s="50">
        <v>1</v>
      </c>
      <c r="J243" s="50">
        <v>0</v>
      </c>
      <c r="K243" s="50">
        <v>6427.8</v>
      </c>
      <c r="L243" s="50">
        <v>4205.2</v>
      </c>
      <c r="M243" s="52">
        <v>13606779.441</v>
      </c>
      <c r="N243" s="52">
        <f t="shared" si="4"/>
        <v>13606779.441</v>
      </c>
      <c r="O243" s="52">
        <v>0</v>
      </c>
      <c r="P243" s="52">
        <v>0</v>
      </c>
      <c r="Q243" s="52">
        <v>0</v>
      </c>
      <c r="R243" s="116">
        <v>44927</v>
      </c>
      <c r="S243" s="116">
        <v>45291</v>
      </c>
    </row>
    <row r="244" spans="1:19" ht="20.25" x14ac:dyDescent="0.3">
      <c r="A244" s="50">
        <v>230</v>
      </c>
      <c r="B244" s="59" t="s">
        <v>329</v>
      </c>
      <c r="C244" s="114">
        <v>32110</v>
      </c>
      <c r="D244" s="50" t="s">
        <v>1842</v>
      </c>
      <c r="E244" s="50">
        <v>1963</v>
      </c>
      <c r="F244" s="50" t="s">
        <v>2062</v>
      </c>
      <c r="G244" s="115" t="s">
        <v>2032</v>
      </c>
      <c r="H244" s="50">
        <v>4</v>
      </c>
      <c r="I244" s="50">
        <v>2</v>
      </c>
      <c r="J244" s="50">
        <v>0</v>
      </c>
      <c r="K244" s="50">
        <v>2406.02</v>
      </c>
      <c r="L244" s="50">
        <v>2201.3000000000002</v>
      </c>
      <c r="M244" s="52">
        <v>5509124.8380000005</v>
      </c>
      <c r="N244" s="52">
        <f t="shared" si="4"/>
        <v>5509124.8380000005</v>
      </c>
      <c r="O244" s="52">
        <v>0</v>
      </c>
      <c r="P244" s="52">
        <v>0</v>
      </c>
      <c r="Q244" s="52">
        <v>0</v>
      </c>
      <c r="R244" s="116">
        <v>44927</v>
      </c>
      <c r="S244" s="116">
        <v>45291</v>
      </c>
    </row>
    <row r="245" spans="1:19" ht="20.25" x14ac:dyDescent="0.3">
      <c r="A245" s="50">
        <v>231</v>
      </c>
      <c r="B245" s="59" t="s">
        <v>330</v>
      </c>
      <c r="C245" s="114">
        <v>32111</v>
      </c>
      <c r="D245" s="50" t="s">
        <v>1842</v>
      </c>
      <c r="E245" s="50">
        <v>1963</v>
      </c>
      <c r="F245" s="50" t="s">
        <v>2062</v>
      </c>
      <c r="G245" s="115" t="s">
        <v>2032</v>
      </c>
      <c r="H245" s="50">
        <v>4</v>
      </c>
      <c r="I245" s="50">
        <v>3</v>
      </c>
      <c r="J245" s="50">
        <v>0</v>
      </c>
      <c r="K245" s="50">
        <v>2534.77</v>
      </c>
      <c r="L245" s="50">
        <v>2137.5</v>
      </c>
      <c r="M245" s="52">
        <v>5527862.5499999998</v>
      </c>
      <c r="N245" s="52">
        <f t="shared" si="4"/>
        <v>5527862.5499999998</v>
      </c>
      <c r="O245" s="52">
        <v>0</v>
      </c>
      <c r="P245" s="52">
        <v>0</v>
      </c>
      <c r="Q245" s="52">
        <v>0</v>
      </c>
      <c r="R245" s="116">
        <v>44927</v>
      </c>
      <c r="S245" s="116">
        <v>45291</v>
      </c>
    </row>
    <row r="246" spans="1:19" ht="20.25" x14ac:dyDescent="0.3">
      <c r="A246" s="50">
        <v>232</v>
      </c>
      <c r="B246" s="59" t="s">
        <v>331</v>
      </c>
      <c r="C246" s="114">
        <v>32112</v>
      </c>
      <c r="D246" s="50" t="s">
        <v>1842</v>
      </c>
      <c r="E246" s="50">
        <v>1960</v>
      </c>
      <c r="F246" s="50" t="s">
        <v>2062</v>
      </c>
      <c r="G246" s="115" t="s">
        <v>2037</v>
      </c>
      <c r="H246" s="50">
        <v>2</v>
      </c>
      <c r="I246" s="50">
        <v>2</v>
      </c>
      <c r="J246" s="50">
        <v>0</v>
      </c>
      <c r="K246" s="50">
        <v>588</v>
      </c>
      <c r="L246" s="50">
        <v>537.70000000000005</v>
      </c>
      <c r="M246" s="52">
        <v>75693</v>
      </c>
      <c r="N246" s="52">
        <f t="shared" si="4"/>
        <v>75693</v>
      </c>
      <c r="O246" s="52">
        <v>0</v>
      </c>
      <c r="P246" s="52">
        <v>0</v>
      </c>
      <c r="Q246" s="52">
        <v>0</v>
      </c>
      <c r="R246" s="116">
        <v>44927</v>
      </c>
      <c r="S246" s="116">
        <v>45291</v>
      </c>
    </row>
    <row r="247" spans="1:19" ht="20.25" x14ac:dyDescent="0.3">
      <c r="A247" s="50">
        <v>233</v>
      </c>
      <c r="B247" s="59" t="s">
        <v>333</v>
      </c>
      <c r="C247" s="114">
        <v>32147</v>
      </c>
      <c r="D247" s="50" t="s">
        <v>1842</v>
      </c>
      <c r="E247" s="50">
        <v>1965</v>
      </c>
      <c r="F247" s="50" t="s">
        <v>2062</v>
      </c>
      <c r="G247" s="115" t="s">
        <v>2031</v>
      </c>
      <c r="H247" s="50">
        <v>5</v>
      </c>
      <c r="I247" s="50">
        <v>4</v>
      </c>
      <c r="J247" s="50">
        <v>0</v>
      </c>
      <c r="K247" s="50">
        <v>4575.6000000000004</v>
      </c>
      <c r="L247" s="50">
        <v>3571.4</v>
      </c>
      <c r="M247" s="52">
        <v>7093046.046000001</v>
      </c>
      <c r="N247" s="52">
        <f t="shared" si="4"/>
        <v>7093046.046000001</v>
      </c>
      <c r="O247" s="52">
        <v>0</v>
      </c>
      <c r="P247" s="52">
        <v>0</v>
      </c>
      <c r="Q247" s="52">
        <v>0</v>
      </c>
      <c r="R247" s="116">
        <v>44927</v>
      </c>
      <c r="S247" s="116">
        <v>45291</v>
      </c>
    </row>
    <row r="248" spans="1:19" ht="20.25" x14ac:dyDescent="0.3">
      <c r="A248" s="50">
        <v>234</v>
      </c>
      <c r="B248" s="59" t="s">
        <v>231</v>
      </c>
      <c r="C248" s="114">
        <v>31350</v>
      </c>
      <c r="D248" s="50" t="s">
        <v>1842</v>
      </c>
      <c r="E248" s="50">
        <v>1963</v>
      </c>
      <c r="F248" s="50" t="s">
        <v>2062</v>
      </c>
      <c r="G248" s="115" t="s">
        <v>2032</v>
      </c>
      <c r="H248" s="50">
        <v>5</v>
      </c>
      <c r="I248" s="50">
        <v>2</v>
      </c>
      <c r="J248" s="50">
        <v>0</v>
      </c>
      <c r="K248" s="50">
        <v>1593.1</v>
      </c>
      <c r="L248" s="50">
        <v>1592.6</v>
      </c>
      <c r="M248" s="52">
        <v>4523169.6821499998</v>
      </c>
      <c r="N248" s="52">
        <f t="shared" si="4"/>
        <v>4523169.6821499998</v>
      </c>
      <c r="O248" s="52">
        <v>0</v>
      </c>
      <c r="P248" s="52">
        <v>0</v>
      </c>
      <c r="Q248" s="52">
        <v>0</v>
      </c>
      <c r="R248" s="116">
        <v>44927</v>
      </c>
      <c r="S248" s="116">
        <v>45291</v>
      </c>
    </row>
    <row r="249" spans="1:19" ht="20.25" x14ac:dyDescent="0.3">
      <c r="A249" s="50">
        <v>235</v>
      </c>
      <c r="B249" s="59" t="s">
        <v>232</v>
      </c>
      <c r="C249" s="114">
        <v>31352</v>
      </c>
      <c r="D249" s="50" t="s">
        <v>1842</v>
      </c>
      <c r="E249" s="50">
        <v>1961</v>
      </c>
      <c r="F249" s="50" t="s">
        <v>2062</v>
      </c>
      <c r="G249" s="115" t="s">
        <v>2032</v>
      </c>
      <c r="H249" s="50">
        <v>4</v>
      </c>
      <c r="I249" s="50">
        <v>4</v>
      </c>
      <c r="J249" s="50">
        <v>0</v>
      </c>
      <c r="K249" s="50">
        <v>3342</v>
      </c>
      <c r="L249" s="50">
        <v>2523.6</v>
      </c>
      <c r="M249" s="52">
        <v>7168941.9347000001</v>
      </c>
      <c r="N249" s="52">
        <f t="shared" si="4"/>
        <v>7168941.9347000001</v>
      </c>
      <c r="O249" s="52">
        <v>0</v>
      </c>
      <c r="P249" s="52">
        <v>0</v>
      </c>
      <c r="Q249" s="52">
        <v>0</v>
      </c>
      <c r="R249" s="116">
        <v>44927</v>
      </c>
      <c r="S249" s="116">
        <v>45291</v>
      </c>
    </row>
    <row r="250" spans="1:19" ht="20.25" x14ac:dyDescent="0.3">
      <c r="A250" s="50">
        <v>236</v>
      </c>
      <c r="B250" s="59" t="s">
        <v>233</v>
      </c>
      <c r="C250" s="114">
        <v>31353</v>
      </c>
      <c r="D250" s="50" t="s">
        <v>1842</v>
      </c>
      <c r="E250" s="50">
        <v>1960</v>
      </c>
      <c r="F250" s="50" t="s">
        <v>2062</v>
      </c>
      <c r="G250" s="115" t="s">
        <v>2032</v>
      </c>
      <c r="H250" s="50">
        <v>4</v>
      </c>
      <c r="I250" s="50">
        <v>4</v>
      </c>
      <c r="J250" s="50">
        <v>0</v>
      </c>
      <c r="K250" s="50">
        <v>3415.9</v>
      </c>
      <c r="L250" s="50">
        <v>2449.1</v>
      </c>
      <c r="M250" s="52">
        <v>7065680.31085</v>
      </c>
      <c r="N250" s="52">
        <f t="shared" si="4"/>
        <v>7065680.31085</v>
      </c>
      <c r="O250" s="52">
        <v>0</v>
      </c>
      <c r="P250" s="52">
        <v>0</v>
      </c>
      <c r="Q250" s="52">
        <v>0</v>
      </c>
      <c r="R250" s="116">
        <v>44927</v>
      </c>
      <c r="S250" s="116">
        <v>45291</v>
      </c>
    </row>
    <row r="251" spans="1:19" ht="20.25" x14ac:dyDescent="0.3">
      <c r="A251" s="50">
        <v>237</v>
      </c>
      <c r="B251" s="59" t="s">
        <v>234</v>
      </c>
      <c r="C251" s="114">
        <v>31354</v>
      </c>
      <c r="D251" s="50" t="s">
        <v>1842</v>
      </c>
      <c r="E251" s="50">
        <v>1962</v>
      </c>
      <c r="F251" s="50" t="s">
        <v>2062</v>
      </c>
      <c r="G251" s="115" t="s">
        <v>2032</v>
      </c>
      <c r="H251" s="50">
        <v>4</v>
      </c>
      <c r="I251" s="50">
        <v>2</v>
      </c>
      <c r="J251" s="50">
        <v>0</v>
      </c>
      <c r="K251" s="50">
        <v>1751.1</v>
      </c>
      <c r="L251" s="50">
        <v>1315.9</v>
      </c>
      <c r="M251" s="52">
        <v>3738156.0860000001</v>
      </c>
      <c r="N251" s="52">
        <f t="shared" si="4"/>
        <v>3738156.0860000001</v>
      </c>
      <c r="O251" s="52">
        <v>0</v>
      </c>
      <c r="P251" s="52">
        <v>0</v>
      </c>
      <c r="Q251" s="52">
        <v>0</v>
      </c>
      <c r="R251" s="116">
        <v>44927</v>
      </c>
      <c r="S251" s="116">
        <v>45291</v>
      </c>
    </row>
    <row r="252" spans="1:19" ht="20.25" x14ac:dyDescent="0.3">
      <c r="A252" s="50">
        <v>238</v>
      </c>
      <c r="B252" s="59" t="s">
        <v>264</v>
      </c>
      <c r="C252" s="114">
        <v>31559</v>
      </c>
      <c r="D252" s="50" t="s">
        <v>1842</v>
      </c>
      <c r="E252" s="50">
        <v>1962</v>
      </c>
      <c r="F252" s="50" t="s">
        <v>2062</v>
      </c>
      <c r="G252" s="115" t="s">
        <v>2032</v>
      </c>
      <c r="H252" s="50">
        <v>5</v>
      </c>
      <c r="I252" s="50">
        <v>4</v>
      </c>
      <c r="J252" s="50">
        <v>0</v>
      </c>
      <c r="K252" s="50">
        <v>3919.3</v>
      </c>
      <c r="L252" s="50">
        <v>3206.4</v>
      </c>
      <c r="M252" s="52">
        <v>9108612.8623000011</v>
      </c>
      <c r="N252" s="52">
        <f t="shared" si="4"/>
        <v>9108612.8623000011</v>
      </c>
      <c r="O252" s="52">
        <v>0</v>
      </c>
      <c r="P252" s="52">
        <v>0</v>
      </c>
      <c r="Q252" s="52">
        <v>0</v>
      </c>
      <c r="R252" s="116">
        <v>44927</v>
      </c>
      <c r="S252" s="116">
        <v>45291</v>
      </c>
    </row>
    <row r="253" spans="1:19" ht="20.25" x14ac:dyDescent="0.3">
      <c r="A253" s="50">
        <v>239</v>
      </c>
      <c r="B253" s="59" t="s">
        <v>265</v>
      </c>
      <c r="C253" s="114">
        <v>31560</v>
      </c>
      <c r="D253" s="50" t="s">
        <v>1842</v>
      </c>
      <c r="E253" s="50">
        <v>1964</v>
      </c>
      <c r="F253" s="50" t="s">
        <v>2062</v>
      </c>
      <c r="G253" s="115" t="s">
        <v>2032</v>
      </c>
      <c r="H253" s="50">
        <v>4</v>
      </c>
      <c r="I253" s="50">
        <v>2</v>
      </c>
      <c r="J253" s="50">
        <v>0</v>
      </c>
      <c r="K253" s="50">
        <v>1625.4</v>
      </c>
      <c r="L253" s="50">
        <v>1269.5999999999999</v>
      </c>
      <c r="M253" s="52">
        <v>3606628.8944000001</v>
      </c>
      <c r="N253" s="52">
        <f t="shared" si="4"/>
        <v>3606628.8944000001</v>
      </c>
      <c r="O253" s="52">
        <v>0</v>
      </c>
      <c r="P253" s="52">
        <v>0</v>
      </c>
      <c r="Q253" s="52">
        <v>0</v>
      </c>
      <c r="R253" s="116">
        <v>44927</v>
      </c>
      <c r="S253" s="116">
        <v>45291</v>
      </c>
    </row>
    <row r="254" spans="1:19" ht="20.25" x14ac:dyDescent="0.3">
      <c r="A254" s="50">
        <v>240</v>
      </c>
      <c r="B254" s="59" t="s">
        <v>266</v>
      </c>
      <c r="C254" s="114">
        <v>31561</v>
      </c>
      <c r="D254" s="50" t="s">
        <v>1842</v>
      </c>
      <c r="E254" s="50">
        <v>1964</v>
      </c>
      <c r="F254" s="50" t="s">
        <v>2062</v>
      </c>
      <c r="G254" s="115" t="s">
        <v>2032</v>
      </c>
      <c r="H254" s="50">
        <v>5</v>
      </c>
      <c r="I254" s="50">
        <v>2</v>
      </c>
      <c r="J254" s="50">
        <v>0</v>
      </c>
      <c r="K254" s="50">
        <v>2059.5</v>
      </c>
      <c r="L254" s="50">
        <v>1570.32</v>
      </c>
      <c r="M254" s="52">
        <v>4025449.8059999999</v>
      </c>
      <c r="N254" s="52">
        <f t="shared" si="4"/>
        <v>4025449.8059999999</v>
      </c>
      <c r="O254" s="52">
        <v>0</v>
      </c>
      <c r="P254" s="52">
        <v>0</v>
      </c>
      <c r="Q254" s="52">
        <v>0</v>
      </c>
      <c r="R254" s="116">
        <v>44927</v>
      </c>
      <c r="S254" s="116">
        <v>45291</v>
      </c>
    </row>
    <row r="255" spans="1:19" ht="20.25" x14ac:dyDescent="0.3">
      <c r="A255" s="50">
        <v>241</v>
      </c>
      <c r="B255" s="59" t="s">
        <v>268</v>
      </c>
      <c r="C255" s="114">
        <v>31565</v>
      </c>
      <c r="D255" s="50" t="s">
        <v>1842</v>
      </c>
      <c r="E255" s="50">
        <v>1963</v>
      </c>
      <c r="F255" s="50" t="s">
        <v>2062</v>
      </c>
      <c r="G255" s="115" t="s">
        <v>2032</v>
      </c>
      <c r="H255" s="50">
        <v>5</v>
      </c>
      <c r="I255" s="50">
        <v>4</v>
      </c>
      <c r="J255" s="50">
        <v>0</v>
      </c>
      <c r="K255" s="50">
        <v>4177.6000000000004</v>
      </c>
      <c r="L255" s="50">
        <v>3085.2</v>
      </c>
      <c r="M255" s="52">
        <v>8642656.3859999999</v>
      </c>
      <c r="N255" s="52">
        <f t="shared" si="4"/>
        <v>8642656.3859999999</v>
      </c>
      <c r="O255" s="52">
        <v>0</v>
      </c>
      <c r="P255" s="52">
        <v>0</v>
      </c>
      <c r="Q255" s="52">
        <v>0</v>
      </c>
      <c r="R255" s="116">
        <v>44927</v>
      </c>
      <c r="S255" s="116">
        <v>45291</v>
      </c>
    </row>
    <row r="256" spans="1:19" ht="20.25" x14ac:dyDescent="0.3">
      <c r="A256" s="50">
        <v>242</v>
      </c>
      <c r="B256" s="59" t="s">
        <v>269</v>
      </c>
      <c r="C256" s="114">
        <v>31566</v>
      </c>
      <c r="D256" s="50" t="s">
        <v>1842</v>
      </c>
      <c r="E256" s="50">
        <v>1964</v>
      </c>
      <c r="F256" s="50" t="s">
        <v>2062</v>
      </c>
      <c r="G256" s="115" t="s">
        <v>2032</v>
      </c>
      <c r="H256" s="50">
        <v>5</v>
      </c>
      <c r="I256" s="50">
        <v>2</v>
      </c>
      <c r="J256" s="50">
        <v>0</v>
      </c>
      <c r="K256" s="50">
        <v>1982.26</v>
      </c>
      <c r="L256" s="50">
        <v>1526.24</v>
      </c>
      <c r="M256" s="52">
        <v>4335681.5414499994</v>
      </c>
      <c r="N256" s="52">
        <f t="shared" si="4"/>
        <v>4335681.5414499994</v>
      </c>
      <c r="O256" s="52">
        <v>0</v>
      </c>
      <c r="P256" s="52">
        <v>0</v>
      </c>
      <c r="Q256" s="52">
        <v>0</v>
      </c>
      <c r="R256" s="116">
        <v>44927</v>
      </c>
      <c r="S256" s="116">
        <v>45291</v>
      </c>
    </row>
    <row r="257" spans="1:19" ht="20.25" x14ac:dyDescent="0.3">
      <c r="A257" s="50">
        <v>243</v>
      </c>
      <c r="B257" s="59" t="s">
        <v>270</v>
      </c>
      <c r="C257" s="114">
        <v>31567</v>
      </c>
      <c r="D257" s="50" t="s">
        <v>1842</v>
      </c>
      <c r="E257" s="50">
        <v>1964</v>
      </c>
      <c r="F257" s="50" t="s">
        <v>2062</v>
      </c>
      <c r="G257" s="115" t="s">
        <v>2032</v>
      </c>
      <c r="H257" s="50">
        <v>5</v>
      </c>
      <c r="I257" s="50">
        <v>4</v>
      </c>
      <c r="J257" s="50">
        <v>0</v>
      </c>
      <c r="K257" s="50">
        <v>3601.1</v>
      </c>
      <c r="L257" s="50">
        <v>2750</v>
      </c>
      <c r="M257" s="52">
        <v>7641389.7419999996</v>
      </c>
      <c r="N257" s="52">
        <f t="shared" si="4"/>
        <v>7641389.7419999996</v>
      </c>
      <c r="O257" s="52">
        <v>0</v>
      </c>
      <c r="P257" s="52">
        <v>0</v>
      </c>
      <c r="Q257" s="52">
        <v>0</v>
      </c>
      <c r="R257" s="116">
        <v>44927</v>
      </c>
      <c r="S257" s="116">
        <v>45291</v>
      </c>
    </row>
    <row r="258" spans="1:19" ht="20.25" x14ac:dyDescent="0.3">
      <c r="A258" s="50">
        <v>244</v>
      </c>
      <c r="B258" s="59" t="s">
        <v>271</v>
      </c>
      <c r="C258" s="114">
        <v>31571</v>
      </c>
      <c r="D258" s="50" t="s">
        <v>1842</v>
      </c>
      <c r="E258" s="50">
        <v>1965</v>
      </c>
      <c r="F258" s="50" t="s">
        <v>2062</v>
      </c>
      <c r="G258" s="115" t="s">
        <v>2031</v>
      </c>
      <c r="H258" s="50">
        <v>5</v>
      </c>
      <c r="I258" s="50">
        <v>4</v>
      </c>
      <c r="J258" s="50">
        <v>0</v>
      </c>
      <c r="K258" s="50">
        <v>4568.5</v>
      </c>
      <c r="L258" s="50">
        <v>3568.5</v>
      </c>
      <c r="M258" s="52">
        <v>10789950.328</v>
      </c>
      <c r="N258" s="52">
        <f t="shared" si="4"/>
        <v>10789950.328</v>
      </c>
      <c r="O258" s="52">
        <v>0</v>
      </c>
      <c r="P258" s="52">
        <v>0</v>
      </c>
      <c r="Q258" s="52">
        <v>0</v>
      </c>
      <c r="R258" s="116">
        <v>44927</v>
      </c>
      <c r="S258" s="116">
        <v>45291</v>
      </c>
    </row>
    <row r="259" spans="1:19" ht="20.25" x14ac:dyDescent="0.3">
      <c r="A259" s="50">
        <v>245</v>
      </c>
      <c r="B259" s="59" t="s">
        <v>272</v>
      </c>
      <c r="C259" s="114">
        <v>31551</v>
      </c>
      <c r="D259" s="50" t="s">
        <v>1842</v>
      </c>
      <c r="E259" s="50">
        <v>1963</v>
      </c>
      <c r="F259" s="50" t="s">
        <v>2062</v>
      </c>
      <c r="G259" s="115" t="s">
        <v>2031</v>
      </c>
      <c r="H259" s="50">
        <v>5</v>
      </c>
      <c r="I259" s="50">
        <v>4</v>
      </c>
      <c r="J259" s="50">
        <v>0</v>
      </c>
      <c r="K259" s="50">
        <v>4570.3</v>
      </c>
      <c r="L259" s="50">
        <v>3603.4</v>
      </c>
      <c r="M259" s="52">
        <v>8167083.3632499995</v>
      </c>
      <c r="N259" s="52">
        <f t="shared" si="4"/>
        <v>8167083.3632499995</v>
      </c>
      <c r="O259" s="52">
        <v>0</v>
      </c>
      <c r="P259" s="52">
        <v>0</v>
      </c>
      <c r="Q259" s="52">
        <v>0</v>
      </c>
      <c r="R259" s="116">
        <v>44927</v>
      </c>
      <c r="S259" s="116">
        <v>45291</v>
      </c>
    </row>
    <row r="260" spans="1:19" ht="20.25" x14ac:dyDescent="0.3">
      <c r="A260" s="50">
        <v>246</v>
      </c>
      <c r="B260" s="59" t="s">
        <v>273</v>
      </c>
      <c r="C260" s="114">
        <v>31576</v>
      </c>
      <c r="D260" s="50" t="s">
        <v>1842</v>
      </c>
      <c r="E260" s="50">
        <v>1965</v>
      </c>
      <c r="F260" s="50" t="s">
        <v>2062</v>
      </c>
      <c r="G260" s="115" t="s">
        <v>2031</v>
      </c>
      <c r="H260" s="50">
        <v>5</v>
      </c>
      <c r="I260" s="50">
        <v>4</v>
      </c>
      <c r="J260" s="50">
        <v>0</v>
      </c>
      <c r="K260" s="50">
        <v>4657.7</v>
      </c>
      <c r="L260" s="50">
        <v>3569.56</v>
      </c>
      <c r="M260" s="52">
        <v>10790205.927999999</v>
      </c>
      <c r="N260" s="52">
        <f t="shared" si="4"/>
        <v>10790205.927999999</v>
      </c>
      <c r="O260" s="52">
        <v>0</v>
      </c>
      <c r="P260" s="52">
        <v>0</v>
      </c>
      <c r="Q260" s="52">
        <v>0</v>
      </c>
      <c r="R260" s="116">
        <v>44927</v>
      </c>
      <c r="S260" s="116">
        <v>45291</v>
      </c>
    </row>
    <row r="261" spans="1:19" ht="20.25" x14ac:dyDescent="0.3">
      <c r="A261" s="50">
        <v>247</v>
      </c>
      <c r="B261" s="59" t="s">
        <v>274</v>
      </c>
      <c r="C261" s="114">
        <v>31577</v>
      </c>
      <c r="D261" s="50" t="s">
        <v>1842</v>
      </c>
      <c r="E261" s="50">
        <v>1965</v>
      </c>
      <c r="F261" s="50" t="s">
        <v>2062</v>
      </c>
      <c r="G261" s="115" t="s">
        <v>2031</v>
      </c>
      <c r="H261" s="50">
        <v>5</v>
      </c>
      <c r="I261" s="50">
        <v>4</v>
      </c>
      <c r="J261" s="50">
        <v>0</v>
      </c>
      <c r="K261" s="50">
        <v>4590.2</v>
      </c>
      <c r="L261" s="50">
        <v>3575.8</v>
      </c>
      <c r="M261" s="52">
        <v>10790249.128</v>
      </c>
      <c r="N261" s="52">
        <f t="shared" si="4"/>
        <v>10790249.128</v>
      </c>
      <c r="O261" s="52">
        <v>0</v>
      </c>
      <c r="P261" s="52">
        <v>0</v>
      </c>
      <c r="Q261" s="52">
        <v>0</v>
      </c>
      <c r="R261" s="116">
        <v>44927</v>
      </c>
      <c r="S261" s="116">
        <v>45291</v>
      </c>
    </row>
    <row r="262" spans="1:19" ht="20.25" x14ac:dyDescent="0.3">
      <c r="A262" s="50">
        <v>248</v>
      </c>
      <c r="B262" s="59" t="s">
        <v>275</v>
      </c>
      <c r="C262" s="114">
        <v>31578</v>
      </c>
      <c r="D262" s="50" t="s">
        <v>1842</v>
      </c>
      <c r="E262" s="50">
        <v>1965</v>
      </c>
      <c r="F262" s="50" t="s">
        <v>2062</v>
      </c>
      <c r="G262" s="115" t="s">
        <v>2031</v>
      </c>
      <c r="H262" s="50">
        <v>5</v>
      </c>
      <c r="I262" s="50">
        <v>4</v>
      </c>
      <c r="J262" s="50">
        <v>0</v>
      </c>
      <c r="K262" s="50">
        <v>4509.5</v>
      </c>
      <c r="L262" s="50">
        <v>3553.1</v>
      </c>
      <c r="M262" s="52">
        <v>10790063.128</v>
      </c>
      <c r="N262" s="52">
        <f t="shared" si="4"/>
        <v>10790063.128</v>
      </c>
      <c r="O262" s="52">
        <v>0</v>
      </c>
      <c r="P262" s="52">
        <v>0</v>
      </c>
      <c r="Q262" s="52">
        <v>0</v>
      </c>
      <c r="R262" s="116">
        <v>44927</v>
      </c>
      <c r="S262" s="116">
        <v>45291</v>
      </c>
    </row>
    <row r="263" spans="1:19" ht="20.25" x14ac:dyDescent="0.3">
      <c r="A263" s="50">
        <v>249</v>
      </c>
      <c r="B263" s="59" t="s">
        <v>276</v>
      </c>
      <c r="C263" s="114">
        <v>31552</v>
      </c>
      <c r="D263" s="50" t="s">
        <v>1842</v>
      </c>
      <c r="E263" s="50">
        <v>1963</v>
      </c>
      <c r="F263" s="50" t="s">
        <v>2062</v>
      </c>
      <c r="G263" s="115" t="s">
        <v>2031</v>
      </c>
      <c r="H263" s="50">
        <v>5</v>
      </c>
      <c r="I263" s="50">
        <v>4</v>
      </c>
      <c r="J263" s="50">
        <v>0</v>
      </c>
      <c r="K263" s="50">
        <v>4626.22</v>
      </c>
      <c r="L263" s="50">
        <v>3569.86</v>
      </c>
      <c r="M263" s="52">
        <v>10140575.745299999</v>
      </c>
      <c r="N263" s="52">
        <f t="shared" si="4"/>
        <v>10140575.745299999</v>
      </c>
      <c r="O263" s="52">
        <v>0</v>
      </c>
      <c r="P263" s="52">
        <v>0</v>
      </c>
      <c r="Q263" s="52">
        <v>0</v>
      </c>
      <c r="R263" s="116">
        <v>44927</v>
      </c>
      <c r="S263" s="116">
        <v>45291</v>
      </c>
    </row>
    <row r="264" spans="1:19" ht="20.25" x14ac:dyDescent="0.3">
      <c r="A264" s="50">
        <v>250</v>
      </c>
      <c r="B264" s="59" t="s">
        <v>277</v>
      </c>
      <c r="C264" s="114">
        <v>31555</v>
      </c>
      <c r="D264" s="50" t="s">
        <v>1842</v>
      </c>
      <c r="E264" s="50">
        <v>1964</v>
      </c>
      <c r="F264" s="50" t="s">
        <v>2062</v>
      </c>
      <c r="G264" s="115" t="s">
        <v>2031</v>
      </c>
      <c r="H264" s="50">
        <v>5</v>
      </c>
      <c r="I264" s="50">
        <v>4</v>
      </c>
      <c r="J264" s="50">
        <v>0</v>
      </c>
      <c r="K264" s="50">
        <v>4566</v>
      </c>
      <c r="L264" s="50">
        <v>3510.3</v>
      </c>
      <c r="M264" s="52">
        <v>9971919.8232500013</v>
      </c>
      <c r="N264" s="52">
        <f t="shared" si="4"/>
        <v>9971919.8232500013</v>
      </c>
      <c r="O264" s="52">
        <v>0</v>
      </c>
      <c r="P264" s="52">
        <v>0</v>
      </c>
      <c r="Q264" s="52">
        <v>0</v>
      </c>
      <c r="R264" s="116">
        <v>44927</v>
      </c>
      <c r="S264" s="116">
        <v>45291</v>
      </c>
    </row>
    <row r="265" spans="1:19" ht="20.25" x14ac:dyDescent="0.3">
      <c r="A265" s="50">
        <v>251</v>
      </c>
      <c r="B265" s="59" t="s">
        <v>292</v>
      </c>
      <c r="C265" s="114">
        <v>31706</v>
      </c>
      <c r="D265" s="50" t="s">
        <v>1842</v>
      </c>
      <c r="E265" s="50">
        <v>1963</v>
      </c>
      <c r="F265" s="50" t="s">
        <v>2062</v>
      </c>
      <c r="G265" s="115" t="s">
        <v>2031</v>
      </c>
      <c r="H265" s="50">
        <v>5</v>
      </c>
      <c r="I265" s="50">
        <v>4</v>
      </c>
      <c r="J265" s="50">
        <v>0</v>
      </c>
      <c r="K265" s="50">
        <v>4418.3999999999996</v>
      </c>
      <c r="L265" s="50">
        <v>3515.8</v>
      </c>
      <c r="M265" s="52">
        <v>9987544.0125999991</v>
      </c>
      <c r="N265" s="52">
        <f t="shared" si="4"/>
        <v>9987544.0125999991</v>
      </c>
      <c r="O265" s="52">
        <v>0</v>
      </c>
      <c r="P265" s="52">
        <v>0</v>
      </c>
      <c r="Q265" s="52">
        <v>0</v>
      </c>
      <c r="R265" s="116">
        <v>44927</v>
      </c>
      <c r="S265" s="116">
        <v>45291</v>
      </c>
    </row>
    <row r="266" spans="1:19" ht="20.25" x14ac:dyDescent="0.3">
      <c r="A266" s="50">
        <v>252</v>
      </c>
      <c r="B266" s="59" t="s">
        <v>293</v>
      </c>
      <c r="C266" s="114">
        <v>31707</v>
      </c>
      <c r="D266" s="50" t="s">
        <v>1842</v>
      </c>
      <c r="E266" s="50">
        <v>1964</v>
      </c>
      <c r="F266" s="50" t="s">
        <v>2062</v>
      </c>
      <c r="G266" s="115" t="s">
        <v>2031</v>
      </c>
      <c r="H266" s="50">
        <v>5</v>
      </c>
      <c r="I266" s="50">
        <v>4</v>
      </c>
      <c r="J266" s="50">
        <v>0</v>
      </c>
      <c r="K266" s="50">
        <v>4516.3</v>
      </c>
      <c r="L266" s="50">
        <v>3523.7</v>
      </c>
      <c r="M266" s="52">
        <v>7979007.4155000001</v>
      </c>
      <c r="N266" s="52">
        <f t="shared" si="4"/>
        <v>7979007.4155000001</v>
      </c>
      <c r="O266" s="52">
        <v>0</v>
      </c>
      <c r="P266" s="52">
        <v>0</v>
      </c>
      <c r="Q266" s="52">
        <v>0</v>
      </c>
      <c r="R266" s="116">
        <v>44927</v>
      </c>
      <c r="S266" s="116">
        <v>45291</v>
      </c>
    </row>
    <row r="267" spans="1:19" ht="20.25" x14ac:dyDescent="0.3">
      <c r="A267" s="50">
        <v>253</v>
      </c>
      <c r="B267" s="59" t="s">
        <v>297</v>
      </c>
      <c r="C267" s="114">
        <v>31744</v>
      </c>
      <c r="D267" s="50" t="s">
        <v>1842</v>
      </c>
      <c r="E267" s="50">
        <v>1963</v>
      </c>
      <c r="F267" s="50" t="s">
        <v>2062</v>
      </c>
      <c r="G267" s="115" t="s">
        <v>2031</v>
      </c>
      <c r="H267" s="50">
        <v>5</v>
      </c>
      <c r="I267" s="50">
        <v>4</v>
      </c>
      <c r="J267" s="50">
        <v>0</v>
      </c>
      <c r="K267" s="50">
        <v>4535.45</v>
      </c>
      <c r="L267" s="50">
        <v>3562.22</v>
      </c>
      <c r="M267" s="52">
        <v>10131883.021399999</v>
      </c>
      <c r="N267" s="52">
        <f t="shared" si="4"/>
        <v>10131883.021399999</v>
      </c>
      <c r="O267" s="52">
        <v>0</v>
      </c>
      <c r="P267" s="52">
        <v>0</v>
      </c>
      <c r="Q267" s="52">
        <v>0</v>
      </c>
      <c r="R267" s="116">
        <v>44927</v>
      </c>
      <c r="S267" s="116">
        <v>45291</v>
      </c>
    </row>
    <row r="268" spans="1:19" ht="20.25" x14ac:dyDescent="0.3">
      <c r="A268" s="50">
        <v>254</v>
      </c>
      <c r="B268" s="59" t="s">
        <v>305</v>
      </c>
      <c r="C268" s="114">
        <v>31791</v>
      </c>
      <c r="D268" s="50" t="s">
        <v>1842</v>
      </c>
      <c r="E268" s="50">
        <v>1961</v>
      </c>
      <c r="F268" s="50" t="s">
        <v>2062</v>
      </c>
      <c r="G268" s="115" t="s">
        <v>2032</v>
      </c>
      <c r="H268" s="50">
        <v>5</v>
      </c>
      <c r="I268" s="50">
        <v>4</v>
      </c>
      <c r="J268" s="50">
        <v>0</v>
      </c>
      <c r="K268" s="50">
        <v>4125.7</v>
      </c>
      <c r="L268" s="50">
        <v>3192.2</v>
      </c>
      <c r="M268" s="52">
        <v>9068274.0725500006</v>
      </c>
      <c r="N268" s="52">
        <f t="shared" si="4"/>
        <v>9068274.0725500006</v>
      </c>
      <c r="O268" s="52">
        <v>0</v>
      </c>
      <c r="P268" s="52">
        <v>0</v>
      </c>
      <c r="Q268" s="52">
        <v>0</v>
      </c>
      <c r="R268" s="116">
        <v>44927</v>
      </c>
      <c r="S268" s="116">
        <v>45291</v>
      </c>
    </row>
    <row r="269" spans="1:19" ht="20.25" x14ac:dyDescent="0.3">
      <c r="A269" s="50">
        <v>255</v>
      </c>
      <c r="B269" s="59" t="s">
        <v>306</v>
      </c>
      <c r="C269" s="114">
        <v>31793</v>
      </c>
      <c r="D269" s="50" t="s">
        <v>1842</v>
      </c>
      <c r="E269" s="50">
        <v>1963</v>
      </c>
      <c r="F269" s="50" t="s">
        <v>2062</v>
      </c>
      <c r="G269" s="115" t="s">
        <v>2032</v>
      </c>
      <c r="H269" s="50">
        <v>5</v>
      </c>
      <c r="I269" s="50">
        <v>2</v>
      </c>
      <c r="J269" s="50">
        <v>0</v>
      </c>
      <c r="K269" s="50">
        <v>2029.8</v>
      </c>
      <c r="L269" s="50">
        <v>1567.9</v>
      </c>
      <c r="M269" s="52">
        <v>4454027.6080999998</v>
      </c>
      <c r="N269" s="52">
        <f t="shared" si="4"/>
        <v>4454027.6080999998</v>
      </c>
      <c r="O269" s="52">
        <v>0</v>
      </c>
      <c r="P269" s="52">
        <v>0</v>
      </c>
      <c r="Q269" s="52">
        <v>0</v>
      </c>
      <c r="R269" s="116">
        <v>44927</v>
      </c>
      <c r="S269" s="116">
        <v>45291</v>
      </c>
    </row>
    <row r="270" spans="1:19" ht="20.25" x14ac:dyDescent="0.3">
      <c r="A270" s="50">
        <v>256</v>
      </c>
      <c r="B270" s="59" t="s">
        <v>307</v>
      </c>
      <c r="C270" s="114">
        <v>31797</v>
      </c>
      <c r="D270" s="50" t="s">
        <v>1842</v>
      </c>
      <c r="E270" s="50">
        <v>1964</v>
      </c>
      <c r="F270" s="50" t="s">
        <v>2062</v>
      </c>
      <c r="G270" s="115" t="s">
        <v>2032</v>
      </c>
      <c r="H270" s="50">
        <v>5</v>
      </c>
      <c r="I270" s="50">
        <v>2</v>
      </c>
      <c r="J270" s="50">
        <v>0</v>
      </c>
      <c r="K270" s="50">
        <v>2074.86</v>
      </c>
      <c r="L270" s="50">
        <v>1605.56</v>
      </c>
      <c r="M270" s="52">
        <v>4561010.6279500006</v>
      </c>
      <c r="N270" s="52">
        <f t="shared" ref="N270:N333" si="5">M270</f>
        <v>4561010.6279500006</v>
      </c>
      <c r="O270" s="52">
        <v>0</v>
      </c>
      <c r="P270" s="52">
        <v>0</v>
      </c>
      <c r="Q270" s="52">
        <v>0</v>
      </c>
      <c r="R270" s="116">
        <v>44927</v>
      </c>
      <c r="S270" s="116">
        <v>45291</v>
      </c>
    </row>
    <row r="271" spans="1:19" ht="20.25" x14ac:dyDescent="0.3">
      <c r="A271" s="50">
        <v>257</v>
      </c>
      <c r="B271" s="59" t="s">
        <v>308</v>
      </c>
      <c r="C271" s="114">
        <v>31800</v>
      </c>
      <c r="D271" s="50" t="s">
        <v>1842</v>
      </c>
      <c r="E271" s="50">
        <v>1963</v>
      </c>
      <c r="F271" s="50" t="s">
        <v>2062</v>
      </c>
      <c r="G271" s="115" t="s">
        <v>2032</v>
      </c>
      <c r="H271" s="50">
        <v>5</v>
      </c>
      <c r="I271" s="50">
        <v>2</v>
      </c>
      <c r="J271" s="50">
        <v>0</v>
      </c>
      <c r="K271" s="50">
        <v>1609.7</v>
      </c>
      <c r="L271" s="50">
        <v>1609.3</v>
      </c>
      <c r="M271" s="52">
        <v>4571635.0694000004</v>
      </c>
      <c r="N271" s="52">
        <f t="shared" si="5"/>
        <v>4571635.0694000004</v>
      </c>
      <c r="O271" s="52">
        <v>0</v>
      </c>
      <c r="P271" s="52">
        <v>0</v>
      </c>
      <c r="Q271" s="52">
        <v>0</v>
      </c>
      <c r="R271" s="116">
        <v>44927</v>
      </c>
      <c r="S271" s="116">
        <v>45291</v>
      </c>
    </row>
    <row r="272" spans="1:19" ht="20.25" x14ac:dyDescent="0.3">
      <c r="A272" s="50">
        <v>258</v>
      </c>
      <c r="B272" s="59" t="s">
        <v>309</v>
      </c>
      <c r="C272" s="114">
        <v>31802</v>
      </c>
      <c r="D272" s="50" t="s">
        <v>1842</v>
      </c>
      <c r="E272" s="50">
        <v>1964</v>
      </c>
      <c r="F272" s="50" t="s">
        <v>2062</v>
      </c>
      <c r="G272" s="115" t="s">
        <v>2032</v>
      </c>
      <c r="H272" s="50">
        <v>5</v>
      </c>
      <c r="I272" s="50">
        <v>4</v>
      </c>
      <c r="J272" s="50">
        <v>0</v>
      </c>
      <c r="K272" s="50">
        <v>3927.5</v>
      </c>
      <c r="L272" s="50">
        <v>3184.6</v>
      </c>
      <c r="M272" s="52">
        <v>9046684.2917499989</v>
      </c>
      <c r="N272" s="52">
        <f t="shared" si="5"/>
        <v>9046684.2917499989</v>
      </c>
      <c r="O272" s="52">
        <v>0</v>
      </c>
      <c r="P272" s="52">
        <v>0</v>
      </c>
      <c r="Q272" s="52">
        <v>0</v>
      </c>
      <c r="R272" s="116">
        <v>44927</v>
      </c>
      <c r="S272" s="116">
        <v>45291</v>
      </c>
    </row>
    <row r="273" spans="1:19" ht="20.25" x14ac:dyDescent="0.3">
      <c r="A273" s="50">
        <v>259</v>
      </c>
      <c r="B273" s="59" t="s">
        <v>310</v>
      </c>
      <c r="C273" s="114">
        <v>31803</v>
      </c>
      <c r="D273" s="50" t="s">
        <v>1842</v>
      </c>
      <c r="E273" s="50">
        <v>1963</v>
      </c>
      <c r="F273" s="50" t="s">
        <v>2062</v>
      </c>
      <c r="G273" s="115" t="s">
        <v>2032</v>
      </c>
      <c r="H273" s="50">
        <v>5</v>
      </c>
      <c r="I273" s="50">
        <v>2</v>
      </c>
      <c r="J273" s="50">
        <v>0</v>
      </c>
      <c r="K273" s="50">
        <v>2042.35</v>
      </c>
      <c r="L273" s="50">
        <v>1596.32</v>
      </c>
      <c r="M273" s="52">
        <v>4534364.2998500001</v>
      </c>
      <c r="N273" s="52">
        <f t="shared" si="5"/>
        <v>4534364.2998500001</v>
      </c>
      <c r="O273" s="52">
        <v>0</v>
      </c>
      <c r="P273" s="52">
        <v>0</v>
      </c>
      <c r="Q273" s="52">
        <v>0</v>
      </c>
      <c r="R273" s="116">
        <v>44927</v>
      </c>
      <c r="S273" s="116">
        <v>45291</v>
      </c>
    </row>
    <row r="274" spans="1:19" ht="20.25" x14ac:dyDescent="0.3">
      <c r="A274" s="50">
        <v>260</v>
      </c>
      <c r="B274" s="59" t="s">
        <v>311</v>
      </c>
      <c r="C274" s="114">
        <v>31804</v>
      </c>
      <c r="D274" s="50" t="s">
        <v>1842</v>
      </c>
      <c r="E274" s="50">
        <v>1963</v>
      </c>
      <c r="F274" s="50" t="s">
        <v>2062</v>
      </c>
      <c r="G274" s="115" t="s">
        <v>2032</v>
      </c>
      <c r="H274" s="50">
        <v>5</v>
      </c>
      <c r="I274" s="50">
        <v>4</v>
      </c>
      <c r="J274" s="50">
        <v>0</v>
      </c>
      <c r="K274" s="50">
        <v>4051.2</v>
      </c>
      <c r="L274" s="50">
        <v>3162.55</v>
      </c>
      <c r="M274" s="52">
        <v>9041002.7785</v>
      </c>
      <c r="N274" s="52">
        <f t="shared" si="5"/>
        <v>9041002.7785</v>
      </c>
      <c r="O274" s="52">
        <v>0</v>
      </c>
      <c r="P274" s="52">
        <v>0</v>
      </c>
      <c r="Q274" s="52">
        <v>0</v>
      </c>
      <c r="R274" s="116">
        <v>44927</v>
      </c>
      <c r="S274" s="116">
        <v>45291</v>
      </c>
    </row>
    <row r="275" spans="1:19" ht="20.25" x14ac:dyDescent="0.3">
      <c r="A275" s="50">
        <v>261</v>
      </c>
      <c r="B275" s="59" t="s">
        <v>312</v>
      </c>
      <c r="C275" s="114">
        <v>31783</v>
      </c>
      <c r="D275" s="50" t="s">
        <v>1842</v>
      </c>
      <c r="E275" s="50">
        <v>1963</v>
      </c>
      <c r="F275" s="50" t="s">
        <v>2062</v>
      </c>
      <c r="G275" s="115" t="s">
        <v>2031</v>
      </c>
      <c r="H275" s="50">
        <v>5</v>
      </c>
      <c r="I275" s="50">
        <v>4</v>
      </c>
      <c r="J275" s="50">
        <v>0</v>
      </c>
      <c r="K275" s="50">
        <v>4568.6000000000004</v>
      </c>
      <c r="L275" s="50">
        <v>3556.9</v>
      </c>
      <c r="M275" s="52">
        <v>10101856.1952</v>
      </c>
      <c r="N275" s="52">
        <f t="shared" si="5"/>
        <v>10101856.1952</v>
      </c>
      <c r="O275" s="52">
        <v>0</v>
      </c>
      <c r="P275" s="52">
        <v>0</v>
      </c>
      <c r="Q275" s="52">
        <v>0</v>
      </c>
      <c r="R275" s="116">
        <v>44927</v>
      </c>
      <c r="S275" s="116">
        <v>45291</v>
      </c>
    </row>
    <row r="276" spans="1:19" ht="20.25" x14ac:dyDescent="0.3">
      <c r="A276" s="50">
        <v>262</v>
      </c>
      <c r="B276" s="59" t="s">
        <v>313</v>
      </c>
      <c r="C276" s="114">
        <v>31824</v>
      </c>
      <c r="D276" s="50" t="s">
        <v>1842</v>
      </c>
      <c r="E276" s="50">
        <v>1965</v>
      </c>
      <c r="F276" s="50" t="s">
        <v>2062</v>
      </c>
      <c r="G276" s="115" t="s">
        <v>2031</v>
      </c>
      <c r="H276" s="50">
        <v>5</v>
      </c>
      <c r="I276" s="50">
        <v>4</v>
      </c>
      <c r="J276" s="50">
        <v>0</v>
      </c>
      <c r="K276" s="50">
        <v>4585.5</v>
      </c>
      <c r="L276" s="50">
        <v>3545.625</v>
      </c>
      <c r="M276" s="52">
        <v>10789081.128</v>
      </c>
      <c r="N276" s="52">
        <f t="shared" si="5"/>
        <v>10789081.128</v>
      </c>
      <c r="O276" s="52">
        <v>0</v>
      </c>
      <c r="P276" s="52">
        <v>0</v>
      </c>
      <c r="Q276" s="52">
        <v>0</v>
      </c>
      <c r="R276" s="116">
        <v>44927</v>
      </c>
      <c r="S276" s="116">
        <v>45291</v>
      </c>
    </row>
    <row r="277" spans="1:19" ht="20.25" x14ac:dyDescent="0.3">
      <c r="A277" s="50">
        <v>263</v>
      </c>
      <c r="B277" s="59" t="s">
        <v>314</v>
      </c>
      <c r="C277" s="114">
        <v>31825</v>
      </c>
      <c r="D277" s="50" t="s">
        <v>1842</v>
      </c>
      <c r="E277" s="50">
        <v>1974</v>
      </c>
      <c r="F277" s="50" t="s">
        <v>2062</v>
      </c>
      <c r="G277" s="115" t="s">
        <v>2031</v>
      </c>
      <c r="H277" s="50">
        <v>9</v>
      </c>
      <c r="I277" s="50">
        <v>1</v>
      </c>
      <c r="J277" s="50">
        <v>0</v>
      </c>
      <c r="K277" s="50">
        <v>2286.02</v>
      </c>
      <c r="L277" s="50">
        <v>1833.92</v>
      </c>
      <c r="M277" s="52">
        <v>2618530.5373</v>
      </c>
      <c r="N277" s="52">
        <f t="shared" si="5"/>
        <v>2618530.5373</v>
      </c>
      <c r="O277" s="52">
        <v>0</v>
      </c>
      <c r="P277" s="52">
        <v>0</v>
      </c>
      <c r="Q277" s="52">
        <v>0</v>
      </c>
      <c r="R277" s="116">
        <v>44927</v>
      </c>
      <c r="S277" s="116">
        <v>45291</v>
      </c>
    </row>
    <row r="278" spans="1:19" ht="20.25" x14ac:dyDescent="0.3">
      <c r="A278" s="50">
        <v>264</v>
      </c>
      <c r="B278" s="59" t="s">
        <v>322</v>
      </c>
      <c r="C278" s="114">
        <v>32027</v>
      </c>
      <c r="D278" s="50" t="s">
        <v>1842</v>
      </c>
      <c r="E278" s="50">
        <v>1965</v>
      </c>
      <c r="F278" s="50" t="s">
        <v>2062</v>
      </c>
      <c r="G278" s="115" t="s">
        <v>2032</v>
      </c>
      <c r="H278" s="50">
        <v>5</v>
      </c>
      <c r="I278" s="50">
        <v>4</v>
      </c>
      <c r="J278" s="50">
        <v>0</v>
      </c>
      <c r="K278" s="50">
        <v>4150.3</v>
      </c>
      <c r="L278" s="50">
        <v>3234.8</v>
      </c>
      <c r="M278" s="52">
        <v>8243670.2796</v>
      </c>
      <c r="N278" s="52">
        <f t="shared" si="5"/>
        <v>8243670.2796</v>
      </c>
      <c r="O278" s="52">
        <v>0</v>
      </c>
      <c r="P278" s="52">
        <v>0</v>
      </c>
      <c r="Q278" s="52">
        <v>0</v>
      </c>
      <c r="R278" s="116">
        <v>44927</v>
      </c>
      <c r="S278" s="116">
        <v>45291</v>
      </c>
    </row>
    <row r="279" spans="1:19" ht="20.25" x14ac:dyDescent="0.3">
      <c r="A279" s="50">
        <v>265</v>
      </c>
      <c r="B279" s="59" t="s">
        <v>1542</v>
      </c>
      <c r="C279" s="114">
        <v>30590</v>
      </c>
      <c r="D279" s="50" t="s">
        <v>1842</v>
      </c>
      <c r="E279" s="50">
        <v>1971</v>
      </c>
      <c r="F279" s="50" t="s">
        <v>2062</v>
      </c>
      <c r="G279" s="115" t="s">
        <v>2031</v>
      </c>
      <c r="H279" s="50">
        <v>9</v>
      </c>
      <c r="I279" s="50">
        <v>4</v>
      </c>
      <c r="J279" s="50">
        <v>2</v>
      </c>
      <c r="K279" s="50">
        <v>9050.64</v>
      </c>
      <c r="L279" s="50">
        <v>6984.3</v>
      </c>
      <c r="M279" s="52">
        <v>5553014.0700000003</v>
      </c>
      <c r="N279" s="52">
        <f t="shared" si="5"/>
        <v>5553014.0700000003</v>
      </c>
      <c r="O279" s="52">
        <v>0</v>
      </c>
      <c r="P279" s="52">
        <v>0</v>
      </c>
      <c r="Q279" s="52">
        <v>0</v>
      </c>
      <c r="R279" s="116">
        <v>44927</v>
      </c>
      <c r="S279" s="116">
        <v>45291</v>
      </c>
    </row>
    <row r="280" spans="1:19" ht="20.25" x14ac:dyDescent="0.3">
      <c r="A280" s="50">
        <v>266</v>
      </c>
      <c r="B280" s="59" t="s">
        <v>1543</v>
      </c>
      <c r="C280" s="114">
        <v>30848</v>
      </c>
      <c r="D280" s="50" t="s">
        <v>1842</v>
      </c>
      <c r="E280" s="50">
        <v>1995</v>
      </c>
      <c r="F280" s="50" t="s">
        <v>2062</v>
      </c>
      <c r="G280" s="115" t="s">
        <v>2031</v>
      </c>
      <c r="H280" s="50">
        <v>10</v>
      </c>
      <c r="I280" s="50">
        <v>7</v>
      </c>
      <c r="J280" s="50">
        <v>7</v>
      </c>
      <c r="K280" s="50">
        <v>21007.4</v>
      </c>
      <c r="L280" s="50">
        <v>16326.41</v>
      </c>
      <c r="M280" s="52">
        <v>19417709.745000001</v>
      </c>
      <c r="N280" s="52">
        <f t="shared" si="5"/>
        <v>19417709.745000001</v>
      </c>
      <c r="O280" s="52">
        <v>0</v>
      </c>
      <c r="P280" s="52">
        <v>0</v>
      </c>
      <c r="Q280" s="52">
        <v>0</v>
      </c>
      <c r="R280" s="116">
        <v>44927</v>
      </c>
      <c r="S280" s="116">
        <v>45291</v>
      </c>
    </row>
    <row r="281" spans="1:19" ht="20.25" x14ac:dyDescent="0.3">
      <c r="A281" s="50">
        <v>267</v>
      </c>
      <c r="B281" s="59" t="s">
        <v>77</v>
      </c>
      <c r="C281" s="114">
        <v>31779</v>
      </c>
      <c r="D281" s="50" t="s">
        <v>1842</v>
      </c>
      <c r="E281" s="50">
        <v>1972</v>
      </c>
      <c r="F281" s="50" t="s">
        <v>2062</v>
      </c>
      <c r="G281" s="115" t="s">
        <v>2031</v>
      </c>
      <c r="H281" s="50">
        <v>12</v>
      </c>
      <c r="I281" s="50">
        <v>1</v>
      </c>
      <c r="J281" s="50">
        <v>2</v>
      </c>
      <c r="K281" s="50">
        <v>2935.89</v>
      </c>
      <c r="L281" s="50">
        <v>2363.2199999999998</v>
      </c>
      <c r="M281" s="52">
        <v>6300603.9100000001</v>
      </c>
      <c r="N281" s="52">
        <f t="shared" si="5"/>
        <v>6300603.9100000001</v>
      </c>
      <c r="O281" s="52">
        <v>0</v>
      </c>
      <c r="P281" s="52">
        <v>0</v>
      </c>
      <c r="Q281" s="52">
        <v>0</v>
      </c>
      <c r="R281" s="116">
        <v>44927</v>
      </c>
      <c r="S281" s="116">
        <v>45291</v>
      </c>
    </row>
    <row r="282" spans="1:19" ht="20.25" x14ac:dyDescent="0.3">
      <c r="A282" s="50">
        <v>268</v>
      </c>
      <c r="B282" s="59" t="s">
        <v>1562</v>
      </c>
      <c r="C282" s="114">
        <v>30876</v>
      </c>
      <c r="D282" s="50" t="s">
        <v>1842</v>
      </c>
      <c r="E282" s="50">
        <v>1997</v>
      </c>
      <c r="F282" s="50" t="s">
        <v>2062</v>
      </c>
      <c r="G282" s="115" t="s">
        <v>2031</v>
      </c>
      <c r="H282" s="50">
        <v>9</v>
      </c>
      <c r="I282" s="50">
        <v>1</v>
      </c>
      <c r="J282" s="50">
        <v>1</v>
      </c>
      <c r="K282" s="50">
        <v>2840.4</v>
      </c>
      <c r="L282" s="50">
        <v>2121.3000000000002</v>
      </c>
      <c r="M282" s="52">
        <v>2586472.37</v>
      </c>
      <c r="N282" s="52">
        <f t="shared" si="5"/>
        <v>2586472.37</v>
      </c>
      <c r="O282" s="52">
        <v>0</v>
      </c>
      <c r="P282" s="52">
        <v>0</v>
      </c>
      <c r="Q282" s="52">
        <v>0</v>
      </c>
      <c r="R282" s="116">
        <v>44927</v>
      </c>
      <c r="S282" s="116">
        <v>45291</v>
      </c>
    </row>
    <row r="283" spans="1:19" ht="20.25" x14ac:dyDescent="0.3">
      <c r="A283" s="50">
        <v>269</v>
      </c>
      <c r="B283" s="59" t="s">
        <v>1563</v>
      </c>
      <c r="C283" s="114">
        <v>31419</v>
      </c>
      <c r="D283" s="50" t="s">
        <v>1842</v>
      </c>
      <c r="E283" s="50">
        <v>1991</v>
      </c>
      <c r="F283" s="50" t="s">
        <v>2062</v>
      </c>
      <c r="G283" s="115" t="s">
        <v>2031</v>
      </c>
      <c r="H283" s="50">
        <v>9</v>
      </c>
      <c r="I283" s="50">
        <v>1</v>
      </c>
      <c r="J283" s="50">
        <v>1</v>
      </c>
      <c r="K283" s="50">
        <v>2724.4</v>
      </c>
      <c r="L283" s="50">
        <v>2169.6999999999998</v>
      </c>
      <c r="M283" s="52">
        <v>2586126.6800000002</v>
      </c>
      <c r="N283" s="52">
        <f t="shared" si="5"/>
        <v>2586126.6800000002</v>
      </c>
      <c r="O283" s="52">
        <v>0</v>
      </c>
      <c r="P283" s="52">
        <v>0</v>
      </c>
      <c r="Q283" s="52">
        <v>0</v>
      </c>
      <c r="R283" s="116">
        <v>44927</v>
      </c>
      <c r="S283" s="116">
        <v>45291</v>
      </c>
    </row>
    <row r="284" spans="1:19" ht="20.25" x14ac:dyDescent="0.3">
      <c r="A284" s="50">
        <v>270</v>
      </c>
      <c r="B284" s="59" t="s">
        <v>1697</v>
      </c>
      <c r="C284" s="114">
        <v>30749</v>
      </c>
      <c r="D284" s="50" t="s">
        <v>1842</v>
      </c>
      <c r="E284" s="50">
        <v>1993</v>
      </c>
      <c r="F284" s="50" t="s">
        <v>2062</v>
      </c>
      <c r="G284" s="115" t="s">
        <v>2031</v>
      </c>
      <c r="H284" s="50">
        <v>10</v>
      </c>
      <c r="I284" s="50">
        <v>3</v>
      </c>
      <c r="J284" s="50">
        <v>3</v>
      </c>
      <c r="K284" s="50">
        <v>10197.700000000001</v>
      </c>
      <c r="L284" s="50">
        <v>7172.6</v>
      </c>
      <c r="M284" s="52">
        <v>8327491.6100000003</v>
      </c>
      <c r="N284" s="52">
        <f t="shared" si="5"/>
        <v>8327491.6100000003</v>
      </c>
      <c r="O284" s="52">
        <v>0</v>
      </c>
      <c r="P284" s="52">
        <v>0</v>
      </c>
      <c r="Q284" s="52">
        <v>0</v>
      </c>
      <c r="R284" s="116">
        <v>44927</v>
      </c>
      <c r="S284" s="116">
        <v>45291</v>
      </c>
    </row>
    <row r="285" spans="1:19" ht="20.25" x14ac:dyDescent="0.3">
      <c r="A285" s="50">
        <v>271</v>
      </c>
      <c r="B285" s="59" t="s">
        <v>1759</v>
      </c>
      <c r="C285" s="114">
        <v>31276</v>
      </c>
      <c r="D285" s="50" t="s">
        <v>1842</v>
      </c>
      <c r="E285" s="50">
        <v>1995</v>
      </c>
      <c r="F285" s="50" t="s">
        <v>2062</v>
      </c>
      <c r="G285" s="115" t="s">
        <v>2031</v>
      </c>
      <c r="H285" s="50">
        <v>9</v>
      </c>
      <c r="I285" s="50">
        <v>2</v>
      </c>
      <c r="J285" s="50">
        <v>2</v>
      </c>
      <c r="K285" s="50">
        <v>6242.2</v>
      </c>
      <c r="L285" s="50">
        <v>4297.5999999999995</v>
      </c>
      <c r="M285" s="52">
        <v>5149824.3600000003</v>
      </c>
      <c r="N285" s="52">
        <f t="shared" si="5"/>
        <v>5149824.3600000003</v>
      </c>
      <c r="O285" s="52">
        <v>0</v>
      </c>
      <c r="P285" s="52">
        <v>0</v>
      </c>
      <c r="Q285" s="52">
        <v>0</v>
      </c>
      <c r="R285" s="116">
        <v>44927</v>
      </c>
      <c r="S285" s="116">
        <v>45291</v>
      </c>
    </row>
    <row r="286" spans="1:19" ht="20.25" x14ac:dyDescent="0.3">
      <c r="A286" s="50">
        <v>272</v>
      </c>
      <c r="B286" s="59" t="s">
        <v>1760</v>
      </c>
      <c r="C286" s="114">
        <v>31150</v>
      </c>
      <c r="D286" s="50" t="s">
        <v>1842</v>
      </c>
      <c r="E286" s="50">
        <v>1991</v>
      </c>
      <c r="F286" s="50" t="s">
        <v>2062</v>
      </c>
      <c r="G286" s="115" t="s">
        <v>2031</v>
      </c>
      <c r="H286" s="50">
        <v>9</v>
      </c>
      <c r="I286" s="50">
        <v>3</v>
      </c>
      <c r="J286" s="50">
        <v>3</v>
      </c>
      <c r="K286" s="50">
        <v>6171.9</v>
      </c>
      <c r="L286" s="50">
        <v>6194.9</v>
      </c>
      <c r="M286" s="52">
        <v>7733131.9199999999</v>
      </c>
      <c r="N286" s="52">
        <f t="shared" si="5"/>
        <v>7733131.9199999999</v>
      </c>
      <c r="O286" s="52">
        <v>0</v>
      </c>
      <c r="P286" s="52">
        <v>0</v>
      </c>
      <c r="Q286" s="52">
        <v>0</v>
      </c>
      <c r="R286" s="116">
        <v>44927</v>
      </c>
      <c r="S286" s="116">
        <v>45291</v>
      </c>
    </row>
    <row r="287" spans="1:19" ht="20.25" x14ac:dyDescent="0.3">
      <c r="A287" s="50">
        <v>273</v>
      </c>
      <c r="B287" s="59" t="s">
        <v>1761</v>
      </c>
      <c r="C287" s="114">
        <v>31933</v>
      </c>
      <c r="D287" s="50" t="s">
        <v>1842</v>
      </c>
      <c r="E287" s="50">
        <v>1996</v>
      </c>
      <c r="F287" s="50" t="s">
        <v>2062</v>
      </c>
      <c r="G287" s="115" t="s">
        <v>2032</v>
      </c>
      <c r="H287" s="50">
        <v>14</v>
      </c>
      <c r="I287" s="50">
        <v>1</v>
      </c>
      <c r="J287" s="50">
        <v>2</v>
      </c>
      <c r="K287" s="50">
        <v>6321</v>
      </c>
      <c r="L287" s="50">
        <v>4742.6000000000004</v>
      </c>
      <c r="M287" s="52">
        <v>7282994.4299999997</v>
      </c>
      <c r="N287" s="52">
        <f t="shared" si="5"/>
        <v>7282994.4299999997</v>
      </c>
      <c r="O287" s="52">
        <v>0</v>
      </c>
      <c r="P287" s="52">
        <v>0</v>
      </c>
      <c r="Q287" s="52">
        <v>0</v>
      </c>
      <c r="R287" s="116">
        <v>44927</v>
      </c>
      <c r="S287" s="116">
        <v>45291</v>
      </c>
    </row>
    <row r="288" spans="1:19" ht="20.25" x14ac:dyDescent="0.3">
      <c r="A288" s="50">
        <v>274</v>
      </c>
      <c r="B288" s="59" t="s">
        <v>1762</v>
      </c>
      <c r="C288" s="114">
        <v>31973</v>
      </c>
      <c r="D288" s="50" t="s">
        <v>1842</v>
      </c>
      <c r="E288" s="50">
        <v>1995</v>
      </c>
      <c r="F288" s="50" t="s">
        <v>2062</v>
      </c>
      <c r="G288" s="115" t="s">
        <v>2031</v>
      </c>
      <c r="H288" s="50">
        <v>9</v>
      </c>
      <c r="I288" s="50">
        <v>1</v>
      </c>
      <c r="J288" s="50">
        <v>1</v>
      </c>
      <c r="K288" s="50">
        <v>2739.21</v>
      </c>
      <c r="L288" s="50">
        <v>2130.9</v>
      </c>
      <c r="M288" s="52">
        <v>2586371.5500000003</v>
      </c>
      <c r="N288" s="52">
        <f t="shared" si="5"/>
        <v>2586371.5500000003</v>
      </c>
      <c r="O288" s="52">
        <v>0</v>
      </c>
      <c r="P288" s="52">
        <v>0</v>
      </c>
      <c r="Q288" s="52">
        <v>0</v>
      </c>
      <c r="R288" s="116">
        <v>44927</v>
      </c>
      <c r="S288" s="116">
        <v>45291</v>
      </c>
    </row>
    <row r="289" spans="1:19" ht="20.25" x14ac:dyDescent="0.3">
      <c r="A289" s="50">
        <v>275</v>
      </c>
      <c r="B289" s="59" t="s">
        <v>1788</v>
      </c>
      <c r="C289" s="114">
        <v>30598</v>
      </c>
      <c r="D289" s="50" t="s">
        <v>1842</v>
      </c>
      <c r="E289" s="50">
        <v>1989</v>
      </c>
      <c r="F289" s="50" t="s">
        <v>2062</v>
      </c>
      <c r="G289" s="115" t="s">
        <v>2031</v>
      </c>
      <c r="H289" s="50">
        <v>9</v>
      </c>
      <c r="I289" s="50">
        <v>1</v>
      </c>
      <c r="J289" s="50">
        <v>0</v>
      </c>
      <c r="K289" s="50">
        <v>2843.5</v>
      </c>
      <c r="L289" s="50">
        <v>2096.8000000000002</v>
      </c>
      <c r="M289" s="52">
        <v>3781492.9299999997</v>
      </c>
      <c r="N289" s="52">
        <f t="shared" si="5"/>
        <v>3781492.9299999997</v>
      </c>
      <c r="O289" s="52">
        <v>0</v>
      </c>
      <c r="P289" s="52">
        <v>0</v>
      </c>
      <c r="Q289" s="52">
        <v>0</v>
      </c>
      <c r="R289" s="116">
        <v>44927</v>
      </c>
      <c r="S289" s="116">
        <v>45291</v>
      </c>
    </row>
    <row r="290" spans="1:19" ht="20.25" x14ac:dyDescent="0.25">
      <c r="A290" s="57" t="s">
        <v>24</v>
      </c>
      <c r="B290" s="57"/>
      <c r="C290" s="117" t="s">
        <v>175</v>
      </c>
      <c r="D290" s="117" t="s">
        <v>175</v>
      </c>
      <c r="E290" s="117" t="s">
        <v>175</v>
      </c>
      <c r="F290" s="117" t="s">
        <v>175</v>
      </c>
      <c r="G290" s="117" t="s">
        <v>175</v>
      </c>
      <c r="H290" s="117" t="s">
        <v>175</v>
      </c>
      <c r="I290" s="117" t="s">
        <v>175</v>
      </c>
      <c r="J290" s="63">
        <f>SUM(J129:J289)</f>
        <v>36</v>
      </c>
      <c r="K290" s="63">
        <f t="shared" ref="K290:Q290" si="6">SUM(K129:K289)</f>
        <v>489346.35000000009</v>
      </c>
      <c r="L290" s="63">
        <f t="shared" si="6"/>
        <v>376141.74099999986</v>
      </c>
      <c r="M290" s="63">
        <f t="shared" si="6"/>
        <v>732811414.38995004</v>
      </c>
      <c r="N290" s="63">
        <f t="shared" si="6"/>
        <v>732811414.38995004</v>
      </c>
      <c r="O290" s="63">
        <f t="shared" si="6"/>
        <v>0</v>
      </c>
      <c r="P290" s="63">
        <f t="shared" si="6"/>
        <v>0</v>
      </c>
      <c r="Q290" s="63">
        <f t="shared" si="6"/>
        <v>0</v>
      </c>
      <c r="R290" s="117" t="s">
        <v>175</v>
      </c>
      <c r="S290" s="117" t="s">
        <v>175</v>
      </c>
    </row>
    <row r="291" spans="1:19" ht="20.25" x14ac:dyDescent="0.3">
      <c r="A291" s="151" t="s">
        <v>1853</v>
      </c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2"/>
    </row>
    <row r="292" spans="1:19" ht="20.25" x14ac:dyDescent="0.3">
      <c r="A292" s="50">
        <v>276</v>
      </c>
      <c r="B292" s="51" t="s">
        <v>337</v>
      </c>
      <c r="C292" s="114">
        <v>32174</v>
      </c>
      <c r="D292" s="50" t="s">
        <v>1842</v>
      </c>
      <c r="E292" s="50">
        <v>1967</v>
      </c>
      <c r="F292" s="50" t="s">
        <v>2062</v>
      </c>
      <c r="G292" s="115" t="s">
        <v>2032</v>
      </c>
      <c r="H292" s="50">
        <v>4</v>
      </c>
      <c r="I292" s="50">
        <v>3</v>
      </c>
      <c r="J292" s="50">
        <v>0</v>
      </c>
      <c r="K292" s="50">
        <v>2137.8000000000002</v>
      </c>
      <c r="L292" s="50">
        <v>1853.6</v>
      </c>
      <c r="M292" s="52">
        <v>4304592.2639999995</v>
      </c>
      <c r="N292" s="52">
        <f t="shared" si="5"/>
        <v>4304592.2639999995</v>
      </c>
      <c r="O292" s="52">
        <v>0</v>
      </c>
      <c r="P292" s="52">
        <v>0</v>
      </c>
      <c r="Q292" s="52">
        <v>0</v>
      </c>
      <c r="R292" s="116">
        <v>44927</v>
      </c>
      <c r="S292" s="116">
        <v>45291</v>
      </c>
    </row>
    <row r="293" spans="1:19" ht="20.25" x14ac:dyDescent="0.3">
      <c r="A293" s="50">
        <v>277</v>
      </c>
      <c r="B293" s="51" t="s">
        <v>52</v>
      </c>
      <c r="C293" s="114">
        <v>32158</v>
      </c>
      <c r="D293" s="50" t="s">
        <v>1842</v>
      </c>
      <c r="E293" s="50">
        <v>1972</v>
      </c>
      <c r="F293" s="50" t="s">
        <v>2062</v>
      </c>
      <c r="G293" s="115" t="s">
        <v>2032</v>
      </c>
      <c r="H293" s="50">
        <v>5</v>
      </c>
      <c r="I293" s="50">
        <v>4</v>
      </c>
      <c r="J293" s="50">
        <v>0</v>
      </c>
      <c r="K293" s="50">
        <v>5496.3</v>
      </c>
      <c r="L293" s="50">
        <v>4199.1000000000004</v>
      </c>
      <c r="M293" s="52">
        <v>3468870.4148000004</v>
      </c>
      <c r="N293" s="52">
        <f t="shared" si="5"/>
        <v>3468870.4148000004</v>
      </c>
      <c r="O293" s="52">
        <v>0</v>
      </c>
      <c r="P293" s="52">
        <v>0</v>
      </c>
      <c r="Q293" s="52">
        <v>0</v>
      </c>
      <c r="R293" s="116">
        <v>44927</v>
      </c>
      <c r="S293" s="116">
        <v>45291</v>
      </c>
    </row>
    <row r="294" spans="1:19" ht="20.25" x14ac:dyDescent="0.3">
      <c r="A294" s="50">
        <v>278</v>
      </c>
      <c r="B294" s="51" t="s">
        <v>338</v>
      </c>
      <c r="C294" s="114">
        <v>32160</v>
      </c>
      <c r="D294" s="50" t="s">
        <v>1842</v>
      </c>
      <c r="E294" s="50">
        <v>1970</v>
      </c>
      <c r="F294" s="50" t="s">
        <v>2062</v>
      </c>
      <c r="G294" s="115" t="s">
        <v>2031</v>
      </c>
      <c r="H294" s="50">
        <v>5</v>
      </c>
      <c r="I294" s="50">
        <v>4</v>
      </c>
      <c r="J294" s="50">
        <v>0</v>
      </c>
      <c r="K294" s="50">
        <v>5511.4</v>
      </c>
      <c r="L294" s="50">
        <v>3531.5</v>
      </c>
      <c r="M294" s="52">
        <v>8136237.1571499994</v>
      </c>
      <c r="N294" s="52">
        <f t="shared" si="5"/>
        <v>8136237.1571499994</v>
      </c>
      <c r="O294" s="52">
        <v>0</v>
      </c>
      <c r="P294" s="52">
        <v>0</v>
      </c>
      <c r="Q294" s="52">
        <v>0</v>
      </c>
      <c r="R294" s="116">
        <v>44927</v>
      </c>
      <c r="S294" s="116">
        <v>45291</v>
      </c>
    </row>
    <row r="295" spans="1:19" ht="20.25" x14ac:dyDescent="0.3">
      <c r="A295" s="50">
        <v>279</v>
      </c>
      <c r="B295" s="57" t="s">
        <v>339</v>
      </c>
      <c r="C295" s="114">
        <v>32164</v>
      </c>
      <c r="D295" s="50" t="s">
        <v>1842</v>
      </c>
      <c r="E295" s="50">
        <v>1971</v>
      </c>
      <c r="F295" s="50" t="s">
        <v>2062</v>
      </c>
      <c r="G295" s="115" t="s">
        <v>2031</v>
      </c>
      <c r="H295" s="50">
        <v>5</v>
      </c>
      <c r="I295" s="50">
        <v>2</v>
      </c>
      <c r="J295" s="50">
        <v>0</v>
      </c>
      <c r="K295" s="50">
        <v>2365.9</v>
      </c>
      <c r="L295" s="50">
        <v>1469.3</v>
      </c>
      <c r="M295" s="52">
        <v>136677.5</v>
      </c>
      <c r="N295" s="52">
        <f t="shared" si="5"/>
        <v>136677.5</v>
      </c>
      <c r="O295" s="52">
        <v>0</v>
      </c>
      <c r="P295" s="52">
        <v>0</v>
      </c>
      <c r="Q295" s="52">
        <v>0</v>
      </c>
      <c r="R295" s="116">
        <v>44927</v>
      </c>
      <c r="S295" s="116">
        <v>45291</v>
      </c>
    </row>
    <row r="296" spans="1:19" ht="20.25" x14ac:dyDescent="0.3">
      <c r="A296" s="50">
        <v>280</v>
      </c>
      <c r="B296" s="57" t="s">
        <v>340</v>
      </c>
      <c r="C296" s="114">
        <v>32149</v>
      </c>
      <c r="D296" s="50" t="s">
        <v>1842</v>
      </c>
      <c r="E296" s="50">
        <v>1970</v>
      </c>
      <c r="F296" s="50" t="s">
        <v>2062</v>
      </c>
      <c r="G296" s="115" t="s">
        <v>2031</v>
      </c>
      <c r="H296" s="50">
        <v>5</v>
      </c>
      <c r="I296" s="50">
        <v>4</v>
      </c>
      <c r="J296" s="50">
        <v>0</v>
      </c>
      <c r="K296" s="50">
        <v>5550.7</v>
      </c>
      <c r="L296" s="50">
        <v>3570.8</v>
      </c>
      <c r="M296" s="52">
        <v>6441701.4216</v>
      </c>
      <c r="N296" s="52">
        <f t="shared" si="5"/>
        <v>6441701.4216</v>
      </c>
      <c r="O296" s="52">
        <v>0</v>
      </c>
      <c r="P296" s="52">
        <v>0</v>
      </c>
      <c r="Q296" s="52">
        <v>0</v>
      </c>
      <c r="R296" s="116">
        <v>44927</v>
      </c>
      <c r="S296" s="116">
        <v>45291</v>
      </c>
    </row>
    <row r="297" spans="1:19" ht="20.25" x14ac:dyDescent="0.3">
      <c r="A297" s="50">
        <v>281</v>
      </c>
      <c r="B297" s="57" t="s">
        <v>334</v>
      </c>
      <c r="C297" s="114">
        <v>32152</v>
      </c>
      <c r="D297" s="50" t="s">
        <v>1842</v>
      </c>
      <c r="E297" s="50">
        <v>1973</v>
      </c>
      <c r="F297" s="50" t="s">
        <v>2062</v>
      </c>
      <c r="G297" s="115" t="s">
        <v>2031</v>
      </c>
      <c r="H297" s="50">
        <v>5</v>
      </c>
      <c r="I297" s="50">
        <v>5</v>
      </c>
      <c r="J297" s="50">
        <v>0</v>
      </c>
      <c r="K297" s="50">
        <v>6840.5</v>
      </c>
      <c r="L297" s="50">
        <v>4409.0700000000006</v>
      </c>
      <c r="M297" s="52">
        <v>9781109.7300000004</v>
      </c>
      <c r="N297" s="52">
        <f t="shared" si="5"/>
        <v>9781109.7300000004</v>
      </c>
      <c r="O297" s="52">
        <v>0</v>
      </c>
      <c r="P297" s="52">
        <v>0</v>
      </c>
      <c r="Q297" s="52">
        <v>0</v>
      </c>
      <c r="R297" s="116">
        <v>44927</v>
      </c>
      <c r="S297" s="116">
        <v>45291</v>
      </c>
    </row>
    <row r="298" spans="1:19" ht="20.25" x14ac:dyDescent="0.3">
      <c r="A298" s="50">
        <v>282</v>
      </c>
      <c r="B298" s="57" t="s">
        <v>335</v>
      </c>
      <c r="C298" s="114">
        <v>32153</v>
      </c>
      <c r="D298" s="50" t="s">
        <v>1842</v>
      </c>
      <c r="E298" s="50">
        <v>1970</v>
      </c>
      <c r="F298" s="50" t="s">
        <v>2062</v>
      </c>
      <c r="G298" s="115" t="s">
        <v>2031</v>
      </c>
      <c r="H298" s="50">
        <v>5</v>
      </c>
      <c r="I298" s="50">
        <v>4</v>
      </c>
      <c r="J298" s="50">
        <v>0</v>
      </c>
      <c r="K298" s="50">
        <v>5544.4</v>
      </c>
      <c r="L298" s="50">
        <v>3608.8</v>
      </c>
      <c r="M298" s="52">
        <v>8413708.4000000004</v>
      </c>
      <c r="N298" s="52">
        <f t="shared" si="5"/>
        <v>8413708.4000000004</v>
      </c>
      <c r="O298" s="52">
        <v>0</v>
      </c>
      <c r="P298" s="52">
        <v>0</v>
      </c>
      <c r="Q298" s="52">
        <v>0</v>
      </c>
      <c r="R298" s="116">
        <v>44927</v>
      </c>
      <c r="S298" s="116">
        <v>45291</v>
      </c>
    </row>
    <row r="299" spans="1:19" ht="20.25" x14ac:dyDescent="0.3">
      <c r="A299" s="50">
        <v>283</v>
      </c>
      <c r="B299" s="57" t="s">
        <v>336</v>
      </c>
      <c r="C299" s="114">
        <v>32302</v>
      </c>
      <c r="D299" s="50" t="s">
        <v>1842</v>
      </c>
      <c r="E299" s="50">
        <v>1975</v>
      </c>
      <c r="F299" s="50" t="s">
        <v>2062</v>
      </c>
      <c r="G299" s="115" t="s">
        <v>2032</v>
      </c>
      <c r="H299" s="50">
        <v>5</v>
      </c>
      <c r="I299" s="50">
        <v>6</v>
      </c>
      <c r="J299" s="50">
        <v>0</v>
      </c>
      <c r="K299" s="50">
        <v>4918.7</v>
      </c>
      <c r="L299" s="50">
        <v>4498</v>
      </c>
      <c r="M299" s="52">
        <v>13161716.7425</v>
      </c>
      <c r="N299" s="52">
        <f t="shared" si="5"/>
        <v>13161716.7425</v>
      </c>
      <c r="O299" s="52">
        <v>0</v>
      </c>
      <c r="P299" s="52">
        <v>0</v>
      </c>
      <c r="Q299" s="52">
        <v>0</v>
      </c>
      <c r="R299" s="116">
        <v>44927</v>
      </c>
      <c r="S299" s="116">
        <v>45291</v>
      </c>
    </row>
    <row r="300" spans="1:19" ht="20.25" x14ac:dyDescent="0.3">
      <c r="A300" s="50">
        <v>284</v>
      </c>
      <c r="B300" s="57" t="s">
        <v>1737</v>
      </c>
      <c r="C300" s="114">
        <v>32157</v>
      </c>
      <c r="D300" s="50" t="s">
        <v>1842</v>
      </c>
      <c r="E300" s="50">
        <v>1972</v>
      </c>
      <c r="F300" s="50" t="s">
        <v>2062</v>
      </c>
      <c r="G300" s="115" t="s">
        <v>2032</v>
      </c>
      <c r="H300" s="50">
        <v>5</v>
      </c>
      <c r="I300" s="50">
        <v>4</v>
      </c>
      <c r="J300" s="50">
        <v>0</v>
      </c>
      <c r="K300" s="50">
        <v>5405.8</v>
      </c>
      <c r="L300" s="50">
        <v>2706</v>
      </c>
      <c r="M300" s="52">
        <v>5642547.1999999993</v>
      </c>
      <c r="N300" s="52">
        <f t="shared" si="5"/>
        <v>5642547.1999999993</v>
      </c>
      <c r="O300" s="52">
        <v>0</v>
      </c>
      <c r="P300" s="52">
        <v>0</v>
      </c>
      <c r="Q300" s="52">
        <v>0</v>
      </c>
      <c r="R300" s="116">
        <v>44927</v>
      </c>
      <c r="S300" s="116">
        <v>45291</v>
      </c>
    </row>
    <row r="301" spans="1:19" ht="20.25" x14ac:dyDescent="0.3">
      <c r="A301" s="50">
        <v>285</v>
      </c>
      <c r="B301" s="57" t="s">
        <v>1752</v>
      </c>
      <c r="C301" s="114">
        <v>32151</v>
      </c>
      <c r="D301" s="50" t="s">
        <v>1842</v>
      </c>
      <c r="E301" s="50">
        <v>1972</v>
      </c>
      <c r="F301" s="50" t="s">
        <v>2062</v>
      </c>
      <c r="G301" s="115" t="s">
        <v>2031</v>
      </c>
      <c r="H301" s="50">
        <v>5</v>
      </c>
      <c r="I301" s="50">
        <v>5</v>
      </c>
      <c r="J301" s="50">
        <v>0</v>
      </c>
      <c r="K301" s="50">
        <v>7176.4</v>
      </c>
      <c r="L301" s="50">
        <v>4662.2999999999993</v>
      </c>
      <c r="M301" s="52">
        <v>8955134.1199999992</v>
      </c>
      <c r="N301" s="52">
        <f t="shared" si="5"/>
        <v>8955134.1199999992</v>
      </c>
      <c r="O301" s="52">
        <v>0</v>
      </c>
      <c r="P301" s="52">
        <v>0</v>
      </c>
      <c r="Q301" s="52">
        <v>0</v>
      </c>
      <c r="R301" s="116">
        <v>44927</v>
      </c>
      <c r="S301" s="116">
        <v>45291</v>
      </c>
    </row>
    <row r="302" spans="1:19" ht="20.25" x14ac:dyDescent="0.3">
      <c r="A302" s="50">
        <v>286</v>
      </c>
      <c r="B302" s="57" t="s">
        <v>1738</v>
      </c>
      <c r="C302" s="114">
        <v>32150</v>
      </c>
      <c r="D302" s="50" t="s">
        <v>1842</v>
      </c>
      <c r="E302" s="50">
        <v>1970</v>
      </c>
      <c r="F302" s="50" t="s">
        <v>2062</v>
      </c>
      <c r="G302" s="115" t="s">
        <v>2031</v>
      </c>
      <c r="H302" s="50">
        <v>5</v>
      </c>
      <c r="I302" s="50">
        <v>4</v>
      </c>
      <c r="J302" s="50">
        <v>0</v>
      </c>
      <c r="K302" s="50">
        <v>5569.6</v>
      </c>
      <c r="L302" s="50">
        <v>3547.75</v>
      </c>
      <c r="M302" s="52">
        <v>5321597.9399999995</v>
      </c>
      <c r="N302" s="52">
        <f t="shared" si="5"/>
        <v>5321597.9399999995</v>
      </c>
      <c r="O302" s="52">
        <v>0</v>
      </c>
      <c r="P302" s="52">
        <v>0</v>
      </c>
      <c r="Q302" s="52">
        <v>0</v>
      </c>
      <c r="R302" s="116">
        <v>44927</v>
      </c>
      <c r="S302" s="116">
        <v>45291</v>
      </c>
    </row>
    <row r="303" spans="1:19" ht="20.25" x14ac:dyDescent="0.3">
      <c r="A303" s="50">
        <v>287</v>
      </c>
      <c r="B303" s="57" t="s">
        <v>1739</v>
      </c>
      <c r="C303" s="114">
        <v>32167</v>
      </c>
      <c r="D303" s="50" t="s">
        <v>1842</v>
      </c>
      <c r="E303" s="50">
        <v>1970</v>
      </c>
      <c r="F303" s="50" t="s">
        <v>2062</v>
      </c>
      <c r="G303" s="115" t="s">
        <v>2031</v>
      </c>
      <c r="H303" s="50">
        <v>5</v>
      </c>
      <c r="I303" s="50">
        <v>4</v>
      </c>
      <c r="J303" s="50">
        <v>0</v>
      </c>
      <c r="K303" s="50">
        <v>5460.4</v>
      </c>
      <c r="L303" s="50">
        <v>3532.4</v>
      </c>
      <c r="M303" s="52">
        <v>7142323.2000000002</v>
      </c>
      <c r="N303" s="52">
        <f t="shared" si="5"/>
        <v>7142323.2000000002</v>
      </c>
      <c r="O303" s="52">
        <v>0</v>
      </c>
      <c r="P303" s="52">
        <v>0</v>
      </c>
      <c r="Q303" s="52">
        <v>0</v>
      </c>
      <c r="R303" s="116">
        <v>44927</v>
      </c>
      <c r="S303" s="116">
        <v>45291</v>
      </c>
    </row>
    <row r="304" spans="1:19" ht="20.25" x14ac:dyDescent="0.3">
      <c r="A304" s="50">
        <v>288</v>
      </c>
      <c r="B304" s="57" t="s">
        <v>1740</v>
      </c>
      <c r="C304" s="114">
        <v>32272</v>
      </c>
      <c r="D304" s="50" t="s">
        <v>1842</v>
      </c>
      <c r="E304" s="50">
        <v>1969</v>
      </c>
      <c r="F304" s="50" t="s">
        <v>2062</v>
      </c>
      <c r="G304" s="115" t="s">
        <v>2032</v>
      </c>
      <c r="H304" s="50">
        <v>5</v>
      </c>
      <c r="I304" s="50">
        <v>3</v>
      </c>
      <c r="J304" s="50">
        <v>0</v>
      </c>
      <c r="K304" s="50">
        <v>3331.4</v>
      </c>
      <c r="L304" s="50">
        <v>2475.84</v>
      </c>
      <c r="M304" s="52">
        <v>5621901.6999999993</v>
      </c>
      <c r="N304" s="52">
        <f t="shared" si="5"/>
        <v>5621901.6999999993</v>
      </c>
      <c r="O304" s="52">
        <v>0</v>
      </c>
      <c r="P304" s="52">
        <v>0</v>
      </c>
      <c r="Q304" s="52">
        <v>0</v>
      </c>
      <c r="R304" s="116">
        <v>44927</v>
      </c>
      <c r="S304" s="116">
        <v>45291</v>
      </c>
    </row>
    <row r="305" spans="1:19" ht="20.25" x14ac:dyDescent="0.3">
      <c r="A305" s="50">
        <v>289</v>
      </c>
      <c r="B305" s="57" t="s">
        <v>1741</v>
      </c>
      <c r="C305" s="114">
        <v>32273</v>
      </c>
      <c r="D305" s="50" t="s">
        <v>1842</v>
      </c>
      <c r="E305" s="50">
        <v>1981</v>
      </c>
      <c r="F305" s="50" t="s">
        <v>2062</v>
      </c>
      <c r="G305" s="115" t="s">
        <v>2031</v>
      </c>
      <c r="H305" s="50">
        <v>5</v>
      </c>
      <c r="I305" s="50">
        <v>4</v>
      </c>
      <c r="J305" s="50">
        <v>0</v>
      </c>
      <c r="K305" s="50">
        <v>6662.7</v>
      </c>
      <c r="L305" s="50">
        <v>4088.9</v>
      </c>
      <c r="M305" s="52">
        <v>7735837.2999999998</v>
      </c>
      <c r="N305" s="52">
        <f t="shared" si="5"/>
        <v>7735837.2999999998</v>
      </c>
      <c r="O305" s="52">
        <v>0</v>
      </c>
      <c r="P305" s="52">
        <v>0</v>
      </c>
      <c r="Q305" s="52">
        <v>0</v>
      </c>
      <c r="R305" s="116">
        <v>44927</v>
      </c>
      <c r="S305" s="116">
        <v>45291</v>
      </c>
    </row>
    <row r="306" spans="1:19" ht="20.25" x14ac:dyDescent="0.3">
      <c r="A306" s="50">
        <v>290</v>
      </c>
      <c r="B306" s="57" t="s">
        <v>1742</v>
      </c>
      <c r="C306" s="114">
        <v>32219</v>
      </c>
      <c r="D306" s="50" t="s">
        <v>1842</v>
      </c>
      <c r="E306" s="50">
        <v>1985</v>
      </c>
      <c r="F306" s="50" t="s">
        <v>2062</v>
      </c>
      <c r="G306" s="115" t="s">
        <v>2032</v>
      </c>
      <c r="H306" s="50">
        <v>5</v>
      </c>
      <c r="I306" s="50">
        <v>2</v>
      </c>
      <c r="J306" s="50">
        <v>0</v>
      </c>
      <c r="K306" s="50">
        <v>2388</v>
      </c>
      <c r="L306" s="50">
        <v>1436.2</v>
      </c>
      <c r="M306" s="52">
        <v>3511631.24</v>
      </c>
      <c r="N306" s="52">
        <f t="shared" si="5"/>
        <v>3511631.24</v>
      </c>
      <c r="O306" s="52">
        <v>0</v>
      </c>
      <c r="P306" s="52">
        <v>0</v>
      </c>
      <c r="Q306" s="52">
        <v>0</v>
      </c>
      <c r="R306" s="116">
        <v>44927</v>
      </c>
      <c r="S306" s="116">
        <v>45291</v>
      </c>
    </row>
    <row r="307" spans="1:19" ht="20.25" x14ac:dyDescent="0.3">
      <c r="A307" s="50">
        <v>291</v>
      </c>
      <c r="B307" s="57" t="s">
        <v>1743</v>
      </c>
      <c r="C307" s="114">
        <v>32220</v>
      </c>
      <c r="D307" s="50" t="s">
        <v>1842</v>
      </c>
      <c r="E307" s="50">
        <v>1985</v>
      </c>
      <c r="F307" s="50" t="s">
        <v>2062</v>
      </c>
      <c r="G307" s="115" t="s">
        <v>2032</v>
      </c>
      <c r="H307" s="50">
        <v>5</v>
      </c>
      <c r="I307" s="50">
        <v>4</v>
      </c>
      <c r="J307" s="50">
        <v>0</v>
      </c>
      <c r="K307" s="50">
        <v>4040.3</v>
      </c>
      <c r="L307" s="50">
        <v>2797.2</v>
      </c>
      <c r="M307" s="52">
        <v>6039497.3200000003</v>
      </c>
      <c r="N307" s="52">
        <f t="shared" si="5"/>
        <v>6039497.3200000003</v>
      </c>
      <c r="O307" s="52">
        <v>0</v>
      </c>
      <c r="P307" s="52">
        <v>0</v>
      </c>
      <c r="Q307" s="52">
        <v>0</v>
      </c>
      <c r="R307" s="116">
        <v>44927</v>
      </c>
      <c r="S307" s="116">
        <v>45291</v>
      </c>
    </row>
    <row r="308" spans="1:19" ht="20.25" x14ac:dyDescent="0.3">
      <c r="A308" s="50">
        <v>292</v>
      </c>
      <c r="B308" s="57" t="s">
        <v>1744</v>
      </c>
      <c r="C308" s="114">
        <v>32207</v>
      </c>
      <c r="D308" s="50" t="s">
        <v>1842</v>
      </c>
      <c r="E308" s="50">
        <v>1975</v>
      </c>
      <c r="F308" s="50" t="s">
        <v>2062</v>
      </c>
      <c r="G308" s="115" t="s">
        <v>2032</v>
      </c>
      <c r="H308" s="50">
        <v>5</v>
      </c>
      <c r="I308" s="50">
        <v>4</v>
      </c>
      <c r="J308" s="50">
        <v>0</v>
      </c>
      <c r="K308" s="50">
        <v>5016.3</v>
      </c>
      <c r="L308" s="50">
        <v>3314.9</v>
      </c>
      <c r="M308" s="52">
        <v>6134125.6199999992</v>
      </c>
      <c r="N308" s="52">
        <f t="shared" si="5"/>
        <v>6134125.6199999992</v>
      </c>
      <c r="O308" s="52">
        <v>0</v>
      </c>
      <c r="P308" s="52">
        <v>0</v>
      </c>
      <c r="Q308" s="52">
        <v>0</v>
      </c>
      <c r="R308" s="116">
        <v>44927</v>
      </c>
      <c r="S308" s="116">
        <v>45291</v>
      </c>
    </row>
    <row r="309" spans="1:19" ht="20.25" x14ac:dyDescent="0.3">
      <c r="A309" s="50">
        <v>293</v>
      </c>
      <c r="B309" s="57" t="s">
        <v>1745</v>
      </c>
      <c r="C309" s="114">
        <v>32209</v>
      </c>
      <c r="D309" s="50" t="s">
        <v>1842</v>
      </c>
      <c r="E309" s="50">
        <v>1977</v>
      </c>
      <c r="F309" s="50" t="s">
        <v>2062</v>
      </c>
      <c r="G309" s="115" t="s">
        <v>2032</v>
      </c>
      <c r="H309" s="50">
        <v>5</v>
      </c>
      <c r="I309" s="50">
        <v>4</v>
      </c>
      <c r="J309" s="50">
        <v>0</v>
      </c>
      <c r="K309" s="50">
        <v>5353.3</v>
      </c>
      <c r="L309" s="50">
        <v>3690.9</v>
      </c>
      <c r="M309" s="52">
        <v>6099464.7800000003</v>
      </c>
      <c r="N309" s="52">
        <f t="shared" si="5"/>
        <v>6099464.7800000003</v>
      </c>
      <c r="O309" s="52">
        <v>0</v>
      </c>
      <c r="P309" s="52">
        <v>0</v>
      </c>
      <c r="Q309" s="52">
        <v>0</v>
      </c>
      <c r="R309" s="116">
        <v>44927</v>
      </c>
      <c r="S309" s="116">
        <v>45291</v>
      </c>
    </row>
    <row r="310" spans="1:19" ht="20.25" x14ac:dyDescent="0.3">
      <c r="A310" s="50">
        <v>294</v>
      </c>
      <c r="B310" s="57" t="s">
        <v>1746</v>
      </c>
      <c r="C310" s="114">
        <v>32210</v>
      </c>
      <c r="D310" s="50" t="s">
        <v>1842</v>
      </c>
      <c r="E310" s="50">
        <v>1989</v>
      </c>
      <c r="F310" s="50" t="s">
        <v>2062</v>
      </c>
      <c r="G310" s="115" t="s">
        <v>2032</v>
      </c>
      <c r="H310" s="50">
        <v>5</v>
      </c>
      <c r="I310" s="50">
        <v>10</v>
      </c>
      <c r="J310" s="50">
        <v>0</v>
      </c>
      <c r="K310" s="50">
        <v>10714.1</v>
      </c>
      <c r="L310" s="50">
        <v>6927.5999999999995</v>
      </c>
      <c r="M310" s="52">
        <v>16974446.940000001</v>
      </c>
      <c r="N310" s="52">
        <f t="shared" si="5"/>
        <v>16974446.940000001</v>
      </c>
      <c r="O310" s="52">
        <v>0</v>
      </c>
      <c r="P310" s="52">
        <v>0</v>
      </c>
      <c r="Q310" s="52">
        <v>0</v>
      </c>
      <c r="R310" s="116">
        <v>44927</v>
      </c>
      <c r="S310" s="116">
        <v>45291</v>
      </c>
    </row>
    <row r="311" spans="1:19" ht="20.25" x14ac:dyDescent="0.3">
      <c r="A311" s="50">
        <v>295</v>
      </c>
      <c r="B311" s="57" t="s">
        <v>1747</v>
      </c>
      <c r="C311" s="114">
        <v>32260</v>
      </c>
      <c r="D311" s="50" t="s">
        <v>1842</v>
      </c>
      <c r="E311" s="50">
        <v>1977</v>
      </c>
      <c r="F311" s="50" t="s">
        <v>2062</v>
      </c>
      <c r="G311" s="115" t="s">
        <v>2032</v>
      </c>
      <c r="H311" s="50">
        <v>5</v>
      </c>
      <c r="I311" s="50">
        <v>4</v>
      </c>
      <c r="J311" s="50">
        <v>0</v>
      </c>
      <c r="K311" s="50">
        <v>3590</v>
      </c>
      <c r="L311" s="50">
        <v>3405.5</v>
      </c>
      <c r="M311" s="52">
        <v>5753072.4400000004</v>
      </c>
      <c r="N311" s="52">
        <f t="shared" si="5"/>
        <v>5753072.4400000004</v>
      </c>
      <c r="O311" s="52">
        <v>0</v>
      </c>
      <c r="P311" s="52">
        <v>0</v>
      </c>
      <c r="Q311" s="52">
        <v>0</v>
      </c>
      <c r="R311" s="116">
        <v>44927</v>
      </c>
      <c r="S311" s="116">
        <v>45291</v>
      </c>
    </row>
    <row r="312" spans="1:19" ht="20.25" x14ac:dyDescent="0.3">
      <c r="A312" s="50">
        <v>296</v>
      </c>
      <c r="B312" s="57" t="s">
        <v>1748</v>
      </c>
      <c r="C312" s="114">
        <v>32266</v>
      </c>
      <c r="D312" s="50" t="s">
        <v>1842</v>
      </c>
      <c r="E312" s="50">
        <v>1991</v>
      </c>
      <c r="F312" s="50" t="s">
        <v>2062</v>
      </c>
      <c r="G312" s="115" t="s">
        <v>2032</v>
      </c>
      <c r="H312" s="50">
        <v>5</v>
      </c>
      <c r="I312" s="50">
        <v>6</v>
      </c>
      <c r="J312" s="50">
        <v>0</v>
      </c>
      <c r="K312" s="50">
        <v>4820.6000000000004</v>
      </c>
      <c r="L312" s="50">
        <v>4149.1000000000004</v>
      </c>
      <c r="M312" s="52">
        <v>9895855.0199999996</v>
      </c>
      <c r="N312" s="52">
        <f t="shared" si="5"/>
        <v>9895855.0199999996</v>
      </c>
      <c r="O312" s="52">
        <v>0</v>
      </c>
      <c r="P312" s="52">
        <v>0</v>
      </c>
      <c r="Q312" s="52">
        <v>0</v>
      </c>
      <c r="R312" s="116">
        <v>44927</v>
      </c>
      <c r="S312" s="116">
        <v>45291</v>
      </c>
    </row>
    <row r="313" spans="1:19" ht="20.25" x14ac:dyDescent="0.3">
      <c r="A313" s="50">
        <v>297</v>
      </c>
      <c r="B313" s="57" t="s">
        <v>1749</v>
      </c>
      <c r="C313" s="114">
        <v>32304</v>
      </c>
      <c r="D313" s="50" t="s">
        <v>1842</v>
      </c>
      <c r="E313" s="50">
        <v>1996</v>
      </c>
      <c r="F313" s="50" t="s">
        <v>2062</v>
      </c>
      <c r="G313" s="115" t="s">
        <v>2032</v>
      </c>
      <c r="H313" s="50">
        <v>5</v>
      </c>
      <c r="I313" s="50">
        <v>6</v>
      </c>
      <c r="J313" s="50">
        <v>0</v>
      </c>
      <c r="K313" s="50">
        <v>3893</v>
      </c>
      <c r="L313" s="50">
        <v>3371.5</v>
      </c>
      <c r="M313" s="52">
        <v>6076237.6800000006</v>
      </c>
      <c r="N313" s="52">
        <f t="shared" si="5"/>
        <v>6076237.6800000006</v>
      </c>
      <c r="O313" s="52">
        <v>0</v>
      </c>
      <c r="P313" s="52">
        <v>0</v>
      </c>
      <c r="Q313" s="52">
        <v>0</v>
      </c>
      <c r="R313" s="116">
        <v>44927</v>
      </c>
      <c r="S313" s="116">
        <v>45291</v>
      </c>
    </row>
    <row r="314" spans="1:19" ht="20.25" x14ac:dyDescent="0.3">
      <c r="A314" s="50">
        <v>298</v>
      </c>
      <c r="B314" s="57" t="s">
        <v>1750</v>
      </c>
      <c r="C314" s="114">
        <v>32298</v>
      </c>
      <c r="D314" s="50" t="s">
        <v>1842</v>
      </c>
      <c r="E314" s="50">
        <v>1983</v>
      </c>
      <c r="F314" s="50" t="s">
        <v>2062</v>
      </c>
      <c r="G314" s="115" t="s">
        <v>2032</v>
      </c>
      <c r="H314" s="50">
        <v>5</v>
      </c>
      <c r="I314" s="50">
        <v>4</v>
      </c>
      <c r="J314" s="50">
        <v>0</v>
      </c>
      <c r="K314" s="50">
        <v>3184.9</v>
      </c>
      <c r="L314" s="50">
        <v>2856.6</v>
      </c>
      <c r="M314" s="52">
        <v>4503993.0200000005</v>
      </c>
      <c r="N314" s="52">
        <f t="shared" si="5"/>
        <v>4503993.0200000005</v>
      </c>
      <c r="O314" s="52">
        <v>0</v>
      </c>
      <c r="P314" s="52">
        <v>0</v>
      </c>
      <c r="Q314" s="52">
        <v>0</v>
      </c>
      <c r="R314" s="116">
        <v>44927</v>
      </c>
      <c r="S314" s="116">
        <v>45291</v>
      </c>
    </row>
    <row r="315" spans="1:19" ht="20.25" x14ac:dyDescent="0.3">
      <c r="A315" s="50">
        <v>299</v>
      </c>
      <c r="B315" s="57" t="s">
        <v>1751</v>
      </c>
      <c r="C315" s="114">
        <v>32230</v>
      </c>
      <c r="D315" s="50" t="s">
        <v>1842</v>
      </c>
      <c r="E315" s="50">
        <v>1975</v>
      </c>
      <c r="F315" s="50" t="s">
        <v>2062</v>
      </c>
      <c r="G315" s="115" t="s">
        <v>2032</v>
      </c>
      <c r="H315" s="50">
        <v>5</v>
      </c>
      <c r="I315" s="50">
        <v>4</v>
      </c>
      <c r="J315" s="50">
        <v>0</v>
      </c>
      <c r="K315" s="50">
        <v>3523.9</v>
      </c>
      <c r="L315" s="50">
        <v>3224.9</v>
      </c>
      <c r="M315" s="52">
        <v>7498403.7999999998</v>
      </c>
      <c r="N315" s="52">
        <f t="shared" si="5"/>
        <v>7498403.7999999998</v>
      </c>
      <c r="O315" s="52">
        <v>0</v>
      </c>
      <c r="P315" s="52">
        <v>0</v>
      </c>
      <c r="Q315" s="52">
        <v>0</v>
      </c>
      <c r="R315" s="116">
        <v>44927</v>
      </c>
      <c r="S315" s="116">
        <v>45291</v>
      </c>
    </row>
    <row r="316" spans="1:19" ht="20.25" x14ac:dyDescent="0.25">
      <c r="A316" s="57" t="s">
        <v>24</v>
      </c>
      <c r="B316" s="57"/>
      <c r="C316" s="117" t="s">
        <v>175</v>
      </c>
      <c r="D316" s="117" t="s">
        <v>175</v>
      </c>
      <c r="E316" s="117" t="s">
        <v>175</v>
      </c>
      <c r="F316" s="117" t="s">
        <v>175</v>
      </c>
      <c r="G316" s="117" t="s">
        <v>175</v>
      </c>
      <c r="H316" s="117" t="s">
        <v>175</v>
      </c>
      <c r="I316" s="117" t="s">
        <v>175</v>
      </c>
      <c r="J316" s="63">
        <f>SUM(J292:J315)</f>
        <v>0</v>
      </c>
      <c r="K316" s="63">
        <f t="shared" ref="K316:Q316" si="7">SUM(K292:K315)</f>
        <v>118496.40000000001</v>
      </c>
      <c r="L316" s="63">
        <f t="shared" si="7"/>
        <v>83327.760000000009</v>
      </c>
      <c r="M316" s="63">
        <f t="shared" si="7"/>
        <v>166750682.95005003</v>
      </c>
      <c r="N316" s="63">
        <f t="shared" si="7"/>
        <v>166750682.95005003</v>
      </c>
      <c r="O316" s="63">
        <f t="shared" si="7"/>
        <v>0</v>
      </c>
      <c r="P316" s="63">
        <f t="shared" si="7"/>
        <v>0</v>
      </c>
      <c r="Q316" s="63">
        <f t="shared" si="7"/>
        <v>0</v>
      </c>
      <c r="R316" s="117" t="s">
        <v>175</v>
      </c>
      <c r="S316" s="117" t="s">
        <v>175</v>
      </c>
    </row>
    <row r="317" spans="1:19" ht="20.25" x14ac:dyDescent="0.3">
      <c r="A317" s="151" t="s">
        <v>1854</v>
      </c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2"/>
    </row>
    <row r="318" spans="1:19" ht="20.25" x14ac:dyDescent="0.3">
      <c r="A318" s="50">
        <v>300</v>
      </c>
      <c r="B318" s="58" t="s">
        <v>341</v>
      </c>
      <c r="C318" s="114">
        <v>33431</v>
      </c>
      <c r="D318" s="50" t="s">
        <v>1842</v>
      </c>
      <c r="E318" s="50">
        <v>1964</v>
      </c>
      <c r="F318" s="50">
        <v>2015</v>
      </c>
      <c r="G318" s="115" t="s">
        <v>2031</v>
      </c>
      <c r="H318" s="50">
        <v>5</v>
      </c>
      <c r="I318" s="50">
        <v>3</v>
      </c>
      <c r="J318" s="50">
        <v>0</v>
      </c>
      <c r="K318" s="50">
        <v>4169</v>
      </c>
      <c r="L318" s="50">
        <v>2577.6999999999998</v>
      </c>
      <c r="M318" s="52">
        <v>913921.42799999996</v>
      </c>
      <c r="N318" s="52">
        <f t="shared" si="5"/>
        <v>913921.42799999996</v>
      </c>
      <c r="O318" s="52">
        <v>0</v>
      </c>
      <c r="P318" s="52">
        <v>0</v>
      </c>
      <c r="Q318" s="52">
        <v>0</v>
      </c>
      <c r="R318" s="116">
        <v>44927</v>
      </c>
      <c r="S318" s="116">
        <v>45291</v>
      </c>
    </row>
    <row r="319" spans="1:19" ht="20.25" x14ac:dyDescent="0.3">
      <c r="A319" s="50">
        <v>301</v>
      </c>
      <c r="B319" s="58" t="s">
        <v>342</v>
      </c>
      <c r="C319" s="114">
        <v>33436</v>
      </c>
      <c r="D319" s="50" t="s">
        <v>1842</v>
      </c>
      <c r="E319" s="50">
        <v>1977</v>
      </c>
      <c r="F319" s="50">
        <v>2018</v>
      </c>
      <c r="G319" s="115" t="s">
        <v>2032</v>
      </c>
      <c r="H319" s="50">
        <v>9</v>
      </c>
      <c r="I319" s="50">
        <v>2</v>
      </c>
      <c r="J319" s="50">
        <v>0</v>
      </c>
      <c r="K319" s="50">
        <v>5253.1</v>
      </c>
      <c r="L319" s="50">
        <v>4263.7</v>
      </c>
      <c r="M319" s="52">
        <v>10756440.4695</v>
      </c>
      <c r="N319" s="52">
        <f t="shared" si="5"/>
        <v>10756440.4695</v>
      </c>
      <c r="O319" s="52">
        <v>0</v>
      </c>
      <c r="P319" s="52">
        <v>0</v>
      </c>
      <c r="Q319" s="52">
        <v>0</v>
      </c>
      <c r="R319" s="116">
        <v>44927</v>
      </c>
      <c r="S319" s="116">
        <v>45291</v>
      </c>
    </row>
    <row r="320" spans="1:19" ht="20.25" x14ac:dyDescent="0.3">
      <c r="A320" s="50">
        <v>302</v>
      </c>
      <c r="B320" s="58" t="s">
        <v>1659</v>
      </c>
      <c r="C320" s="114">
        <v>33566</v>
      </c>
      <c r="D320" s="50" t="s">
        <v>1842</v>
      </c>
      <c r="E320" s="50">
        <v>1917</v>
      </c>
      <c r="F320" s="50" t="s">
        <v>2062</v>
      </c>
      <c r="G320" s="115" t="s">
        <v>2037</v>
      </c>
      <c r="H320" s="50">
        <v>2</v>
      </c>
      <c r="I320" s="50">
        <v>2</v>
      </c>
      <c r="J320" s="50">
        <v>0</v>
      </c>
      <c r="K320" s="50">
        <v>285</v>
      </c>
      <c r="L320" s="50">
        <v>245.2</v>
      </c>
      <c r="M320" s="52">
        <v>118665.60000000001</v>
      </c>
      <c r="N320" s="52">
        <f t="shared" si="5"/>
        <v>118665.60000000001</v>
      </c>
      <c r="O320" s="52">
        <v>0</v>
      </c>
      <c r="P320" s="52">
        <v>0</v>
      </c>
      <c r="Q320" s="52">
        <v>0</v>
      </c>
      <c r="R320" s="116">
        <v>44927</v>
      </c>
      <c r="S320" s="116">
        <v>45291</v>
      </c>
    </row>
    <row r="321" spans="1:19" ht="20.25" x14ac:dyDescent="0.3">
      <c r="A321" s="50">
        <v>303</v>
      </c>
      <c r="B321" s="58" t="s">
        <v>1630</v>
      </c>
      <c r="C321" s="114">
        <v>33301</v>
      </c>
      <c r="D321" s="50" t="s">
        <v>1843</v>
      </c>
      <c r="E321" s="50">
        <v>1989</v>
      </c>
      <c r="F321" s="50" t="s">
        <v>2062</v>
      </c>
      <c r="G321" s="115" t="s">
        <v>2031</v>
      </c>
      <c r="H321" s="50">
        <v>9</v>
      </c>
      <c r="I321" s="50">
        <v>2</v>
      </c>
      <c r="J321" s="50">
        <v>0</v>
      </c>
      <c r="K321" s="50">
        <v>5512.6</v>
      </c>
      <c r="L321" s="50" t="s">
        <v>2062</v>
      </c>
      <c r="M321" s="52">
        <v>0</v>
      </c>
      <c r="N321" s="52">
        <f t="shared" si="5"/>
        <v>0</v>
      </c>
      <c r="O321" s="52">
        <v>0</v>
      </c>
      <c r="P321" s="52">
        <v>0</v>
      </c>
      <c r="Q321" s="52">
        <v>0</v>
      </c>
      <c r="R321" s="116">
        <v>44927</v>
      </c>
      <c r="S321" s="116">
        <v>45291</v>
      </c>
    </row>
    <row r="322" spans="1:19" ht="20.25" x14ac:dyDescent="0.3">
      <c r="A322" s="50">
        <v>304</v>
      </c>
      <c r="B322" s="58" t="s">
        <v>448</v>
      </c>
      <c r="C322" s="114">
        <v>33638</v>
      </c>
      <c r="D322" s="50" t="s">
        <v>1842</v>
      </c>
      <c r="E322" s="50">
        <v>1966</v>
      </c>
      <c r="F322" s="50" t="s">
        <v>2062</v>
      </c>
      <c r="G322" s="115" t="s">
        <v>2032</v>
      </c>
      <c r="H322" s="50">
        <v>5</v>
      </c>
      <c r="I322" s="50">
        <v>3</v>
      </c>
      <c r="J322" s="50">
        <v>0</v>
      </c>
      <c r="K322" s="50">
        <v>4056.6</v>
      </c>
      <c r="L322" s="50">
        <v>5005.5</v>
      </c>
      <c r="M322" s="52">
        <v>1734919.3624</v>
      </c>
      <c r="N322" s="52">
        <f t="shared" si="5"/>
        <v>1734919.3624</v>
      </c>
      <c r="O322" s="52">
        <v>0</v>
      </c>
      <c r="P322" s="52">
        <v>0</v>
      </c>
      <c r="Q322" s="52">
        <v>0</v>
      </c>
      <c r="R322" s="116">
        <v>44927</v>
      </c>
      <c r="S322" s="116">
        <v>45291</v>
      </c>
    </row>
    <row r="323" spans="1:19" ht="20.25" x14ac:dyDescent="0.3">
      <c r="A323" s="50">
        <v>305</v>
      </c>
      <c r="B323" s="58" t="s">
        <v>343</v>
      </c>
      <c r="C323" s="114">
        <v>33737</v>
      </c>
      <c r="D323" s="50" t="s">
        <v>1842</v>
      </c>
      <c r="E323" s="50">
        <v>1958</v>
      </c>
      <c r="F323" s="50" t="s">
        <v>2062</v>
      </c>
      <c r="G323" s="115" t="s">
        <v>2032</v>
      </c>
      <c r="H323" s="50">
        <v>2</v>
      </c>
      <c r="I323" s="50">
        <v>3</v>
      </c>
      <c r="J323" s="50">
        <v>0</v>
      </c>
      <c r="K323" s="50">
        <v>854</v>
      </c>
      <c r="L323" s="50">
        <v>831.25</v>
      </c>
      <c r="M323" s="52">
        <v>338432.26199999999</v>
      </c>
      <c r="N323" s="52">
        <f t="shared" si="5"/>
        <v>338432.26199999999</v>
      </c>
      <c r="O323" s="52">
        <v>0</v>
      </c>
      <c r="P323" s="52">
        <v>0</v>
      </c>
      <c r="Q323" s="52">
        <v>0</v>
      </c>
      <c r="R323" s="116">
        <v>44927</v>
      </c>
      <c r="S323" s="116">
        <v>45291</v>
      </c>
    </row>
    <row r="324" spans="1:19" ht="20.25" x14ac:dyDescent="0.3">
      <c r="A324" s="50">
        <v>306</v>
      </c>
      <c r="B324" s="58" t="s">
        <v>344</v>
      </c>
      <c r="C324" s="114">
        <v>33749</v>
      </c>
      <c r="D324" s="50" t="s">
        <v>1842</v>
      </c>
      <c r="E324" s="50">
        <v>1968</v>
      </c>
      <c r="F324" s="50" t="s">
        <v>2062</v>
      </c>
      <c r="G324" s="115" t="s">
        <v>2031</v>
      </c>
      <c r="H324" s="50">
        <v>4</v>
      </c>
      <c r="I324" s="50">
        <v>3</v>
      </c>
      <c r="J324" s="50">
        <v>0</v>
      </c>
      <c r="K324" s="50">
        <v>3564.7</v>
      </c>
      <c r="L324" s="50">
        <v>1999.34</v>
      </c>
      <c r="M324" s="52">
        <v>3234535.2156500001</v>
      </c>
      <c r="N324" s="52">
        <f t="shared" si="5"/>
        <v>3234535.2156500001</v>
      </c>
      <c r="O324" s="52">
        <v>0</v>
      </c>
      <c r="P324" s="52">
        <v>0</v>
      </c>
      <c r="Q324" s="52">
        <v>0</v>
      </c>
      <c r="R324" s="116">
        <v>44927</v>
      </c>
      <c r="S324" s="116">
        <v>45291</v>
      </c>
    </row>
    <row r="325" spans="1:19" ht="20.25" x14ac:dyDescent="0.3">
      <c r="A325" s="50">
        <v>307</v>
      </c>
      <c r="B325" s="58" t="s">
        <v>346</v>
      </c>
      <c r="C325" s="114">
        <v>33875</v>
      </c>
      <c r="D325" s="50" t="s">
        <v>1842</v>
      </c>
      <c r="E325" s="50">
        <v>1973</v>
      </c>
      <c r="F325" s="50" t="s">
        <v>2062</v>
      </c>
      <c r="G325" s="115" t="s">
        <v>2031</v>
      </c>
      <c r="H325" s="50">
        <v>5</v>
      </c>
      <c r="I325" s="50">
        <v>4</v>
      </c>
      <c r="J325" s="50">
        <v>0</v>
      </c>
      <c r="K325" s="50">
        <v>4409.7</v>
      </c>
      <c r="L325" s="50">
        <v>2712.6</v>
      </c>
      <c r="M325" s="52">
        <v>4120456.2419999996</v>
      </c>
      <c r="N325" s="52">
        <f t="shared" si="5"/>
        <v>4120456.2419999996</v>
      </c>
      <c r="O325" s="52">
        <v>0</v>
      </c>
      <c r="P325" s="52">
        <v>0</v>
      </c>
      <c r="Q325" s="52">
        <v>0</v>
      </c>
      <c r="R325" s="116">
        <v>44927</v>
      </c>
      <c r="S325" s="116">
        <v>45291</v>
      </c>
    </row>
    <row r="326" spans="1:19" ht="20.25" x14ac:dyDescent="0.3">
      <c r="A326" s="50">
        <v>308</v>
      </c>
      <c r="B326" s="58" t="s">
        <v>1660</v>
      </c>
      <c r="C326" s="114">
        <v>33939</v>
      </c>
      <c r="D326" s="50" t="s">
        <v>1842</v>
      </c>
      <c r="E326" s="50">
        <v>1940</v>
      </c>
      <c r="F326" s="50" t="s">
        <v>2062</v>
      </c>
      <c r="G326" s="115" t="s">
        <v>2037</v>
      </c>
      <c r="H326" s="50">
        <v>2</v>
      </c>
      <c r="I326" s="50">
        <v>2</v>
      </c>
      <c r="J326" s="50">
        <v>0</v>
      </c>
      <c r="K326" s="50">
        <v>536.6</v>
      </c>
      <c r="L326" s="50">
        <v>438.3</v>
      </c>
      <c r="M326" s="52">
        <v>225088.8</v>
      </c>
      <c r="N326" s="52">
        <f t="shared" si="5"/>
        <v>225088.8</v>
      </c>
      <c r="O326" s="52">
        <v>0</v>
      </c>
      <c r="P326" s="52">
        <v>0</v>
      </c>
      <c r="Q326" s="52">
        <v>0</v>
      </c>
      <c r="R326" s="116">
        <v>44927</v>
      </c>
      <c r="S326" s="116">
        <v>45291</v>
      </c>
    </row>
    <row r="327" spans="1:19" ht="20.25" x14ac:dyDescent="0.3">
      <c r="A327" s="50">
        <v>309</v>
      </c>
      <c r="B327" s="58" t="s">
        <v>347</v>
      </c>
      <c r="C327" s="114">
        <v>34065</v>
      </c>
      <c r="D327" s="50" t="s">
        <v>1842</v>
      </c>
      <c r="E327" s="50">
        <v>1970</v>
      </c>
      <c r="F327" s="50" t="s">
        <v>2062</v>
      </c>
      <c r="G327" s="115" t="s">
        <v>2031</v>
      </c>
      <c r="H327" s="50">
        <v>5</v>
      </c>
      <c r="I327" s="50">
        <v>8</v>
      </c>
      <c r="J327" s="50">
        <v>0</v>
      </c>
      <c r="K327" s="50">
        <v>10651.68</v>
      </c>
      <c r="L327" s="50">
        <v>7847.9</v>
      </c>
      <c r="M327" s="52">
        <v>10440757.15</v>
      </c>
      <c r="N327" s="52">
        <f t="shared" si="5"/>
        <v>10440757.15</v>
      </c>
      <c r="O327" s="52">
        <v>0</v>
      </c>
      <c r="P327" s="52">
        <v>0</v>
      </c>
      <c r="Q327" s="52">
        <v>0</v>
      </c>
      <c r="R327" s="116">
        <v>44927</v>
      </c>
      <c r="S327" s="116">
        <v>45291</v>
      </c>
    </row>
    <row r="328" spans="1:19" ht="20.25" x14ac:dyDescent="0.3">
      <c r="A328" s="50">
        <v>310</v>
      </c>
      <c r="B328" s="58" t="s">
        <v>348</v>
      </c>
      <c r="C328" s="114">
        <v>34071</v>
      </c>
      <c r="D328" s="50" t="s">
        <v>1842</v>
      </c>
      <c r="E328" s="50">
        <v>1973</v>
      </c>
      <c r="F328" s="50" t="s">
        <v>2062</v>
      </c>
      <c r="G328" s="115" t="s">
        <v>2031</v>
      </c>
      <c r="H328" s="50">
        <v>5</v>
      </c>
      <c r="I328" s="50">
        <v>4</v>
      </c>
      <c r="J328" s="50">
        <v>0</v>
      </c>
      <c r="K328" s="50">
        <v>5486.2</v>
      </c>
      <c r="L328" s="50">
        <v>3530.6</v>
      </c>
      <c r="M328" s="52">
        <v>5213930.63</v>
      </c>
      <c r="N328" s="52">
        <f t="shared" si="5"/>
        <v>5213930.63</v>
      </c>
      <c r="O328" s="52">
        <v>0</v>
      </c>
      <c r="P328" s="52">
        <v>0</v>
      </c>
      <c r="Q328" s="52">
        <v>0</v>
      </c>
      <c r="R328" s="116">
        <v>44927</v>
      </c>
      <c r="S328" s="116">
        <v>45291</v>
      </c>
    </row>
    <row r="329" spans="1:19" ht="20.25" x14ac:dyDescent="0.3">
      <c r="A329" s="50">
        <v>311</v>
      </c>
      <c r="B329" s="58" t="s">
        <v>873</v>
      </c>
      <c r="C329" s="114">
        <v>34158</v>
      </c>
      <c r="D329" s="50" t="s">
        <v>1842</v>
      </c>
      <c r="E329" s="50">
        <v>1953</v>
      </c>
      <c r="F329" s="50" t="s">
        <v>2062</v>
      </c>
      <c r="G329" s="115" t="s">
        <v>2039</v>
      </c>
      <c r="H329" s="50">
        <v>2</v>
      </c>
      <c r="I329" s="50">
        <v>1</v>
      </c>
      <c r="J329" s="50">
        <v>0</v>
      </c>
      <c r="K329" s="50">
        <v>395.5</v>
      </c>
      <c r="L329" s="50">
        <v>395.8</v>
      </c>
      <c r="M329" s="52">
        <v>786499.14</v>
      </c>
      <c r="N329" s="52">
        <f t="shared" si="5"/>
        <v>786499.14</v>
      </c>
      <c r="O329" s="52">
        <v>0</v>
      </c>
      <c r="P329" s="52">
        <v>0</v>
      </c>
      <c r="Q329" s="52">
        <v>0</v>
      </c>
      <c r="R329" s="116">
        <v>44927</v>
      </c>
      <c r="S329" s="116">
        <v>45291</v>
      </c>
    </row>
    <row r="330" spans="1:19" ht="20.25" x14ac:dyDescent="0.3">
      <c r="A330" s="50">
        <v>312</v>
      </c>
      <c r="B330" s="58" t="s">
        <v>1661</v>
      </c>
      <c r="C330" s="114">
        <v>34211</v>
      </c>
      <c r="D330" s="50" t="s">
        <v>1842</v>
      </c>
      <c r="E330" s="50">
        <v>1917</v>
      </c>
      <c r="F330" s="50" t="s">
        <v>2062</v>
      </c>
      <c r="G330" s="115" t="s">
        <v>2037</v>
      </c>
      <c r="H330" s="50">
        <v>2</v>
      </c>
      <c r="I330" s="50">
        <v>1</v>
      </c>
      <c r="J330" s="50">
        <v>0</v>
      </c>
      <c r="K330" s="50">
        <v>295.10000000000002</v>
      </c>
      <c r="L330" s="50">
        <v>258.10000000000002</v>
      </c>
      <c r="M330" s="52">
        <v>381410.4</v>
      </c>
      <c r="N330" s="52">
        <f t="shared" si="5"/>
        <v>381410.4</v>
      </c>
      <c r="O330" s="52">
        <v>0</v>
      </c>
      <c r="P330" s="52">
        <v>0</v>
      </c>
      <c r="Q330" s="52">
        <v>0</v>
      </c>
      <c r="R330" s="116">
        <v>44927</v>
      </c>
      <c r="S330" s="116">
        <v>45291</v>
      </c>
    </row>
    <row r="331" spans="1:19" ht="20.25" x14ac:dyDescent="0.3">
      <c r="A331" s="50">
        <v>313</v>
      </c>
      <c r="B331" s="58" t="s">
        <v>1662</v>
      </c>
      <c r="C331" s="114">
        <v>34213</v>
      </c>
      <c r="D331" s="50" t="s">
        <v>1842</v>
      </c>
      <c r="E331" s="50">
        <v>1917</v>
      </c>
      <c r="F331" s="50" t="s">
        <v>2062</v>
      </c>
      <c r="G331" s="115" t="s">
        <v>2037</v>
      </c>
      <c r="H331" s="50">
        <v>2</v>
      </c>
      <c r="I331" s="50">
        <v>1</v>
      </c>
      <c r="J331" s="50">
        <v>0</v>
      </c>
      <c r="K331" s="50">
        <v>342.64</v>
      </c>
      <c r="L331" s="50">
        <v>210.9</v>
      </c>
      <c r="M331" s="52">
        <v>289268.40000000002</v>
      </c>
      <c r="N331" s="52">
        <f t="shared" si="5"/>
        <v>289268.40000000002</v>
      </c>
      <c r="O331" s="52">
        <v>0</v>
      </c>
      <c r="P331" s="52">
        <v>0</v>
      </c>
      <c r="Q331" s="52">
        <v>0</v>
      </c>
      <c r="R331" s="116">
        <v>44927</v>
      </c>
      <c r="S331" s="116">
        <v>45291</v>
      </c>
    </row>
    <row r="332" spans="1:19" ht="20.25" x14ac:dyDescent="0.3">
      <c r="A332" s="50">
        <v>314</v>
      </c>
      <c r="B332" s="58" t="s">
        <v>1663</v>
      </c>
      <c r="C332" s="114">
        <v>34215</v>
      </c>
      <c r="D332" s="50" t="s">
        <v>1842</v>
      </c>
      <c r="E332" s="50">
        <v>1917</v>
      </c>
      <c r="F332" s="50" t="s">
        <v>2062</v>
      </c>
      <c r="G332" s="115" t="s">
        <v>2037</v>
      </c>
      <c r="H332" s="50">
        <v>2</v>
      </c>
      <c r="I332" s="50">
        <v>1</v>
      </c>
      <c r="J332" s="50">
        <v>0</v>
      </c>
      <c r="K332" s="50">
        <v>355.89</v>
      </c>
      <c r="L332" s="50">
        <v>356.2</v>
      </c>
      <c r="M332" s="52">
        <v>368352</v>
      </c>
      <c r="N332" s="52">
        <f t="shared" si="5"/>
        <v>368352</v>
      </c>
      <c r="O332" s="52">
        <v>0</v>
      </c>
      <c r="P332" s="52">
        <v>0</v>
      </c>
      <c r="Q332" s="52">
        <v>0</v>
      </c>
      <c r="R332" s="116">
        <v>44927</v>
      </c>
      <c r="S332" s="116">
        <v>45291</v>
      </c>
    </row>
    <row r="333" spans="1:19" ht="20.25" x14ac:dyDescent="0.3">
      <c r="A333" s="50">
        <v>315</v>
      </c>
      <c r="B333" s="58" t="s">
        <v>1664</v>
      </c>
      <c r="C333" s="114">
        <v>34208</v>
      </c>
      <c r="D333" s="50" t="s">
        <v>1842</v>
      </c>
      <c r="E333" s="50">
        <v>1917</v>
      </c>
      <c r="F333" s="50" t="s">
        <v>2062</v>
      </c>
      <c r="G333" s="115" t="s">
        <v>2037</v>
      </c>
      <c r="H333" s="50">
        <v>1</v>
      </c>
      <c r="I333" s="50">
        <v>1</v>
      </c>
      <c r="J333" s="50">
        <v>0</v>
      </c>
      <c r="K333" s="50">
        <v>281.01</v>
      </c>
      <c r="L333" s="50">
        <v>259</v>
      </c>
      <c r="M333" s="52">
        <v>692278.8</v>
      </c>
      <c r="N333" s="52">
        <f t="shared" si="5"/>
        <v>692278.8</v>
      </c>
      <c r="O333" s="52">
        <v>0</v>
      </c>
      <c r="P333" s="52">
        <v>0</v>
      </c>
      <c r="Q333" s="52">
        <v>0</v>
      </c>
      <c r="R333" s="116">
        <v>44927</v>
      </c>
      <c r="S333" s="116">
        <v>45291</v>
      </c>
    </row>
    <row r="334" spans="1:19" ht="20.25" x14ac:dyDescent="0.3">
      <c r="A334" s="50">
        <v>316</v>
      </c>
      <c r="B334" s="58" t="s">
        <v>350</v>
      </c>
      <c r="C334" s="114">
        <v>34247</v>
      </c>
      <c r="D334" s="50" t="s">
        <v>1842</v>
      </c>
      <c r="E334" s="50">
        <v>1975</v>
      </c>
      <c r="F334" s="50" t="s">
        <v>2062</v>
      </c>
      <c r="G334" s="115" t="s">
        <v>2037</v>
      </c>
      <c r="H334" s="50">
        <v>6</v>
      </c>
      <c r="I334" s="50">
        <v>5</v>
      </c>
      <c r="J334" s="50">
        <v>0</v>
      </c>
      <c r="K334" s="50">
        <v>2444.6</v>
      </c>
      <c r="L334" s="50">
        <v>2642.6</v>
      </c>
      <c r="M334" s="52">
        <v>78388.800000000003</v>
      </c>
      <c r="N334" s="52">
        <f t="shared" ref="N334:N397" si="8">M334</f>
        <v>78388.800000000003</v>
      </c>
      <c r="O334" s="52">
        <v>0</v>
      </c>
      <c r="P334" s="52">
        <v>0</v>
      </c>
      <c r="Q334" s="52">
        <v>0</v>
      </c>
      <c r="R334" s="116">
        <v>44927</v>
      </c>
      <c r="S334" s="116">
        <v>45291</v>
      </c>
    </row>
    <row r="335" spans="1:19" ht="20.25" x14ac:dyDescent="0.3">
      <c r="A335" s="50">
        <v>317</v>
      </c>
      <c r="B335" s="58" t="s">
        <v>351</v>
      </c>
      <c r="C335" s="114">
        <v>34248</v>
      </c>
      <c r="D335" s="50" t="s">
        <v>1842</v>
      </c>
      <c r="E335" s="50">
        <v>1972</v>
      </c>
      <c r="F335" s="50" t="s">
        <v>2062</v>
      </c>
      <c r="G335" s="115" t="s">
        <v>2033</v>
      </c>
      <c r="H335" s="50">
        <v>5</v>
      </c>
      <c r="I335" s="50">
        <v>6</v>
      </c>
      <c r="J335" s="50">
        <v>0</v>
      </c>
      <c r="K335" s="50">
        <v>9177.4</v>
      </c>
      <c r="L335" s="50">
        <v>5743.6</v>
      </c>
      <c r="M335" s="52">
        <v>6411363.21</v>
      </c>
      <c r="N335" s="52">
        <f t="shared" si="8"/>
        <v>6411363.21</v>
      </c>
      <c r="O335" s="52">
        <v>0</v>
      </c>
      <c r="P335" s="52">
        <v>0</v>
      </c>
      <c r="Q335" s="52">
        <v>0</v>
      </c>
      <c r="R335" s="116">
        <v>44927</v>
      </c>
      <c r="S335" s="116">
        <v>45291</v>
      </c>
    </row>
    <row r="336" spans="1:19" ht="20.25" x14ac:dyDescent="0.3">
      <c r="A336" s="50">
        <v>318</v>
      </c>
      <c r="B336" s="58" t="s">
        <v>352</v>
      </c>
      <c r="C336" s="114">
        <v>34240</v>
      </c>
      <c r="D336" s="50" t="s">
        <v>1842</v>
      </c>
      <c r="E336" s="50">
        <v>1957</v>
      </c>
      <c r="F336" s="50" t="s">
        <v>2062</v>
      </c>
      <c r="G336" s="115" t="s">
        <v>2037</v>
      </c>
      <c r="H336" s="50">
        <v>2</v>
      </c>
      <c r="I336" s="50">
        <v>1</v>
      </c>
      <c r="J336" s="50">
        <v>0</v>
      </c>
      <c r="K336" s="50">
        <v>421.5</v>
      </c>
      <c r="L336" s="50">
        <v>369.9</v>
      </c>
      <c r="M336" s="52">
        <v>468930</v>
      </c>
      <c r="N336" s="52">
        <f t="shared" si="8"/>
        <v>468930</v>
      </c>
      <c r="O336" s="52">
        <v>0</v>
      </c>
      <c r="P336" s="52">
        <v>0</v>
      </c>
      <c r="Q336" s="52">
        <v>0</v>
      </c>
      <c r="R336" s="116">
        <v>44927</v>
      </c>
      <c r="S336" s="116">
        <v>45291</v>
      </c>
    </row>
    <row r="337" spans="1:19" ht="20.25" x14ac:dyDescent="0.3">
      <c r="A337" s="50">
        <v>319</v>
      </c>
      <c r="B337" s="58" t="s">
        <v>353</v>
      </c>
      <c r="C337" s="114">
        <v>34241</v>
      </c>
      <c r="D337" s="50" t="s">
        <v>1842</v>
      </c>
      <c r="E337" s="50">
        <v>1957</v>
      </c>
      <c r="F337" s="50" t="s">
        <v>2062</v>
      </c>
      <c r="G337" s="115" t="s">
        <v>2037</v>
      </c>
      <c r="H337" s="50">
        <v>2</v>
      </c>
      <c r="I337" s="50">
        <v>1</v>
      </c>
      <c r="J337" s="50">
        <v>0</v>
      </c>
      <c r="K337" s="50">
        <v>432.4</v>
      </c>
      <c r="L337" s="50">
        <v>409.7</v>
      </c>
      <c r="M337" s="52">
        <v>1126285.818</v>
      </c>
      <c r="N337" s="52">
        <f t="shared" si="8"/>
        <v>1126285.818</v>
      </c>
      <c r="O337" s="52">
        <v>0</v>
      </c>
      <c r="P337" s="52">
        <v>0</v>
      </c>
      <c r="Q337" s="52">
        <v>0</v>
      </c>
      <c r="R337" s="116">
        <v>44927</v>
      </c>
      <c r="S337" s="116">
        <v>45291</v>
      </c>
    </row>
    <row r="338" spans="1:19" ht="20.25" x14ac:dyDescent="0.3">
      <c r="A338" s="50">
        <v>320</v>
      </c>
      <c r="B338" s="58" t="s">
        <v>349</v>
      </c>
      <c r="C338" s="114">
        <v>34244</v>
      </c>
      <c r="D338" s="50" t="s">
        <v>1842</v>
      </c>
      <c r="E338" s="50">
        <v>1994</v>
      </c>
      <c r="F338" s="50" t="s">
        <v>2062</v>
      </c>
      <c r="G338" s="115" t="s">
        <v>2037</v>
      </c>
      <c r="H338" s="50">
        <v>9</v>
      </c>
      <c r="I338" s="50">
        <v>4</v>
      </c>
      <c r="J338" s="50">
        <v>5</v>
      </c>
      <c r="K338" s="50">
        <v>16694.599999999999</v>
      </c>
      <c r="L338" s="50">
        <v>10889.5</v>
      </c>
      <c r="M338" s="52">
        <v>12850643.4</v>
      </c>
      <c r="N338" s="52">
        <f t="shared" si="8"/>
        <v>12850643.4</v>
      </c>
      <c r="O338" s="52">
        <v>0</v>
      </c>
      <c r="P338" s="52">
        <v>0</v>
      </c>
      <c r="Q338" s="52">
        <v>0</v>
      </c>
      <c r="R338" s="116">
        <v>44927</v>
      </c>
      <c r="S338" s="116">
        <v>45291</v>
      </c>
    </row>
    <row r="339" spans="1:19" ht="20.25" x14ac:dyDescent="0.3">
      <c r="A339" s="50">
        <v>321</v>
      </c>
      <c r="B339" s="58" t="s">
        <v>1666</v>
      </c>
      <c r="C339" s="114">
        <v>32332</v>
      </c>
      <c r="D339" s="50" t="s">
        <v>1842</v>
      </c>
      <c r="E339" s="50">
        <v>1917</v>
      </c>
      <c r="F339" s="50" t="s">
        <v>2062</v>
      </c>
      <c r="G339" s="115" t="s">
        <v>2037</v>
      </c>
      <c r="H339" s="50">
        <v>2</v>
      </c>
      <c r="I339" s="50">
        <v>3</v>
      </c>
      <c r="J339" s="50">
        <v>0</v>
      </c>
      <c r="K339" s="50">
        <v>638.20000000000005</v>
      </c>
      <c r="L339" s="50">
        <v>509.5</v>
      </c>
      <c r="M339" s="52">
        <v>74820</v>
      </c>
      <c r="N339" s="52">
        <f t="shared" si="8"/>
        <v>74820</v>
      </c>
      <c r="O339" s="52">
        <v>0</v>
      </c>
      <c r="P339" s="52">
        <v>0</v>
      </c>
      <c r="Q339" s="52">
        <v>0</v>
      </c>
      <c r="R339" s="116">
        <v>44927</v>
      </c>
      <c r="S339" s="116">
        <v>45291</v>
      </c>
    </row>
    <row r="340" spans="1:19" ht="20.25" x14ac:dyDescent="0.3">
      <c r="A340" s="50">
        <v>322</v>
      </c>
      <c r="B340" s="58" t="s">
        <v>26</v>
      </c>
      <c r="C340" s="114">
        <v>34374</v>
      </c>
      <c r="D340" s="50" t="s">
        <v>1842</v>
      </c>
      <c r="E340" s="50">
        <v>1965</v>
      </c>
      <c r="F340" s="50" t="s">
        <v>2062</v>
      </c>
      <c r="G340" s="115" t="s">
        <v>2032</v>
      </c>
      <c r="H340" s="50">
        <v>4</v>
      </c>
      <c r="I340" s="50">
        <v>3</v>
      </c>
      <c r="J340" s="50">
        <v>0</v>
      </c>
      <c r="K340" s="50">
        <v>1964.7</v>
      </c>
      <c r="L340" s="50">
        <v>1945.26</v>
      </c>
      <c r="M340" s="52">
        <v>928616.6</v>
      </c>
      <c r="N340" s="52">
        <f t="shared" si="8"/>
        <v>928616.6</v>
      </c>
      <c r="O340" s="52">
        <v>0</v>
      </c>
      <c r="P340" s="52">
        <v>0</v>
      </c>
      <c r="Q340" s="52">
        <v>0</v>
      </c>
      <c r="R340" s="116">
        <v>44927</v>
      </c>
      <c r="S340" s="116">
        <v>45291</v>
      </c>
    </row>
    <row r="341" spans="1:19" ht="20.25" x14ac:dyDescent="0.3">
      <c r="A341" s="50">
        <v>323</v>
      </c>
      <c r="B341" s="58" t="s">
        <v>27</v>
      </c>
      <c r="C341" s="114">
        <v>34362</v>
      </c>
      <c r="D341" s="50" t="s">
        <v>1842</v>
      </c>
      <c r="E341" s="50">
        <v>1962</v>
      </c>
      <c r="F341" s="50" t="s">
        <v>2062</v>
      </c>
      <c r="G341" s="115" t="s">
        <v>2032</v>
      </c>
      <c r="H341" s="50">
        <v>4</v>
      </c>
      <c r="I341" s="50">
        <v>3</v>
      </c>
      <c r="J341" s="50">
        <v>0</v>
      </c>
      <c r="K341" s="50">
        <v>1984.8</v>
      </c>
      <c r="L341" s="50">
        <v>1982.4</v>
      </c>
      <c r="M341" s="52">
        <v>995561.53</v>
      </c>
      <c r="N341" s="52">
        <f t="shared" si="8"/>
        <v>995561.53</v>
      </c>
      <c r="O341" s="52">
        <v>0</v>
      </c>
      <c r="P341" s="52">
        <v>0</v>
      </c>
      <c r="Q341" s="52">
        <v>0</v>
      </c>
      <c r="R341" s="116">
        <v>44927</v>
      </c>
      <c r="S341" s="116">
        <v>45291</v>
      </c>
    </row>
    <row r="342" spans="1:19" ht="20.25" x14ac:dyDescent="0.3">
      <c r="A342" s="50">
        <v>324</v>
      </c>
      <c r="B342" s="58" t="s">
        <v>1667</v>
      </c>
      <c r="C342" s="114">
        <v>34427</v>
      </c>
      <c r="D342" s="50" t="s">
        <v>1842</v>
      </c>
      <c r="E342" s="50">
        <v>1917</v>
      </c>
      <c r="F342" s="50" t="s">
        <v>2062</v>
      </c>
      <c r="G342" s="115" t="s">
        <v>2037</v>
      </c>
      <c r="H342" s="50">
        <v>1</v>
      </c>
      <c r="I342" s="50">
        <v>1</v>
      </c>
      <c r="J342" s="50">
        <v>0</v>
      </c>
      <c r="K342" s="50">
        <v>211.7</v>
      </c>
      <c r="L342" s="50">
        <v>261.2</v>
      </c>
      <c r="M342" s="52">
        <v>96289.2</v>
      </c>
      <c r="N342" s="52">
        <f t="shared" si="8"/>
        <v>96289.2</v>
      </c>
      <c r="O342" s="52">
        <v>0</v>
      </c>
      <c r="P342" s="52">
        <v>0</v>
      </c>
      <c r="Q342" s="52">
        <v>0</v>
      </c>
      <c r="R342" s="116">
        <v>44927</v>
      </c>
      <c r="S342" s="116">
        <v>45291</v>
      </c>
    </row>
    <row r="343" spans="1:19" ht="20.25" x14ac:dyDescent="0.3">
      <c r="A343" s="50">
        <v>325</v>
      </c>
      <c r="B343" s="58" t="s">
        <v>355</v>
      </c>
      <c r="C343" s="114">
        <v>34482</v>
      </c>
      <c r="D343" s="50" t="s">
        <v>1842</v>
      </c>
      <c r="E343" s="50">
        <v>1965</v>
      </c>
      <c r="F343" s="50" t="s">
        <v>2062</v>
      </c>
      <c r="G343" s="115" t="s">
        <v>2032</v>
      </c>
      <c r="H343" s="50">
        <v>4</v>
      </c>
      <c r="I343" s="50">
        <v>2</v>
      </c>
      <c r="J343" s="50">
        <v>0</v>
      </c>
      <c r="K343" s="50">
        <v>2088.56</v>
      </c>
      <c r="L343" s="50">
        <v>1609.5</v>
      </c>
      <c r="M343" s="52">
        <v>1629814.2535999999</v>
      </c>
      <c r="N343" s="52">
        <f t="shared" si="8"/>
        <v>1629814.2535999999</v>
      </c>
      <c r="O343" s="52">
        <v>0</v>
      </c>
      <c r="P343" s="52">
        <v>0</v>
      </c>
      <c r="Q343" s="52">
        <v>0</v>
      </c>
      <c r="R343" s="116">
        <v>44927</v>
      </c>
      <c r="S343" s="116">
        <v>45291</v>
      </c>
    </row>
    <row r="344" spans="1:19" ht="20.25" x14ac:dyDescent="0.3">
      <c r="A344" s="50">
        <v>326</v>
      </c>
      <c r="B344" s="58" t="s">
        <v>1668</v>
      </c>
      <c r="C344" s="114">
        <v>34514</v>
      </c>
      <c r="D344" s="50" t="s">
        <v>1842</v>
      </c>
      <c r="E344" s="50">
        <v>1917</v>
      </c>
      <c r="F344" s="50" t="s">
        <v>2062</v>
      </c>
      <c r="G344" s="115" t="s">
        <v>2037</v>
      </c>
      <c r="H344" s="50">
        <v>2</v>
      </c>
      <c r="I344" s="50">
        <v>1</v>
      </c>
      <c r="J344" s="50">
        <v>0</v>
      </c>
      <c r="K344" s="50">
        <v>360.9</v>
      </c>
      <c r="L344" s="50">
        <v>229</v>
      </c>
      <c r="M344" s="52">
        <v>319585.2</v>
      </c>
      <c r="N344" s="52">
        <f t="shared" si="8"/>
        <v>319585.2</v>
      </c>
      <c r="O344" s="52">
        <v>0</v>
      </c>
      <c r="P344" s="52">
        <v>0</v>
      </c>
      <c r="Q344" s="52">
        <v>0</v>
      </c>
      <c r="R344" s="116">
        <v>44927</v>
      </c>
      <c r="S344" s="116">
        <v>45291</v>
      </c>
    </row>
    <row r="345" spans="1:19" ht="20.25" x14ac:dyDescent="0.3">
      <c r="A345" s="50">
        <v>327</v>
      </c>
      <c r="B345" s="58" t="s">
        <v>356</v>
      </c>
      <c r="C345" s="114">
        <v>34552</v>
      </c>
      <c r="D345" s="50" t="s">
        <v>1842</v>
      </c>
      <c r="E345" s="50">
        <v>1957</v>
      </c>
      <c r="F345" s="50" t="s">
        <v>2062</v>
      </c>
      <c r="G345" s="115" t="s">
        <v>2032</v>
      </c>
      <c r="H345" s="50">
        <v>3</v>
      </c>
      <c r="I345" s="50">
        <v>1</v>
      </c>
      <c r="J345" s="50">
        <v>0</v>
      </c>
      <c r="K345" s="50">
        <v>1309</v>
      </c>
      <c r="L345" s="50">
        <v>846.7</v>
      </c>
      <c r="M345" s="52">
        <v>2122345.94845</v>
      </c>
      <c r="N345" s="52">
        <f t="shared" si="8"/>
        <v>2122345.94845</v>
      </c>
      <c r="O345" s="52">
        <v>0</v>
      </c>
      <c r="P345" s="52">
        <v>0</v>
      </c>
      <c r="Q345" s="52">
        <v>0</v>
      </c>
      <c r="R345" s="116">
        <v>44927</v>
      </c>
      <c r="S345" s="116">
        <v>45291</v>
      </c>
    </row>
    <row r="346" spans="1:19" ht="20.25" x14ac:dyDescent="0.3">
      <c r="A346" s="50">
        <v>328</v>
      </c>
      <c r="B346" s="58" t="s">
        <v>1723</v>
      </c>
      <c r="C346" s="114">
        <v>34748</v>
      </c>
      <c r="D346" s="50" t="s">
        <v>1842</v>
      </c>
      <c r="E346" s="50">
        <v>1917</v>
      </c>
      <c r="F346" s="50" t="s">
        <v>2062</v>
      </c>
      <c r="G346" s="115" t="s">
        <v>2037</v>
      </c>
      <c r="H346" s="50">
        <v>1</v>
      </c>
      <c r="I346" s="50">
        <v>1</v>
      </c>
      <c r="J346" s="50">
        <v>0</v>
      </c>
      <c r="K346" s="50">
        <v>291.24</v>
      </c>
      <c r="L346" s="50">
        <v>288.8</v>
      </c>
      <c r="M346" s="52">
        <v>94904.4</v>
      </c>
      <c r="N346" s="52">
        <f t="shared" si="8"/>
        <v>94904.4</v>
      </c>
      <c r="O346" s="52">
        <v>0</v>
      </c>
      <c r="P346" s="52">
        <v>0</v>
      </c>
      <c r="Q346" s="52">
        <v>0</v>
      </c>
      <c r="R346" s="116">
        <v>44927</v>
      </c>
      <c r="S346" s="116">
        <v>45291</v>
      </c>
    </row>
    <row r="347" spans="1:19" ht="20.25" x14ac:dyDescent="0.3">
      <c r="A347" s="50">
        <v>329</v>
      </c>
      <c r="B347" s="58" t="s">
        <v>1669</v>
      </c>
      <c r="C347" s="114">
        <v>34750</v>
      </c>
      <c r="D347" s="50" t="s">
        <v>1842</v>
      </c>
      <c r="E347" s="50">
        <v>1939</v>
      </c>
      <c r="F347" s="50" t="s">
        <v>2062</v>
      </c>
      <c r="G347" s="115" t="s">
        <v>2037</v>
      </c>
      <c r="H347" s="50">
        <v>2</v>
      </c>
      <c r="I347" s="50">
        <v>2</v>
      </c>
      <c r="J347" s="50">
        <v>0</v>
      </c>
      <c r="K347" s="50">
        <v>345.1</v>
      </c>
      <c r="L347" s="50">
        <v>286.7</v>
      </c>
      <c r="M347" s="52">
        <v>90463.2</v>
      </c>
      <c r="N347" s="52">
        <f t="shared" si="8"/>
        <v>90463.2</v>
      </c>
      <c r="O347" s="52">
        <v>0</v>
      </c>
      <c r="P347" s="52">
        <v>0</v>
      </c>
      <c r="Q347" s="52">
        <v>0</v>
      </c>
      <c r="R347" s="116">
        <v>44927</v>
      </c>
      <c r="S347" s="116">
        <v>45291</v>
      </c>
    </row>
    <row r="348" spans="1:19" ht="20.25" x14ac:dyDescent="0.3">
      <c r="A348" s="50">
        <v>330</v>
      </c>
      <c r="B348" s="58" t="s">
        <v>357</v>
      </c>
      <c r="C348" s="114">
        <v>33151</v>
      </c>
      <c r="D348" s="50" t="s">
        <v>1842</v>
      </c>
      <c r="E348" s="50">
        <v>1996</v>
      </c>
      <c r="F348" s="50" t="s">
        <v>2062</v>
      </c>
      <c r="G348" s="115" t="s">
        <v>2031</v>
      </c>
      <c r="H348" s="50">
        <v>5</v>
      </c>
      <c r="I348" s="50">
        <v>4</v>
      </c>
      <c r="J348" s="50">
        <v>0</v>
      </c>
      <c r="K348" s="50">
        <v>4070.1</v>
      </c>
      <c r="L348" s="50">
        <v>2108.6999999999998</v>
      </c>
      <c r="M348" s="52">
        <v>1978669.0140000002</v>
      </c>
      <c r="N348" s="52">
        <f t="shared" si="8"/>
        <v>1978669.0140000002</v>
      </c>
      <c r="O348" s="52">
        <v>0</v>
      </c>
      <c r="P348" s="52">
        <v>0</v>
      </c>
      <c r="Q348" s="52">
        <v>0</v>
      </c>
      <c r="R348" s="116">
        <v>44927</v>
      </c>
      <c r="S348" s="116">
        <v>45291</v>
      </c>
    </row>
    <row r="349" spans="1:19" ht="20.25" x14ac:dyDescent="0.3">
      <c r="A349" s="50">
        <v>331</v>
      </c>
      <c r="B349" s="58" t="s">
        <v>1531</v>
      </c>
      <c r="C349" s="114">
        <v>32601</v>
      </c>
      <c r="D349" s="50" t="s">
        <v>1842</v>
      </c>
      <c r="E349" s="50">
        <v>1989</v>
      </c>
      <c r="F349" s="50" t="s">
        <v>2062</v>
      </c>
      <c r="G349" s="115" t="s">
        <v>2031</v>
      </c>
      <c r="H349" s="50">
        <v>9</v>
      </c>
      <c r="I349" s="50">
        <v>2</v>
      </c>
      <c r="J349" s="50">
        <v>0</v>
      </c>
      <c r="K349" s="50">
        <v>6210.7</v>
      </c>
      <c r="L349" s="50">
        <v>4533.1000000000004</v>
      </c>
      <c r="M349" s="52">
        <v>13025830.619999999</v>
      </c>
      <c r="N349" s="52">
        <f t="shared" si="8"/>
        <v>13025830.619999999</v>
      </c>
      <c r="O349" s="52">
        <v>0</v>
      </c>
      <c r="P349" s="52">
        <v>0</v>
      </c>
      <c r="Q349" s="52">
        <v>0</v>
      </c>
      <c r="R349" s="116">
        <v>44927</v>
      </c>
      <c r="S349" s="116">
        <v>45291</v>
      </c>
    </row>
    <row r="350" spans="1:19" ht="20.25" x14ac:dyDescent="0.3">
      <c r="A350" s="50">
        <v>332</v>
      </c>
      <c r="B350" s="58" t="s">
        <v>358</v>
      </c>
      <c r="C350" s="114">
        <v>34852</v>
      </c>
      <c r="D350" s="50" t="s">
        <v>1842</v>
      </c>
      <c r="E350" s="50">
        <v>1972</v>
      </c>
      <c r="F350" s="50" t="s">
        <v>2062</v>
      </c>
      <c r="G350" s="115" t="s">
        <v>2032</v>
      </c>
      <c r="H350" s="50">
        <v>5</v>
      </c>
      <c r="I350" s="50">
        <v>1</v>
      </c>
      <c r="J350" s="50">
        <v>0</v>
      </c>
      <c r="K350" s="50">
        <v>3233.27</v>
      </c>
      <c r="L350" s="50">
        <v>2492.4</v>
      </c>
      <c r="M350" s="52">
        <v>5604141.8097000001</v>
      </c>
      <c r="N350" s="52">
        <f t="shared" si="8"/>
        <v>5604141.8097000001</v>
      </c>
      <c r="O350" s="52">
        <v>0</v>
      </c>
      <c r="P350" s="52">
        <v>0</v>
      </c>
      <c r="Q350" s="52">
        <v>0</v>
      </c>
      <c r="R350" s="116">
        <v>44927</v>
      </c>
      <c r="S350" s="116">
        <v>45291</v>
      </c>
    </row>
    <row r="351" spans="1:19" ht="20.25" x14ac:dyDescent="0.3">
      <c r="A351" s="50">
        <v>333</v>
      </c>
      <c r="B351" s="58" t="s">
        <v>359</v>
      </c>
      <c r="C351" s="114">
        <v>34957</v>
      </c>
      <c r="D351" s="50" t="s">
        <v>1842</v>
      </c>
      <c r="E351" s="50">
        <v>1991</v>
      </c>
      <c r="F351" s="50" t="s">
        <v>2062</v>
      </c>
      <c r="G351" s="115" t="s">
        <v>2031</v>
      </c>
      <c r="H351" s="50">
        <v>9</v>
      </c>
      <c r="I351" s="50">
        <v>2</v>
      </c>
      <c r="J351" s="50">
        <v>2</v>
      </c>
      <c r="K351" s="50">
        <v>2719.9</v>
      </c>
      <c r="L351" s="50">
        <v>3947.5</v>
      </c>
      <c r="M351" s="52">
        <v>5148621.3600000003</v>
      </c>
      <c r="N351" s="52">
        <f t="shared" si="8"/>
        <v>5148621.3600000003</v>
      </c>
      <c r="O351" s="52">
        <v>0</v>
      </c>
      <c r="P351" s="52">
        <v>0</v>
      </c>
      <c r="Q351" s="52">
        <v>0</v>
      </c>
      <c r="R351" s="116">
        <v>44927</v>
      </c>
      <c r="S351" s="116">
        <v>45291</v>
      </c>
    </row>
    <row r="352" spans="1:19" ht="20.25" x14ac:dyDescent="0.3">
      <c r="A352" s="50">
        <v>334</v>
      </c>
      <c r="B352" s="58" t="s">
        <v>2065</v>
      </c>
      <c r="C352" s="114">
        <v>34958</v>
      </c>
      <c r="D352" s="50" t="s">
        <v>1843</v>
      </c>
      <c r="E352" s="50">
        <v>1991</v>
      </c>
      <c r="F352" s="50" t="s">
        <v>2062</v>
      </c>
      <c r="G352" s="115" t="s">
        <v>2031</v>
      </c>
      <c r="H352" s="50">
        <v>9</v>
      </c>
      <c r="I352" s="50">
        <v>5</v>
      </c>
      <c r="J352" s="50">
        <v>0</v>
      </c>
      <c r="K352" s="50">
        <v>17834.900000000001</v>
      </c>
      <c r="L352" s="50" t="s">
        <v>2062</v>
      </c>
      <c r="M352" s="52">
        <v>0</v>
      </c>
      <c r="N352" s="52">
        <f t="shared" si="8"/>
        <v>0</v>
      </c>
      <c r="O352" s="52">
        <v>0</v>
      </c>
      <c r="P352" s="52">
        <v>0</v>
      </c>
      <c r="Q352" s="52">
        <v>0</v>
      </c>
      <c r="R352" s="116">
        <v>44927</v>
      </c>
      <c r="S352" s="116">
        <v>45291</v>
      </c>
    </row>
    <row r="353" spans="1:19" ht="20.25" x14ac:dyDescent="0.3">
      <c r="A353" s="50">
        <v>335</v>
      </c>
      <c r="B353" s="58" t="s">
        <v>1670</v>
      </c>
      <c r="C353" s="114">
        <v>34920</v>
      </c>
      <c r="D353" s="50" t="s">
        <v>1842</v>
      </c>
      <c r="E353" s="50">
        <v>1917</v>
      </c>
      <c r="F353" s="50" t="s">
        <v>2062</v>
      </c>
      <c r="G353" s="115" t="s">
        <v>2037</v>
      </c>
      <c r="H353" s="50">
        <v>2</v>
      </c>
      <c r="I353" s="50">
        <v>1</v>
      </c>
      <c r="J353" s="50">
        <v>0</v>
      </c>
      <c r="K353" s="50">
        <v>311.77</v>
      </c>
      <c r="L353" s="50">
        <v>341.8</v>
      </c>
      <c r="M353" s="52">
        <v>357199.2</v>
      </c>
      <c r="N353" s="52">
        <f t="shared" si="8"/>
        <v>357199.2</v>
      </c>
      <c r="O353" s="52">
        <v>0</v>
      </c>
      <c r="P353" s="52">
        <v>0</v>
      </c>
      <c r="Q353" s="52">
        <v>0</v>
      </c>
      <c r="R353" s="116">
        <v>44927</v>
      </c>
      <c r="S353" s="116">
        <v>45291</v>
      </c>
    </row>
    <row r="354" spans="1:19" ht="20.25" x14ac:dyDescent="0.3">
      <c r="A354" s="50">
        <v>336</v>
      </c>
      <c r="B354" s="58" t="s">
        <v>360</v>
      </c>
      <c r="C354" s="114">
        <v>34975</v>
      </c>
      <c r="D354" s="50" t="s">
        <v>1842</v>
      </c>
      <c r="E354" s="50">
        <v>1960</v>
      </c>
      <c r="F354" s="50" t="s">
        <v>2062</v>
      </c>
      <c r="G354" s="115" t="s">
        <v>2032</v>
      </c>
      <c r="H354" s="50">
        <v>3</v>
      </c>
      <c r="I354" s="50">
        <v>1</v>
      </c>
      <c r="J354" s="50">
        <v>0</v>
      </c>
      <c r="K354" s="50">
        <v>937.7</v>
      </c>
      <c r="L354" s="50">
        <v>756</v>
      </c>
      <c r="M354" s="52">
        <v>5353368.4189999998</v>
      </c>
      <c r="N354" s="52">
        <f t="shared" si="8"/>
        <v>5353368.4189999998</v>
      </c>
      <c r="O354" s="52">
        <v>0</v>
      </c>
      <c r="P354" s="52">
        <v>0</v>
      </c>
      <c r="Q354" s="52">
        <v>0</v>
      </c>
      <c r="R354" s="116">
        <v>44927</v>
      </c>
      <c r="S354" s="116">
        <v>45291</v>
      </c>
    </row>
    <row r="355" spans="1:19" ht="20.25" x14ac:dyDescent="0.3">
      <c r="A355" s="50">
        <v>337</v>
      </c>
      <c r="B355" s="58" t="s">
        <v>1671</v>
      </c>
      <c r="C355" s="114">
        <v>34981</v>
      </c>
      <c r="D355" s="50" t="s">
        <v>1842</v>
      </c>
      <c r="E355" s="50">
        <v>1954</v>
      </c>
      <c r="F355" s="50" t="s">
        <v>2062</v>
      </c>
      <c r="G355" s="115" t="s">
        <v>2032</v>
      </c>
      <c r="H355" s="50">
        <v>3</v>
      </c>
      <c r="I355" s="50">
        <v>2</v>
      </c>
      <c r="J355" s="50">
        <v>0</v>
      </c>
      <c r="K355" s="50">
        <v>1323.4</v>
      </c>
      <c r="L355" s="50">
        <v>1335</v>
      </c>
      <c r="M355" s="52">
        <v>1023574.8</v>
      </c>
      <c r="N355" s="52">
        <f t="shared" si="8"/>
        <v>1023574.8</v>
      </c>
      <c r="O355" s="52">
        <v>0</v>
      </c>
      <c r="P355" s="52">
        <v>0</v>
      </c>
      <c r="Q355" s="52">
        <v>0</v>
      </c>
      <c r="R355" s="116">
        <v>44927</v>
      </c>
      <c r="S355" s="116">
        <v>45291</v>
      </c>
    </row>
    <row r="356" spans="1:19" ht="20.25" x14ac:dyDescent="0.3">
      <c r="A356" s="50">
        <v>338</v>
      </c>
      <c r="B356" s="58" t="s">
        <v>1672</v>
      </c>
      <c r="C356" s="114">
        <v>34983</v>
      </c>
      <c r="D356" s="50" t="s">
        <v>1842</v>
      </c>
      <c r="E356" s="50">
        <v>1951</v>
      </c>
      <c r="F356" s="50" t="s">
        <v>2062</v>
      </c>
      <c r="G356" s="115" t="s">
        <v>2032</v>
      </c>
      <c r="H356" s="50">
        <v>3</v>
      </c>
      <c r="I356" s="50">
        <v>1</v>
      </c>
      <c r="J356" s="50">
        <v>0</v>
      </c>
      <c r="K356" s="50">
        <v>1920.9</v>
      </c>
      <c r="L356" s="50">
        <v>1212.5999999999999</v>
      </c>
      <c r="M356" s="52">
        <v>1164091.2</v>
      </c>
      <c r="N356" s="52">
        <f t="shared" si="8"/>
        <v>1164091.2</v>
      </c>
      <c r="O356" s="52">
        <v>0</v>
      </c>
      <c r="P356" s="52">
        <v>0</v>
      </c>
      <c r="Q356" s="52">
        <v>0</v>
      </c>
      <c r="R356" s="116">
        <v>44927</v>
      </c>
      <c r="S356" s="116">
        <v>45291</v>
      </c>
    </row>
    <row r="357" spans="1:19" ht="20.25" x14ac:dyDescent="0.3">
      <c r="A357" s="50">
        <v>339</v>
      </c>
      <c r="B357" s="58" t="s">
        <v>1673</v>
      </c>
      <c r="C357" s="114">
        <v>35002</v>
      </c>
      <c r="D357" s="50" t="s">
        <v>1842</v>
      </c>
      <c r="E357" s="50">
        <v>1903</v>
      </c>
      <c r="F357" s="50" t="s">
        <v>2062</v>
      </c>
      <c r="G357" s="115" t="s">
        <v>2032</v>
      </c>
      <c r="H357" s="50">
        <v>2</v>
      </c>
      <c r="I357" s="50">
        <v>3</v>
      </c>
      <c r="J357" s="50">
        <v>0</v>
      </c>
      <c r="K357" s="50">
        <v>2361.1999999999998</v>
      </c>
      <c r="L357" s="50">
        <v>1317.46</v>
      </c>
      <c r="M357" s="52">
        <v>787122</v>
      </c>
      <c r="N357" s="52">
        <f t="shared" si="8"/>
        <v>787122</v>
      </c>
      <c r="O357" s="52">
        <v>0</v>
      </c>
      <c r="P357" s="52">
        <v>0</v>
      </c>
      <c r="Q357" s="52">
        <v>0</v>
      </c>
      <c r="R357" s="116">
        <v>44927</v>
      </c>
      <c r="S357" s="116">
        <v>45291</v>
      </c>
    </row>
    <row r="358" spans="1:19" ht="20.25" x14ac:dyDescent="0.3">
      <c r="A358" s="50">
        <v>340</v>
      </c>
      <c r="B358" s="58" t="s">
        <v>361</v>
      </c>
      <c r="C358" s="114">
        <v>35062</v>
      </c>
      <c r="D358" s="50" t="s">
        <v>1842</v>
      </c>
      <c r="E358" s="50">
        <v>1993</v>
      </c>
      <c r="F358" s="50" t="s">
        <v>2062</v>
      </c>
      <c r="G358" s="115" t="s">
        <v>2031</v>
      </c>
      <c r="H358" s="50">
        <v>9</v>
      </c>
      <c r="I358" s="50">
        <v>1</v>
      </c>
      <c r="J358" s="50">
        <v>1</v>
      </c>
      <c r="K358" s="50">
        <v>2090</v>
      </c>
      <c r="L358" s="50">
        <v>2090.9</v>
      </c>
      <c r="M358" s="52">
        <v>2581689.6800000002</v>
      </c>
      <c r="N358" s="52">
        <f t="shared" si="8"/>
        <v>2581689.6800000002</v>
      </c>
      <c r="O358" s="52">
        <v>0</v>
      </c>
      <c r="P358" s="52">
        <v>0</v>
      </c>
      <c r="Q358" s="52">
        <v>0</v>
      </c>
      <c r="R358" s="116">
        <v>44927</v>
      </c>
      <c r="S358" s="116">
        <v>45291</v>
      </c>
    </row>
    <row r="359" spans="1:19" ht="20.25" x14ac:dyDescent="0.3">
      <c r="A359" s="50">
        <v>341</v>
      </c>
      <c r="B359" s="58" t="s">
        <v>362</v>
      </c>
      <c r="C359" s="114">
        <v>35064</v>
      </c>
      <c r="D359" s="50" t="s">
        <v>1842</v>
      </c>
      <c r="E359" s="50">
        <v>1993</v>
      </c>
      <c r="F359" s="50" t="s">
        <v>2062</v>
      </c>
      <c r="G359" s="115" t="s">
        <v>2031</v>
      </c>
      <c r="H359" s="50">
        <v>9</v>
      </c>
      <c r="I359" s="50">
        <v>1</v>
      </c>
      <c r="J359" s="50">
        <v>1</v>
      </c>
      <c r="K359" s="50">
        <v>1901.9</v>
      </c>
      <c r="L359" s="50">
        <v>1902</v>
      </c>
      <c r="M359" s="52">
        <v>2585910.6800000002</v>
      </c>
      <c r="N359" s="52">
        <f t="shared" si="8"/>
        <v>2585910.6800000002</v>
      </c>
      <c r="O359" s="52">
        <v>0</v>
      </c>
      <c r="P359" s="52">
        <v>0</v>
      </c>
      <c r="Q359" s="52">
        <v>0</v>
      </c>
      <c r="R359" s="116">
        <v>44927</v>
      </c>
      <c r="S359" s="116">
        <v>45291</v>
      </c>
    </row>
    <row r="360" spans="1:19" ht="20.25" x14ac:dyDescent="0.3">
      <c r="A360" s="50">
        <v>342</v>
      </c>
      <c r="B360" s="58" t="s">
        <v>363</v>
      </c>
      <c r="C360" s="114">
        <v>35190</v>
      </c>
      <c r="D360" s="50" t="s">
        <v>1842</v>
      </c>
      <c r="E360" s="50">
        <v>1965</v>
      </c>
      <c r="F360" s="50" t="s">
        <v>2062</v>
      </c>
      <c r="G360" s="115" t="s">
        <v>2032</v>
      </c>
      <c r="H360" s="50">
        <v>5</v>
      </c>
      <c r="I360" s="50">
        <v>3</v>
      </c>
      <c r="J360" s="50">
        <v>0</v>
      </c>
      <c r="K360" s="50">
        <v>4092.7</v>
      </c>
      <c r="L360" s="50">
        <v>2549.9</v>
      </c>
      <c r="M360" s="52">
        <v>1224619.1195</v>
      </c>
      <c r="N360" s="52">
        <f t="shared" si="8"/>
        <v>1224619.1195</v>
      </c>
      <c r="O360" s="52">
        <v>0</v>
      </c>
      <c r="P360" s="52">
        <v>0</v>
      </c>
      <c r="Q360" s="52">
        <v>0</v>
      </c>
      <c r="R360" s="116">
        <v>44927</v>
      </c>
      <c r="S360" s="116">
        <v>45291</v>
      </c>
    </row>
    <row r="361" spans="1:19" ht="20.25" x14ac:dyDescent="0.3">
      <c r="A361" s="50">
        <v>343</v>
      </c>
      <c r="B361" s="58" t="s">
        <v>364</v>
      </c>
      <c r="C361" s="114">
        <v>35181</v>
      </c>
      <c r="D361" s="50" t="s">
        <v>1842</v>
      </c>
      <c r="E361" s="50">
        <v>1993</v>
      </c>
      <c r="F361" s="50" t="s">
        <v>2062</v>
      </c>
      <c r="G361" s="115" t="s">
        <v>2031</v>
      </c>
      <c r="H361" s="50">
        <v>9</v>
      </c>
      <c r="I361" s="50">
        <v>3</v>
      </c>
      <c r="J361" s="50">
        <v>3</v>
      </c>
      <c r="K361" s="50">
        <v>9020.1</v>
      </c>
      <c r="L361" s="50">
        <v>5964.9</v>
      </c>
      <c r="M361" s="52">
        <v>7724851.04</v>
      </c>
      <c r="N361" s="52">
        <f t="shared" si="8"/>
        <v>7724851.04</v>
      </c>
      <c r="O361" s="52">
        <v>0</v>
      </c>
      <c r="P361" s="52">
        <v>0</v>
      </c>
      <c r="Q361" s="52">
        <v>0</v>
      </c>
      <c r="R361" s="116">
        <v>44927</v>
      </c>
      <c r="S361" s="116">
        <v>45291</v>
      </c>
    </row>
    <row r="362" spans="1:19" ht="20.25" x14ac:dyDescent="0.3">
      <c r="A362" s="50">
        <v>344</v>
      </c>
      <c r="B362" s="58" t="s">
        <v>365</v>
      </c>
      <c r="C362" s="114">
        <v>35199</v>
      </c>
      <c r="D362" s="50" t="s">
        <v>1842</v>
      </c>
      <c r="E362" s="50">
        <v>1955</v>
      </c>
      <c r="F362" s="50" t="s">
        <v>2062</v>
      </c>
      <c r="G362" s="115" t="s">
        <v>2032</v>
      </c>
      <c r="H362" s="50">
        <v>2</v>
      </c>
      <c r="I362" s="50">
        <v>2</v>
      </c>
      <c r="J362" s="50">
        <v>0</v>
      </c>
      <c r="K362" s="50">
        <v>844.1</v>
      </c>
      <c r="L362" s="50">
        <v>843.9</v>
      </c>
      <c r="M362" s="52">
        <v>132300.6</v>
      </c>
      <c r="N362" s="52">
        <f t="shared" si="8"/>
        <v>132300.6</v>
      </c>
      <c r="O362" s="52">
        <v>0</v>
      </c>
      <c r="P362" s="52">
        <v>0</v>
      </c>
      <c r="Q362" s="52">
        <v>0</v>
      </c>
      <c r="R362" s="116">
        <v>44927</v>
      </c>
      <c r="S362" s="116">
        <v>45291</v>
      </c>
    </row>
    <row r="363" spans="1:19" ht="20.25" x14ac:dyDescent="0.3">
      <c r="A363" s="50">
        <v>345</v>
      </c>
      <c r="B363" s="58" t="s">
        <v>366</v>
      </c>
      <c r="C363" s="114">
        <v>35221</v>
      </c>
      <c r="D363" s="50" t="s">
        <v>1842</v>
      </c>
      <c r="E363" s="50">
        <v>1968</v>
      </c>
      <c r="F363" s="50" t="s">
        <v>2062</v>
      </c>
      <c r="G363" s="115" t="s">
        <v>2032</v>
      </c>
      <c r="H363" s="50">
        <v>4</v>
      </c>
      <c r="I363" s="50">
        <v>3</v>
      </c>
      <c r="J363" s="50">
        <v>0</v>
      </c>
      <c r="K363" s="50">
        <v>2835.8</v>
      </c>
      <c r="L363" s="50">
        <v>2055</v>
      </c>
      <c r="M363" s="52">
        <v>3889650.1140000001</v>
      </c>
      <c r="N363" s="52">
        <f t="shared" si="8"/>
        <v>3889650.1140000001</v>
      </c>
      <c r="O363" s="52">
        <v>0</v>
      </c>
      <c r="P363" s="52">
        <v>0</v>
      </c>
      <c r="Q363" s="52">
        <v>0</v>
      </c>
      <c r="R363" s="116">
        <v>44927</v>
      </c>
      <c r="S363" s="116">
        <v>45291</v>
      </c>
    </row>
    <row r="364" spans="1:19" ht="20.25" x14ac:dyDescent="0.3">
      <c r="A364" s="50">
        <v>346</v>
      </c>
      <c r="B364" s="58" t="s">
        <v>367</v>
      </c>
      <c r="C364" s="114">
        <v>35247</v>
      </c>
      <c r="D364" s="50" t="s">
        <v>1842</v>
      </c>
      <c r="E364" s="50">
        <v>1961</v>
      </c>
      <c r="F364" s="50" t="s">
        <v>2062</v>
      </c>
      <c r="G364" s="115" t="s">
        <v>2032</v>
      </c>
      <c r="H364" s="50">
        <v>3</v>
      </c>
      <c r="I364" s="50">
        <v>1</v>
      </c>
      <c r="J364" s="50">
        <v>0</v>
      </c>
      <c r="K364" s="50">
        <v>583.9</v>
      </c>
      <c r="L364" s="50">
        <v>471.8</v>
      </c>
      <c r="M364" s="52">
        <v>960720.64199999999</v>
      </c>
      <c r="N364" s="52">
        <f t="shared" si="8"/>
        <v>960720.64199999999</v>
      </c>
      <c r="O364" s="52">
        <v>0</v>
      </c>
      <c r="P364" s="52">
        <v>0</v>
      </c>
      <c r="Q364" s="52">
        <v>0</v>
      </c>
      <c r="R364" s="116">
        <v>44927</v>
      </c>
      <c r="S364" s="116">
        <v>45291</v>
      </c>
    </row>
    <row r="365" spans="1:19" ht="20.25" x14ac:dyDescent="0.3">
      <c r="A365" s="50">
        <v>347</v>
      </c>
      <c r="B365" s="58" t="s">
        <v>368</v>
      </c>
      <c r="C365" s="114">
        <v>35248</v>
      </c>
      <c r="D365" s="50" t="s">
        <v>1842</v>
      </c>
      <c r="E365" s="50">
        <v>1956</v>
      </c>
      <c r="F365" s="50" t="s">
        <v>2062</v>
      </c>
      <c r="G365" s="115" t="s">
        <v>2032</v>
      </c>
      <c r="H365" s="50">
        <v>3</v>
      </c>
      <c r="I365" s="50">
        <v>1</v>
      </c>
      <c r="J365" s="50">
        <v>0</v>
      </c>
      <c r="K365" s="50">
        <v>697.8</v>
      </c>
      <c r="L365" s="50">
        <v>616.5</v>
      </c>
      <c r="M365" s="52">
        <v>1534837.1422999999</v>
      </c>
      <c r="N365" s="52">
        <f t="shared" si="8"/>
        <v>1534837.1422999999</v>
      </c>
      <c r="O365" s="52">
        <v>0</v>
      </c>
      <c r="P365" s="52">
        <v>0</v>
      </c>
      <c r="Q365" s="52">
        <v>0</v>
      </c>
      <c r="R365" s="116">
        <v>44927</v>
      </c>
      <c r="S365" s="116">
        <v>45291</v>
      </c>
    </row>
    <row r="366" spans="1:19" ht="20.25" x14ac:dyDescent="0.3">
      <c r="A366" s="50">
        <v>348</v>
      </c>
      <c r="B366" s="58" t="s">
        <v>1674</v>
      </c>
      <c r="C366" s="114">
        <v>35250</v>
      </c>
      <c r="D366" s="50" t="s">
        <v>1842</v>
      </c>
      <c r="E366" s="50">
        <v>1934</v>
      </c>
      <c r="F366" s="50" t="s">
        <v>2062</v>
      </c>
      <c r="G366" s="115" t="s">
        <v>2032</v>
      </c>
      <c r="H366" s="50">
        <v>2</v>
      </c>
      <c r="I366" s="50">
        <v>2</v>
      </c>
      <c r="J366" s="50">
        <v>0</v>
      </c>
      <c r="K366" s="50">
        <v>364.5</v>
      </c>
      <c r="L366" s="50">
        <v>248.4</v>
      </c>
      <c r="M366" s="52">
        <v>45591.6</v>
      </c>
      <c r="N366" s="52">
        <f t="shared" si="8"/>
        <v>45591.6</v>
      </c>
      <c r="O366" s="52">
        <v>0</v>
      </c>
      <c r="P366" s="52">
        <v>0</v>
      </c>
      <c r="Q366" s="52">
        <v>0</v>
      </c>
      <c r="R366" s="116">
        <v>44927</v>
      </c>
      <c r="S366" s="116">
        <v>45291</v>
      </c>
    </row>
    <row r="367" spans="1:19" ht="20.25" x14ac:dyDescent="0.3">
      <c r="A367" s="50">
        <v>349</v>
      </c>
      <c r="B367" s="58" t="s">
        <v>369</v>
      </c>
      <c r="C367" s="114">
        <v>35253</v>
      </c>
      <c r="D367" s="50" t="s">
        <v>1842</v>
      </c>
      <c r="E367" s="50">
        <v>1955</v>
      </c>
      <c r="F367" s="50" t="s">
        <v>2062</v>
      </c>
      <c r="G367" s="115" t="s">
        <v>2032</v>
      </c>
      <c r="H367" s="50">
        <v>3</v>
      </c>
      <c r="I367" s="50">
        <v>1</v>
      </c>
      <c r="J367" s="50">
        <v>0</v>
      </c>
      <c r="K367" s="50">
        <v>1642.2</v>
      </c>
      <c r="L367" s="50">
        <v>671</v>
      </c>
      <c r="M367" s="52">
        <v>2042318.1359999999</v>
      </c>
      <c r="N367" s="52">
        <f t="shared" si="8"/>
        <v>2042318.1359999999</v>
      </c>
      <c r="O367" s="52">
        <v>0</v>
      </c>
      <c r="P367" s="52">
        <v>0</v>
      </c>
      <c r="Q367" s="52">
        <v>0</v>
      </c>
      <c r="R367" s="116">
        <v>44927</v>
      </c>
      <c r="S367" s="116">
        <v>45291</v>
      </c>
    </row>
    <row r="368" spans="1:19" ht="20.25" x14ac:dyDescent="0.3">
      <c r="A368" s="50">
        <v>350</v>
      </c>
      <c r="B368" s="58" t="s">
        <v>71</v>
      </c>
      <c r="C368" s="114">
        <v>35254</v>
      </c>
      <c r="D368" s="50" t="s">
        <v>1842</v>
      </c>
      <c r="E368" s="50">
        <v>1917</v>
      </c>
      <c r="F368" s="50" t="s">
        <v>2062</v>
      </c>
      <c r="G368" s="115" t="s">
        <v>2037</v>
      </c>
      <c r="H368" s="50">
        <v>2</v>
      </c>
      <c r="I368" s="50">
        <v>2</v>
      </c>
      <c r="J368" s="50">
        <v>0</v>
      </c>
      <c r="K368" s="50">
        <v>351.5</v>
      </c>
      <c r="L368" s="50">
        <v>379.5</v>
      </c>
      <c r="M368" s="52">
        <v>0</v>
      </c>
      <c r="N368" s="52">
        <f t="shared" si="8"/>
        <v>0</v>
      </c>
      <c r="O368" s="52">
        <v>0</v>
      </c>
      <c r="P368" s="52">
        <v>0</v>
      </c>
      <c r="Q368" s="52">
        <v>0</v>
      </c>
      <c r="R368" s="116">
        <v>44927</v>
      </c>
      <c r="S368" s="116">
        <v>45291</v>
      </c>
    </row>
    <row r="369" spans="1:19" ht="20.25" x14ac:dyDescent="0.3">
      <c r="A369" s="50">
        <v>351</v>
      </c>
      <c r="B369" s="58" t="s">
        <v>1730</v>
      </c>
      <c r="C369" s="114">
        <v>35290</v>
      </c>
      <c r="D369" s="50" t="s">
        <v>1843</v>
      </c>
      <c r="E369" s="50">
        <v>1948</v>
      </c>
      <c r="F369" s="50" t="s">
        <v>2062</v>
      </c>
      <c r="G369" s="115" t="s">
        <v>2032</v>
      </c>
      <c r="H369" s="50">
        <v>4</v>
      </c>
      <c r="I369" s="50">
        <v>3</v>
      </c>
      <c r="J369" s="50">
        <v>0</v>
      </c>
      <c r="K369" s="50">
        <v>3006.4</v>
      </c>
      <c r="L369" s="50" t="s">
        <v>2062</v>
      </c>
      <c r="M369" s="52">
        <v>0</v>
      </c>
      <c r="N369" s="52">
        <f t="shared" si="8"/>
        <v>0</v>
      </c>
      <c r="O369" s="52">
        <v>0</v>
      </c>
      <c r="P369" s="52">
        <v>0</v>
      </c>
      <c r="Q369" s="52">
        <v>0</v>
      </c>
      <c r="R369" s="116">
        <v>44927</v>
      </c>
      <c r="S369" s="116">
        <v>45291</v>
      </c>
    </row>
    <row r="370" spans="1:19" ht="20.25" x14ac:dyDescent="0.3">
      <c r="A370" s="50">
        <v>352</v>
      </c>
      <c r="B370" s="58" t="s">
        <v>371</v>
      </c>
      <c r="C370" s="114">
        <v>35311</v>
      </c>
      <c r="D370" s="50" t="s">
        <v>1842</v>
      </c>
      <c r="E370" s="50">
        <v>1968</v>
      </c>
      <c r="F370" s="50" t="s">
        <v>2062</v>
      </c>
      <c r="G370" s="115" t="s">
        <v>2032</v>
      </c>
      <c r="H370" s="50">
        <v>5</v>
      </c>
      <c r="I370" s="50">
        <v>2</v>
      </c>
      <c r="J370" s="50">
        <v>0</v>
      </c>
      <c r="K370" s="50">
        <v>4315.3599999999997</v>
      </c>
      <c r="L370" s="50">
        <v>2371</v>
      </c>
      <c r="M370" s="52">
        <v>4341372.21</v>
      </c>
      <c r="N370" s="52">
        <f t="shared" si="8"/>
        <v>4341372.21</v>
      </c>
      <c r="O370" s="52">
        <v>0</v>
      </c>
      <c r="P370" s="52">
        <v>0</v>
      </c>
      <c r="Q370" s="52">
        <v>0</v>
      </c>
      <c r="R370" s="116">
        <v>44927</v>
      </c>
      <c r="S370" s="116">
        <v>45291</v>
      </c>
    </row>
    <row r="371" spans="1:19" ht="20.25" x14ac:dyDescent="0.3">
      <c r="A371" s="50">
        <v>353</v>
      </c>
      <c r="B371" s="58" t="s">
        <v>30</v>
      </c>
      <c r="C371" s="114">
        <v>35409</v>
      </c>
      <c r="D371" s="50" t="s">
        <v>1842</v>
      </c>
      <c r="E371" s="50">
        <v>1987</v>
      </c>
      <c r="F371" s="50" t="s">
        <v>2062</v>
      </c>
      <c r="G371" s="115" t="s">
        <v>2031</v>
      </c>
      <c r="H371" s="50">
        <v>9</v>
      </c>
      <c r="I371" s="50">
        <v>8</v>
      </c>
      <c r="J371" s="50">
        <v>0</v>
      </c>
      <c r="K371" s="50">
        <v>22075.4</v>
      </c>
      <c r="L371" s="50">
        <v>15679.5</v>
      </c>
      <c r="M371" s="52">
        <v>21375247.919</v>
      </c>
      <c r="N371" s="52">
        <f t="shared" si="8"/>
        <v>21375247.919</v>
      </c>
      <c r="O371" s="52">
        <v>0</v>
      </c>
      <c r="P371" s="52">
        <v>0</v>
      </c>
      <c r="Q371" s="52">
        <v>0</v>
      </c>
      <c r="R371" s="116">
        <v>44927</v>
      </c>
      <c r="S371" s="116">
        <v>45291</v>
      </c>
    </row>
    <row r="372" spans="1:19" ht="20.25" x14ac:dyDescent="0.3">
      <c r="A372" s="50">
        <v>354</v>
      </c>
      <c r="B372" s="58" t="s">
        <v>1532</v>
      </c>
      <c r="C372" s="114">
        <v>35430</v>
      </c>
      <c r="D372" s="50" t="s">
        <v>1842</v>
      </c>
      <c r="E372" s="50">
        <v>1967</v>
      </c>
      <c r="F372" s="50" t="s">
        <v>2062</v>
      </c>
      <c r="G372" s="115" t="s">
        <v>2032</v>
      </c>
      <c r="H372" s="50">
        <v>4</v>
      </c>
      <c r="I372" s="50">
        <v>3</v>
      </c>
      <c r="J372" s="50">
        <v>0</v>
      </c>
      <c r="K372" s="50">
        <v>2013.9</v>
      </c>
      <c r="L372" s="50">
        <v>2008.8</v>
      </c>
      <c r="M372" s="52">
        <v>5633482.1339999996</v>
      </c>
      <c r="N372" s="52">
        <f t="shared" si="8"/>
        <v>5633482.1339999996</v>
      </c>
      <c r="O372" s="52">
        <v>0</v>
      </c>
      <c r="P372" s="52">
        <v>0</v>
      </c>
      <c r="Q372" s="52">
        <v>0</v>
      </c>
      <c r="R372" s="116">
        <v>44927</v>
      </c>
      <c r="S372" s="116">
        <v>45291</v>
      </c>
    </row>
    <row r="373" spans="1:19" ht="20.25" x14ac:dyDescent="0.3">
      <c r="A373" s="50">
        <v>355</v>
      </c>
      <c r="B373" s="58" t="s">
        <v>1533</v>
      </c>
      <c r="C373" s="114">
        <v>35434</v>
      </c>
      <c r="D373" s="50" t="s">
        <v>1842</v>
      </c>
      <c r="E373" s="50">
        <v>1994</v>
      </c>
      <c r="F373" s="50" t="s">
        <v>2062</v>
      </c>
      <c r="G373" s="115" t="s">
        <v>2031</v>
      </c>
      <c r="H373" s="50">
        <v>7</v>
      </c>
      <c r="I373" s="50">
        <v>1</v>
      </c>
      <c r="J373" s="50">
        <v>0</v>
      </c>
      <c r="K373" s="50">
        <v>1427.4</v>
      </c>
      <c r="L373" s="50">
        <v>1426.3</v>
      </c>
      <c r="M373" s="52">
        <v>1578329.2379999999</v>
      </c>
      <c r="N373" s="52">
        <f t="shared" si="8"/>
        <v>1578329.2379999999</v>
      </c>
      <c r="O373" s="52">
        <v>0</v>
      </c>
      <c r="P373" s="52">
        <v>0</v>
      </c>
      <c r="Q373" s="52">
        <v>0</v>
      </c>
      <c r="R373" s="116">
        <v>44927</v>
      </c>
      <c r="S373" s="116">
        <v>45291</v>
      </c>
    </row>
    <row r="374" spans="1:19" ht="20.25" x14ac:dyDescent="0.3">
      <c r="A374" s="50">
        <v>356</v>
      </c>
      <c r="B374" s="58" t="s">
        <v>372</v>
      </c>
      <c r="C374" s="114">
        <v>35351</v>
      </c>
      <c r="D374" s="50" t="s">
        <v>1842</v>
      </c>
      <c r="E374" s="50">
        <v>1962</v>
      </c>
      <c r="F374" s="50" t="s">
        <v>2062</v>
      </c>
      <c r="G374" s="115" t="s">
        <v>2032</v>
      </c>
      <c r="H374" s="50">
        <v>4</v>
      </c>
      <c r="I374" s="50">
        <v>6</v>
      </c>
      <c r="J374" s="50">
        <v>0</v>
      </c>
      <c r="K374" s="50">
        <v>1989.6</v>
      </c>
      <c r="L374" s="50">
        <v>1989.6</v>
      </c>
      <c r="M374" s="52">
        <v>541246.31400000001</v>
      </c>
      <c r="N374" s="52">
        <f t="shared" si="8"/>
        <v>541246.31400000001</v>
      </c>
      <c r="O374" s="52">
        <v>0</v>
      </c>
      <c r="P374" s="52">
        <v>0</v>
      </c>
      <c r="Q374" s="52">
        <v>0</v>
      </c>
      <c r="R374" s="116">
        <v>44927</v>
      </c>
      <c r="S374" s="116">
        <v>45291</v>
      </c>
    </row>
    <row r="375" spans="1:19" ht="20.25" x14ac:dyDescent="0.3">
      <c r="A375" s="50">
        <v>357</v>
      </c>
      <c r="B375" s="58" t="s">
        <v>374</v>
      </c>
      <c r="C375" s="114">
        <v>35451</v>
      </c>
      <c r="D375" s="50" t="s">
        <v>1842</v>
      </c>
      <c r="E375" s="50">
        <v>1957</v>
      </c>
      <c r="F375" s="50" t="s">
        <v>2062</v>
      </c>
      <c r="G375" s="115" t="s">
        <v>2037</v>
      </c>
      <c r="H375" s="50">
        <v>2</v>
      </c>
      <c r="I375" s="50">
        <v>2</v>
      </c>
      <c r="J375" s="50">
        <v>0</v>
      </c>
      <c r="K375" s="50">
        <v>497.1</v>
      </c>
      <c r="L375" s="50">
        <v>497</v>
      </c>
      <c r="M375" s="52">
        <v>1092070.93</v>
      </c>
      <c r="N375" s="52">
        <f t="shared" si="8"/>
        <v>1092070.93</v>
      </c>
      <c r="O375" s="52">
        <v>0</v>
      </c>
      <c r="P375" s="52">
        <v>0</v>
      </c>
      <c r="Q375" s="52">
        <v>0</v>
      </c>
      <c r="R375" s="116">
        <v>44927</v>
      </c>
      <c r="S375" s="116">
        <v>45291</v>
      </c>
    </row>
    <row r="376" spans="1:19" ht="20.25" x14ac:dyDescent="0.3">
      <c r="A376" s="50">
        <v>358</v>
      </c>
      <c r="B376" s="58" t="s">
        <v>376</v>
      </c>
      <c r="C376" s="114">
        <v>35524</v>
      </c>
      <c r="D376" s="50" t="s">
        <v>1842</v>
      </c>
      <c r="E376" s="50">
        <v>1959</v>
      </c>
      <c r="F376" s="50" t="s">
        <v>2062</v>
      </c>
      <c r="G376" s="115" t="s">
        <v>2032</v>
      </c>
      <c r="H376" s="50">
        <v>2</v>
      </c>
      <c r="I376" s="50">
        <v>2</v>
      </c>
      <c r="J376" s="50">
        <v>0</v>
      </c>
      <c r="K376" s="50">
        <v>643.6</v>
      </c>
      <c r="L376" s="50">
        <v>643.6</v>
      </c>
      <c r="M376" s="52">
        <v>1494635.5602500001</v>
      </c>
      <c r="N376" s="52">
        <f t="shared" si="8"/>
        <v>1494635.5602500001</v>
      </c>
      <c r="O376" s="52">
        <v>0</v>
      </c>
      <c r="P376" s="52">
        <v>0</v>
      </c>
      <c r="Q376" s="52">
        <v>0</v>
      </c>
      <c r="R376" s="116">
        <v>44927</v>
      </c>
      <c r="S376" s="116">
        <v>45291</v>
      </c>
    </row>
    <row r="377" spans="1:19" ht="20.25" x14ac:dyDescent="0.3">
      <c r="A377" s="50">
        <v>359</v>
      </c>
      <c r="B377" s="58" t="s">
        <v>31</v>
      </c>
      <c r="C377" s="114">
        <v>35564</v>
      </c>
      <c r="D377" s="50" t="s">
        <v>1842</v>
      </c>
      <c r="E377" s="50">
        <v>1987</v>
      </c>
      <c r="F377" s="50" t="s">
        <v>2062</v>
      </c>
      <c r="G377" s="115" t="s">
        <v>2031</v>
      </c>
      <c r="H377" s="50">
        <v>9</v>
      </c>
      <c r="I377" s="50">
        <v>4</v>
      </c>
      <c r="J377" s="50">
        <v>0</v>
      </c>
      <c r="K377" s="50">
        <v>9048.7000000000007</v>
      </c>
      <c r="L377" s="50">
        <v>8153.87</v>
      </c>
      <c r="M377" s="52">
        <v>3065121.3295</v>
      </c>
      <c r="N377" s="52">
        <f t="shared" si="8"/>
        <v>3065121.3295</v>
      </c>
      <c r="O377" s="52">
        <v>0</v>
      </c>
      <c r="P377" s="52">
        <v>0</v>
      </c>
      <c r="Q377" s="52">
        <v>0</v>
      </c>
      <c r="R377" s="116">
        <v>44927</v>
      </c>
      <c r="S377" s="116">
        <v>45291</v>
      </c>
    </row>
    <row r="378" spans="1:19" ht="20.25" x14ac:dyDescent="0.3">
      <c r="A378" s="50">
        <v>360</v>
      </c>
      <c r="B378" s="58" t="s">
        <v>377</v>
      </c>
      <c r="C378" s="114">
        <v>35659</v>
      </c>
      <c r="D378" s="50" t="s">
        <v>1842</v>
      </c>
      <c r="E378" s="50">
        <v>1966</v>
      </c>
      <c r="F378" s="50" t="s">
        <v>2062</v>
      </c>
      <c r="G378" s="115" t="s">
        <v>2031</v>
      </c>
      <c r="H378" s="50">
        <v>5</v>
      </c>
      <c r="I378" s="50">
        <v>4</v>
      </c>
      <c r="J378" s="50">
        <v>0</v>
      </c>
      <c r="K378" s="50">
        <v>5663.1</v>
      </c>
      <c r="L378" s="50">
        <v>3529.88</v>
      </c>
      <c r="M378" s="52">
        <v>5508752.4039999992</v>
      </c>
      <c r="N378" s="52">
        <f t="shared" si="8"/>
        <v>5508752.4039999992</v>
      </c>
      <c r="O378" s="52">
        <v>0</v>
      </c>
      <c r="P378" s="52">
        <v>0</v>
      </c>
      <c r="Q378" s="52">
        <v>0</v>
      </c>
      <c r="R378" s="116">
        <v>44927</v>
      </c>
      <c r="S378" s="116">
        <v>45291</v>
      </c>
    </row>
    <row r="379" spans="1:19" ht="20.25" x14ac:dyDescent="0.3">
      <c r="A379" s="50">
        <v>361</v>
      </c>
      <c r="B379" s="58" t="s">
        <v>378</v>
      </c>
      <c r="C379" s="114">
        <v>35660</v>
      </c>
      <c r="D379" s="50" t="s">
        <v>1842</v>
      </c>
      <c r="E379" s="50">
        <v>1966</v>
      </c>
      <c r="F379" s="50" t="s">
        <v>2062</v>
      </c>
      <c r="G379" s="115" t="s">
        <v>2031</v>
      </c>
      <c r="H379" s="50">
        <v>5</v>
      </c>
      <c r="I379" s="50">
        <v>4</v>
      </c>
      <c r="J379" s="50">
        <v>0</v>
      </c>
      <c r="K379" s="50">
        <v>5682.6</v>
      </c>
      <c r="L379" s="50">
        <v>3530.3</v>
      </c>
      <c r="M379" s="52">
        <v>5185835.0260000005</v>
      </c>
      <c r="N379" s="52">
        <f t="shared" si="8"/>
        <v>5185835.0260000005</v>
      </c>
      <c r="O379" s="52">
        <v>0</v>
      </c>
      <c r="P379" s="52">
        <v>0</v>
      </c>
      <c r="Q379" s="52">
        <v>0</v>
      </c>
      <c r="R379" s="116">
        <v>44927</v>
      </c>
      <c r="S379" s="116">
        <v>45291</v>
      </c>
    </row>
    <row r="380" spans="1:19" ht="20.25" x14ac:dyDescent="0.3">
      <c r="A380" s="50">
        <v>362</v>
      </c>
      <c r="B380" s="58" t="s">
        <v>460</v>
      </c>
      <c r="C380" s="114">
        <v>35739</v>
      </c>
      <c r="D380" s="50" t="s">
        <v>1842</v>
      </c>
      <c r="E380" s="50">
        <v>1952</v>
      </c>
      <c r="F380" s="50" t="s">
        <v>2062</v>
      </c>
      <c r="G380" s="115" t="s">
        <v>2040</v>
      </c>
      <c r="H380" s="50">
        <v>2</v>
      </c>
      <c r="I380" s="50">
        <v>2</v>
      </c>
      <c r="J380" s="50">
        <v>0</v>
      </c>
      <c r="K380" s="50">
        <v>393.9</v>
      </c>
      <c r="L380" s="50">
        <v>353.4</v>
      </c>
      <c r="M380" s="52">
        <v>557391.02850000001</v>
      </c>
      <c r="N380" s="52">
        <f t="shared" si="8"/>
        <v>557391.02850000001</v>
      </c>
      <c r="O380" s="52">
        <v>0</v>
      </c>
      <c r="P380" s="52">
        <v>0</v>
      </c>
      <c r="Q380" s="52">
        <v>0</v>
      </c>
      <c r="R380" s="116">
        <v>44927</v>
      </c>
      <c r="S380" s="116">
        <v>45291</v>
      </c>
    </row>
    <row r="381" spans="1:19" ht="20.25" x14ac:dyDescent="0.3">
      <c r="A381" s="50">
        <v>363</v>
      </c>
      <c r="B381" s="58" t="s">
        <v>461</v>
      </c>
      <c r="C381" s="114">
        <v>35742</v>
      </c>
      <c r="D381" s="50" t="s">
        <v>1842</v>
      </c>
      <c r="E381" s="50">
        <v>1954</v>
      </c>
      <c r="F381" s="50" t="s">
        <v>2062</v>
      </c>
      <c r="G381" s="115" t="s">
        <v>2040</v>
      </c>
      <c r="H381" s="50">
        <v>2</v>
      </c>
      <c r="I381" s="50">
        <v>1</v>
      </c>
      <c r="J381" s="50">
        <v>0</v>
      </c>
      <c r="K381" s="50">
        <v>385.1</v>
      </c>
      <c r="L381" s="50">
        <v>381.05</v>
      </c>
      <c r="M381" s="52">
        <v>516347.85649999999</v>
      </c>
      <c r="N381" s="52">
        <f t="shared" si="8"/>
        <v>516347.85649999999</v>
      </c>
      <c r="O381" s="52">
        <v>0</v>
      </c>
      <c r="P381" s="52">
        <v>0</v>
      </c>
      <c r="Q381" s="52">
        <v>0</v>
      </c>
      <c r="R381" s="116">
        <v>44927</v>
      </c>
      <c r="S381" s="116">
        <v>45291</v>
      </c>
    </row>
    <row r="382" spans="1:19" ht="20.25" x14ac:dyDescent="0.3">
      <c r="A382" s="50">
        <v>364</v>
      </c>
      <c r="B382" s="58" t="s">
        <v>379</v>
      </c>
      <c r="C382" s="114">
        <v>35744</v>
      </c>
      <c r="D382" s="50" t="s">
        <v>1842</v>
      </c>
      <c r="E382" s="50">
        <v>1951</v>
      </c>
      <c r="F382" s="50" t="s">
        <v>2062</v>
      </c>
      <c r="G382" s="115" t="s">
        <v>2040</v>
      </c>
      <c r="H382" s="50">
        <v>2</v>
      </c>
      <c r="I382" s="50">
        <v>2</v>
      </c>
      <c r="J382" s="50">
        <v>0</v>
      </c>
      <c r="K382" s="50">
        <v>400.8</v>
      </c>
      <c r="L382" s="50">
        <v>400.8</v>
      </c>
      <c r="M382" s="52">
        <v>537398.652</v>
      </c>
      <c r="N382" s="52">
        <f t="shared" si="8"/>
        <v>537398.652</v>
      </c>
      <c r="O382" s="52">
        <v>0</v>
      </c>
      <c r="P382" s="52">
        <v>0</v>
      </c>
      <c r="Q382" s="52">
        <v>0</v>
      </c>
      <c r="R382" s="116">
        <v>44927</v>
      </c>
      <c r="S382" s="116">
        <v>45291</v>
      </c>
    </row>
    <row r="383" spans="1:19" ht="20.25" x14ac:dyDescent="0.3">
      <c r="A383" s="50">
        <v>365</v>
      </c>
      <c r="B383" s="58" t="s">
        <v>380</v>
      </c>
      <c r="C383" s="114">
        <v>35745</v>
      </c>
      <c r="D383" s="50" t="s">
        <v>1842</v>
      </c>
      <c r="E383" s="50">
        <v>1953</v>
      </c>
      <c r="F383" s="50" t="s">
        <v>2062</v>
      </c>
      <c r="G383" s="115" t="s">
        <v>2040</v>
      </c>
      <c r="H383" s="50">
        <v>2</v>
      </c>
      <c r="I383" s="50">
        <v>2</v>
      </c>
      <c r="J383" s="50">
        <v>0</v>
      </c>
      <c r="K383" s="50">
        <v>399.9</v>
      </c>
      <c r="L383" s="50">
        <v>500.1</v>
      </c>
      <c r="M383" s="52">
        <v>536191.91850000003</v>
      </c>
      <c r="N383" s="52">
        <f t="shared" si="8"/>
        <v>536191.91850000003</v>
      </c>
      <c r="O383" s="52">
        <v>0</v>
      </c>
      <c r="P383" s="52">
        <v>0</v>
      </c>
      <c r="Q383" s="52">
        <v>0</v>
      </c>
      <c r="R383" s="116">
        <v>44927</v>
      </c>
      <c r="S383" s="116">
        <v>45291</v>
      </c>
    </row>
    <row r="384" spans="1:19" ht="20.25" x14ac:dyDescent="0.3">
      <c r="A384" s="50">
        <v>366</v>
      </c>
      <c r="B384" s="58" t="s">
        <v>381</v>
      </c>
      <c r="C384" s="114">
        <v>35746</v>
      </c>
      <c r="D384" s="50" t="s">
        <v>1842</v>
      </c>
      <c r="E384" s="50">
        <v>1953</v>
      </c>
      <c r="F384" s="50" t="s">
        <v>2062</v>
      </c>
      <c r="G384" s="115" t="s">
        <v>2040</v>
      </c>
      <c r="H384" s="50">
        <v>2</v>
      </c>
      <c r="I384" s="50">
        <v>2</v>
      </c>
      <c r="J384" s="50">
        <v>0</v>
      </c>
      <c r="K384" s="50">
        <v>409.1</v>
      </c>
      <c r="L384" s="50">
        <v>363</v>
      </c>
      <c r="M384" s="52">
        <v>548527.41649999993</v>
      </c>
      <c r="N384" s="52">
        <f t="shared" si="8"/>
        <v>548527.41649999993</v>
      </c>
      <c r="O384" s="52">
        <v>0</v>
      </c>
      <c r="P384" s="52">
        <v>0</v>
      </c>
      <c r="Q384" s="52">
        <v>0</v>
      </c>
      <c r="R384" s="116">
        <v>44927</v>
      </c>
      <c r="S384" s="116">
        <v>45291</v>
      </c>
    </row>
    <row r="385" spans="1:19" ht="20.25" x14ac:dyDescent="0.3">
      <c r="A385" s="50">
        <v>367</v>
      </c>
      <c r="B385" s="58" t="s">
        <v>462</v>
      </c>
      <c r="C385" s="114">
        <v>35747</v>
      </c>
      <c r="D385" s="50" t="s">
        <v>1842</v>
      </c>
      <c r="E385" s="50">
        <v>1953</v>
      </c>
      <c r="F385" s="50" t="s">
        <v>2062</v>
      </c>
      <c r="G385" s="115" t="s">
        <v>2040</v>
      </c>
      <c r="H385" s="50">
        <v>2</v>
      </c>
      <c r="I385" s="50">
        <v>2</v>
      </c>
      <c r="J385" s="50">
        <v>0</v>
      </c>
      <c r="K385" s="50">
        <v>406.9</v>
      </c>
      <c r="L385" s="50">
        <v>396.4</v>
      </c>
      <c r="M385" s="52">
        <v>545577.62349999999</v>
      </c>
      <c r="N385" s="52">
        <f t="shared" si="8"/>
        <v>545577.62349999999</v>
      </c>
      <c r="O385" s="52">
        <v>0</v>
      </c>
      <c r="P385" s="52">
        <v>0</v>
      </c>
      <c r="Q385" s="52">
        <v>0</v>
      </c>
      <c r="R385" s="116">
        <v>44927</v>
      </c>
      <c r="S385" s="116">
        <v>45291</v>
      </c>
    </row>
    <row r="386" spans="1:19" ht="20.25" x14ac:dyDescent="0.3">
      <c r="A386" s="50">
        <v>368</v>
      </c>
      <c r="B386" s="58" t="s">
        <v>463</v>
      </c>
      <c r="C386" s="114">
        <v>35748</v>
      </c>
      <c r="D386" s="50" t="s">
        <v>1842</v>
      </c>
      <c r="E386" s="50">
        <v>1954</v>
      </c>
      <c r="F386" s="50" t="s">
        <v>2062</v>
      </c>
      <c r="G386" s="115" t="s">
        <v>2040</v>
      </c>
      <c r="H386" s="50">
        <v>2</v>
      </c>
      <c r="I386" s="50">
        <v>1</v>
      </c>
      <c r="J386" s="50">
        <v>0</v>
      </c>
      <c r="K386" s="50">
        <v>412.1</v>
      </c>
      <c r="L386" s="50">
        <v>397.48</v>
      </c>
      <c r="M386" s="52">
        <v>552549.8615</v>
      </c>
      <c r="N386" s="52">
        <f t="shared" si="8"/>
        <v>552549.8615</v>
      </c>
      <c r="O386" s="52">
        <v>0</v>
      </c>
      <c r="P386" s="52">
        <v>0</v>
      </c>
      <c r="Q386" s="52">
        <v>0</v>
      </c>
      <c r="R386" s="116">
        <v>44927</v>
      </c>
      <c r="S386" s="116">
        <v>45291</v>
      </c>
    </row>
    <row r="387" spans="1:19" ht="20.25" x14ac:dyDescent="0.3">
      <c r="A387" s="50">
        <v>369</v>
      </c>
      <c r="B387" s="58" t="s">
        <v>382</v>
      </c>
      <c r="C387" s="114">
        <v>35749</v>
      </c>
      <c r="D387" s="50" t="s">
        <v>1842</v>
      </c>
      <c r="E387" s="50">
        <v>1954</v>
      </c>
      <c r="F387" s="50" t="s">
        <v>2062</v>
      </c>
      <c r="G387" s="115" t="s">
        <v>2040</v>
      </c>
      <c r="H387" s="50">
        <v>2</v>
      </c>
      <c r="I387" s="50">
        <v>2</v>
      </c>
      <c r="J387" s="50">
        <v>0</v>
      </c>
      <c r="K387" s="50">
        <v>407.2</v>
      </c>
      <c r="L387" s="50">
        <v>392.2</v>
      </c>
      <c r="M387" s="52">
        <v>545979.8679999999</v>
      </c>
      <c r="N387" s="52">
        <f t="shared" si="8"/>
        <v>545979.8679999999</v>
      </c>
      <c r="O387" s="52">
        <v>0</v>
      </c>
      <c r="P387" s="52">
        <v>0</v>
      </c>
      <c r="Q387" s="52">
        <v>0</v>
      </c>
      <c r="R387" s="116">
        <v>44927</v>
      </c>
      <c r="S387" s="116">
        <v>45291</v>
      </c>
    </row>
    <row r="388" spans="1:19" ht="20.25" x14ac:dyDescent="0.3">
      <c r="A388" s="50">
        <v>370</v>
      </c>
      <c r="B388" s="58" t="s">
        <v>383</v>
      </c>
      <c r="C388" s="114">
        <v>35767</v>
      </c>
      <c r="D388" s="50" t="s">
        <v>1842</v>
      </c>
      <c r="E388" s="50">
        <v>1953</v>
      </c>
      <c r="F388" s="50" t="s">
        <v>2062</v>
      </c>
      <c r="G388" s="115" t="s">
        <v>2032</v>
      </c>
      <c r="H388" s="50">
        <v>2</v>
      </c>
      <c r="I388" s="50">
        <v>1</v>
      </c>
      <c r="J388" s="50">
        <v>0</v>
      </c>
      <c r="K388" s="50">
        <v>633.5</v>
      </c>
      <c r="L388" s="50">
        <v>630.79999999999995</v>
      </c>
      <c r="M388" s="52">
        <v>2296575.9750000001</v>
      </c>
      <c r="N388" s="52">
        <f t="shared" si="8"/>
        <v>2296575.9750000001</v>
      </c>
      <c r="O388" s="52">
        <v>0</v>
      </c>
      <c r="P388" s="52">
        <v>0</v>
      </c>
      <c r="Q388" s="52">
        <v>0</v>
      </c>
      <c r="R388" s="116">
        <v>44927</v>
      </c>
      <c r="S388" s="116">
        <v>45291</v>
      </c>
    </row>
    <row r="389" spans="1:19" ht="20.25" x14ac:dyDescent="0.3">
      <c r="A389" s="50">
        <v>371</v>
      </c>
      <c r="B389" s="58" t="s">
        <v>385</v>
      </c>
      <c r="C389" s="114">
        <v>35898</v>
      </c>
      <c r="D389" s="50" t="s">
        <v>1842</v>
      </c>
      <c r="E389" s="50">
        <v>2004</v>
      </c>
      <c r="F389" s="50" t="s">
        <v>2062</v>
      </c>
      <c r="G389" s="115" t="s">
        <v>2032</v>
      </c>
      <c r="H389" s="50">
        <v>6</v>
      </c>
      <c r="I389" s="50">
        <v>1</v>
      </c>
      <c r="J389" s="50">
        <v>0</v>
      </c>
      <c r="K389" s="50">
        <v>2055.3000000000002</v>
      </c>
      <c r="L389" s="50">
        <v>1581.3</v>
      </c>
      <c r="M389" s="52">
        <v>3302564.1494999998</v>
      </c>
      <c r="N389" s="52">
        <f t="shared" si="8"/>
        <v>3302564.1494999998</v>
      </c>
      <c r="O389" s="52">
        <v>0</v>
      </c>
      <c r="P389" s="52">
        <v>0</v>
      </c>
      <c r="Q389" s="52">
        <v>0</v>
      </c>
      <c r="R389" s="116">
        <v>44927</v>
      </c>
      <c r="S389" s="116">
        <v>45291</v>
      </c>
    </row>
    <row r="390" spans="1:19" ht="20.25" x14ac:dyDescent="0.3">
      <c r="A390" s="50">
        <v>372</v>
      </c>
      <c r="B390" s="58" t="s">
        <v>386</v>
      </c>
      <c r="C390" s="114">
        <v>35902</v>
      </c>
      <c r="D390" s="50" t="s">
        <v>1842</v>
      </c>
      <c r="E390" s="50">
        <v>1975</v>
      </c>
      <c r="F390" s="50" t="s">
        <v>2062</v>
      </c>
      <c r="G390" s="115" t="s">
        <v>2031</v>
      </c>
      <c r="H390" s="50">
        <v>5</v>
      </c>
      <c r="I390" s="50">
        <v>4</v>
      </c>
      <c r="J390" s="50">
        <v>0</v>
      </c>
      <c r="K390" s="50">
        <v>5618.8</v>
      </c>
      <c r="L390" s="50">
        <v>3326.9</v>
      </c>
      <c r="M390" s="52">
        <v>194718</v>
      </c>
      <c r="N390" s="52">
        <f t="shared" si="8"/>
        <v>194718</v>
      </c>
      <c r="O390" s="52">
        <v>0</v>
      </c>
      <c r="P390" s="52">
        <v>0</v>
      </c>
      <c r="Q390" s="52">
        <v>0</v>
      </c>
      <c r="R390" s="116">
        <v>44927</v>
      </c>
      <c r="S390" s="116">
        <v>45291</v>
      </c>
    </row>
    <row r="391" spans="1:19" ht="20.25" x14ac:dyDescent="0.3">
      <c r="A391" s="50">
        <v>373</v>
      </c>
      <c r="B391" s="58" t="s">
        <v>387</v>
      </c>
      <c r="C391" s="114">
        <v>35924</v>
      </c>
      <c r="D391" s="50" t="s">
        <v>1842</v>
      </c>
      <c r="E391" s="50">
        <v>1961</v>
      </c>
      <c r="F391" s="50" t="s">
        <v>2062</v>
      </c>
      <c r="G391" s="115" t="s">
        <v>2031</v>
      </c>
      <c r="H391" s="50">
        <v>5</v>
      </c>
      <c r="I391" s="50">
        <v>3</v>
      </c>
      <c r="J391" s="50">
        <v>0</v>
      </c>
      <c r="K391" s="50">
        <v>4453.3999999999996</v>
      </c>
      <c r="L391" s="50">
        <v>2577.6</v>
      </c>
      <c r="M391" s="52">
        <v>4642407.6541499998</v>
      </c>
      <c r="N391" s="52">
        <f t="shared" si="8"/>
        <v>4642407.6541499998</v>
      </c>
      <c r="O391" s="52">
        <v>0</v>
      </c>
      <c r="P391" s="52">
        <v>0</v>
      </c>
      <c r="Q391" s="52">
        <v>0</v>
      </c>
      <c r="R391" s="116">
        <v>44927</v>
      </c>
      <c r="S391" s="116">
        <v>45291</v>
      </c>
    </row>
    <row r="392" spans="1:19" ht="20.25" x14ac:dyDescent="0.3">
      <c r="A392" s="50">
        <v>374</v>
      </c>
      <c r="B392" s="58" t="s">
        <v>388</v>
      </c>
      <c r="C392" s="114">
        <v>32699</v>
      </c>
      <c r="D392" s="50" t="s">
        <v>1842</v>
      </c>
      <c r="E392" s="50">
        <v>1982</v>
      </c>
      <c r="F392" s="50" t="s">
        <v>2062</v>
      </c>
      <c r="G392" s="115" t="s">
        <v>2031</v>
      </c>
      <c r="H392" s="50">
        <v>5</v>
      </c>
      <c r="I392" s="50">
        <v>2</v>
      </c>
      <c r="J392" s="50">
        <v>0</v>
      </c>
      <c r="K392" s="50">
        <v>2976.1</v>
      </c>
      <c r="L392" s="50">
        <v>2586.8000000000002</v>
      </c>
      <c r="M392" s="52">
        <v>5740742.5397000005</v>
      </c>
      <c r="N392" s="52">
        <f t="shared" si="8"/>
        <v>5740742.5397000005</v>
      </c>
      <c r="O392" s="52">
        <v>0</v>
      </c>
      <c r="P392" s="52">
        <v>0</v>
      </c>
      <c r="Q392" s="52">
        <v>0</v>
      </c>
      <c r="R392" s="116">
        <v>44927</v>
      </c>
      <c r="S392" s="116">
        <v>45291</v>
      </c>
    </row>
    <row r="393" spans="1:19" ht="20.25" x14ac:dyDescent="0.3">
      <c r="A393" s="50">
        <v>375</v>
      </c>
      <c r="B393" s="58" t="s">
        <v>389</v>
      </c>
      <c r="C393" s="114">
        <v>32700</v>
      </c>
      <c r="D393" s="50" t="s">
        <v>1842</v>
      </c>
      <c r="E393" s="50">
        <v>1982</v>
      </c>
      <c r="F393" s="50" t="s">
        <v>2062</v>
      </c>
      <c r="G393" s="115" t="s">
        <v>2031</v>
      </c>
      <c r="H393" s="50">
        <v>5</v>
      </c>
      <c r="I393" s="50">
        <v>4</v>
      </c>
      <c r="J393" s="50">
        <v>0</v>
      </c>
      <c r="K393" s="50">
        <v>2925.8</v>
      </c>
      <c r="L393" s="50">
        <v>2633.3</v>
      </c>
      <c r="M393" s="52">
        <v>5669974.2631000001</v>
      </c>
      <c r="N393" s="52">
        <f t="shared" si="8"/>
        <v>5669974.2631000001</v>
      </c>
      <c r="O393" s="52">
        <v>0</v>
      </c>
      <c r="P393" s="52">
        <v>0</v>
      </c>
      <c r="Q393" s="52">
        <v>0</v>
      </c>
      <c r="R393" s="116">
        <v>44927</v>
      </c>
      <c r="S393" s="116">
        <v>45291</v>
      </c>
    </row>
    <row r="394" spans="1:19" ht="20.25" x14ac:dyDescent="0.3">
      <c r="A394" s="50">
        <v>376</v>
      </c>
      <c r="B394" s="58" t="s">
        <v>390</v>
      </c>
      <c r="C394" s="114">
        <v>32703</v>
      </c>
      <c r="D394" s="50" t="s">
        <v>1842</v>
      </c>
      <c r="E394" s="50">
        <v>1982</v>
      </c>
      <c r="F394" s="50" t="s">
        <v>2062</v>
      </c>
      <c r="G394" s="115" t="s">
        <v>2031</v>
      </c>
      <c r="H394" s="50">
        <v>5</v>
      </c>
      <c r="I394" s="50">
        <v>4</v>
      </c>
      <c r="J394" s="50">
        <v>0</v>
      </c>
      <c r="K394" s="50">
        <v>2997.3</v>
      </c>
      <c r="L394" s="50">
        <v>2574.6999999999998</v>
      </c>
      <c r="M394" s="52">
        <v>5740742.5397000005</v>
      </c>
      <c r="N394" s="52">
        <f t="shared" si="8"/>
        <v>5740742.5397000005</v>
      </c>
      <c r="O394" s="52">
        <v>0</v>
      </c>
      <c r="P394" s="52">
        <v>0</v>
      </c>
      <c r="Q394" s="52">
        <v>0</v>
      </c>
      <c r="R394" s="116">
        <v>44927</v>
      </c>
      <c r="S394" s="116">
        <v>45291</v>
      </c>
    </row>
    <row r="395" spans="1:19" ht="20.25" x14ac:dyDescent="0.3">
      <c r="A395" s="50">
        <v>377</v>
      </c>
      <c r="B395" s="58" t="s">
        <v>391</v>
      </c>
      <c r="C395" s="114">
        <v>32704</v>
      </c>
      <c r="D395" s="50" t="s">
        <v>1842</v>
      </c>
      <c r="E395" s="50">
        <v>1982</v>
      </c>
      <c r="F395" s="50" t="s">
        <v>2062</v>
      </c>
      <c r="G395" s="115" t="s">
        <v>2031</v>
      </c>
      <c r="H395" s="50">
        <v>5</v>
      </c>
      <c r="I395" s="50">
        <v>4</v>
      </c>
      <c r="J395" s="50">
        <v>0</v>
      </c>
      <c r="K395" s="50">
        <v>2983.7</v>
      </c>
      <c r="L395" s="50">
        <v>2644.6</v>
      </c>
      <c r="M395" s="52">
        <v>5669974.2631000001</v>
      </c>
      <c r="N395" s="52">
        <f t="shared" si="8"/>
        <v>5669974.2631000001</v>
      </c>
      <c r="O395" s="52">
        <v>0</v>
      </c>
      <c r="P395" s="52">
        <v>0</v>
      </c>
      <c r="Q395" s="52">
        <v>0</v>
      </c>
      <c r="R395" s="116">
        <v>44927</v>
      </c>
      <c r="S395" s="116">
        <v>45291</v>
      </c>
    </row>
    <row r="396" spans="1:19" ht="20.25" x14ac:dyDescent="0.3">
      <c r="A396" s="50">
        <v>378</v>
      </c>
      <c r="B396" s="58" t="s">
        <v>392</v>
      </c>
      <c r="C396" s="114">
        <v>32708</v>
      </c>
      <c r="D396" s="50" t="s">
        <v>1842</v>
      </c>
      <c r="E396" s="50">
        <v>1979</v>
      </c>
      <c r="F396" s="50" t="s">
        <v>2062</v>
      </c>
      <c r="G396" s="115" t="s">
        <v>2031</v>
      </c>
      <c r="H396" s="50">
        <v>9</v>
      </c>
      <c r="I396" s="50">
        <v>1</v>
      </c>
      <c r="J396" s="50">
        <v>0</v>
      </c>
      <c r="K396" s="50">
        <v>3125.7</v>
      </c>
      <c r="L396" s="50">
        <v>2076.1</v>
      </c>
      <c r="M396" s="52">
        <v>8200057.1100000003</v>
      </c>
      <c r="N396" s="52">
        <f t="shared" si="8"/>
        <v>8200057.1100000003</v>
      </c>
      <c r="O396" s="52">
        <v>0</v>
      </c>
      <c r="P396" s="52">
        <v>0</v>
      </c>
      <c r="Q396" s="52">
        <v>0</v>
      </c>
      <c r="R396" s="116">
        <v>44927</v>
      </c>
      <c r="S396" s="116">
        <v>45291</v>
      </c>
    </row>
    <row r="397" spans="1:19" ht="20.25" x14ac:dyDescent="0.3">
      <c r="A397" s="50">
        <v>379</v>
      </c>
      <c r="B397" s="58" t="s">
        <v>393</v>
      </c>
      <c r="C397" s="114">
        <v>32719</v>
      </c>
      <c r="D397" s="50" t="s">
        <v>1842</v>
      </c>
      <c r="E397" s="50">
        <v>1981</v>
      </c>
      <c r="F397" s="50" t="s">
        <v>2062</v>
      </c>
      <c r="G397" s="115" t="s">
        <v>2031</v>
      </c>
      <c r="H397" s="50">
        <v>9</v>
      </c>
      <c r="I397" s="50">
        <v>1</v>
      </c>
      <c r="J397" s="50">
        <v>0</v>
      </c>
      <c r="K397" s="50">
        <v>5562.6</v>
      </c>
      <c r="L397" s="50">
        <v>3571.78</v>
      </c>
      <c r="M397" s="52">
        <v>4235950.8990000002</v>
      </c>
      <c r="N397" s="52">
        <f t="shared" si="8"/>
        <v>4235950.8990000002</v>
      </c>
      <c r="O397" s="52">
        <v>0</v>
      </c>
      <c r="P397" s="52">
        <v>0</v>
      </c>
      <c r="Q397" s="52">
        <v>0</v>
      </c>
      <c r="R397" s="116">
        <v>44927</v>
      </c>
      <c r="S397" s="116">
        <v>45291</v>
      </c>
    </row>
    <row r="398" spans="1:19" ht="20.25" x14ac:dyDescent="0.3">
      <c r="A398" s="50">
        <v>380</v>
      </c>
      <c r="B398" s="58" t="s">
        <v>394</v>
      </c>
      <c r="C398" s="114">
        <v>32734</v>
      </c>
      <c r="D398" s="50" t="s">
        <v>1842</v>
      </c>
      <c r="E398" s="50">
        <v>1985</v>
      </c>
      <c r="F398" s="50" t="s">
        <v>2062</v>
      </c>
      <c r="G398" s="115" t="s">
        <v>2031</v>
      </c>
      <c r="H398" s="50">
        <v>9</v>
      </c>
      <c r="I398" s="50">
        <v>6</v>
      </c>
      <c r="J398" s="50">
        <v>1</v>
      </c>
      <c r="K398" s="50">
        <v>2213.9</v>
      </c>
      <c r="L398" s="50">
        <v>3086.5</v>
      </c>
      <c r="M398" s="52">
        <v>2581744.6800000002</v>
      </c>
      <c r="N398" s="52">
        <f t="shared" ref="N398:N461" si="9">M398</f>
        <v>2581744.6800000002</v>
      </c>
      <c r="O398" s="52">
        <v>0</v>
      </c>
      <c r="P398" s="52">
        <v>0</v>
      </c>
      <c r="Q398" s="52">
        <v>0</v>
      </c>
      <c r="R398" s="116">
        <v>44927</v>
      </c>
      <c r="S398" s="116">
        <v>45291</v>
      </c>
    </row>
    <row r="399" spans="1:19" ht="20.25" x14ac:dyDescent="0.3">
      <c r="A399" s="50">
        <v>381</v>
      </c>
      <c r="B399" s="58" t="s">
        <v>395</v>
      </c>
      <c r="C399" s="114">
        <v>32736</v>
      </c>
      <c r="D399" s="50" t="s">
        <v>1842</v>
      </c>
      <c r="E399" s="50">
        <v>1991</v>
      </c>
      <c r="F399" s="50" t="s">
        <v>2062</v>
      </c>
      <c r="G399" s="115" t="s">
        <v>2031</v>
      </c>
      <c r="H399" s="50">
        <v>9</v>
      </c>
      <c r="I399" s="50">
        <v>1</v>
      </c>
      <c r="J399" s="50">
        <v>2</v>
      </c>
      <c r="K399" s="50">
        <v>6007.4</v>
      </c>
      <c r="L399" s="50">
        <v>4078.7</v>
      </c>
      <c r="M399" s="52">
        <v>5150791.3600000003</v>
      </c>
      <c r="N399" s="52">
        <f t="shared" si="9"/>
        <v>5150791.3600000003</v>
      </c>
      <c r="O399" s="52">
        <v>0</v>
      </c>
      <c r="P399" s="52">
        <v>0</v>
      </c>
      <c r="Q399" s="52">
        <v>0</v>
      </c>
      <c r="R399" s="116">
        <v>44927</v>
      </c>
      <c r="S399" s="116">
        <v>45291</v>
      </c>
    </row>
    <row r="400" spans="1:19" ht="20.25" x14ac:dyDescent="0.3">
      <c r="A400" s="50">
        <v>382</v>
      </c>
      <c r="B400" s="58" t="s">
        <v>1676</v>
      </c>
      <c r="C400" s="114">
        <v>36065</v>
      </c>
      <c r="D400" s="50" t="s">
        <v>1842</v>
      </c>
      <c r="E400" s="50">
        <v>1917</v>
      </c>
      <c r="F400" s="50" t="s">
        <v>2062</v>
      </c>
      <c r="G400" s="115" t="s">
        <v>2032</v>
      </c>
      <c r="H400" s="50">
        <v>2</v>
      </c>
      <c r="I400" s="50">
        <v>1</v>
      </c>
      <c r="J400" s="50">
        <v>0</v>
      </c>
      <c r="K400" s="50">
        <v>699.08</v>
      </c>
      <c r="L400" s="50">
        <v>729.88</v>
      </c>
      <c r="M400" s="52">
        <v>88776</v>
      </c>
      <c r="N400" s="52">
        <f t="shared" si="9"/>
        <v>88776</v>
      </c>
      <c r="O400" s="52">
        <v>0</v>
      </c>
      <c r="P400" s="52">
        <v>0</v>
      </c>
      <c r="Q400" s="52">
        <v>0</v>
      </c>
      <c r="R400" s="116">
        <v>44927</v>
      </c>
      <c r="S400" s="116">
        <v>45291</v>
      </c>
    </row>
    <row r="401" spans="1:19" ht="20.25" x14ac:dyDescent="0.3">
      <c r="A401" s="50">
        <v>383</v>
      </c>
      <c r="B401" s="58" t="s">
        <v>1675</v>
      </c>
      <c r="C401" s="114">
        <v>36068</v>
      </c>
      <c r="D401" s="50" t="s">
        <v>1842</v>
      </c>
      <c r="E401" s="50">
        <v>1917</v>
      </c>
      <c r="F401" s="50" t="s">
        <v>2062</v>
      </c>
      <c r="G401" s="115" t="s">
        <v>2032</v>
      </c>
      <c r="H401" s="50">
        <v>2</v>
      </c>
      <c r="I401" s="50">
        <v>1</v>
      </c>
      <c r="J401" s="50">
        <v>0</v>
      </c>
      <c r="K401" s="50">
        <v>796.09</v>
      </c>
      <c r="L401" s="50">
        <v>1324.7</v>
      </c>
      <c r="M401" s="52">
        <v>496700.4</v>
      </c>
      <c r="N401" s="52">
        <f t="shared" si="9"/>
        <v>496700.4</v>
      </c>
      <c r="O401" s="52">
        <v>0</v>
      </c>
      <c r="P401" s="52">
        <v>0</v>
      </c>
      <c r="Q401" s="52">
        <v>0</v>
      </c>
      <c r="R401" s="116">
        <v>44927</v>
      </c>
      <c r="S401" s="116">
        <v>45291</v>
      </c>
    </row>
    <row r="402" spans="1:19" ht="20.25" x14ac:dyDescent="0.3">
      <c r="A402" s="50">
        <v>384</v>
      </c>
      <c r="B402" s="58" t="s">
        <v>396</v>
      </c>
      <c r="C402" s="114">
        <v>32359</v>
      </c>
      <c r="D402" s="50" t="s">
        <v>1842</v>
      </c>
      <c r="E402" s="50">
        <v>1966</v>
      </c>
      <c r="F402" s="50" t="s">
        <v>2062</v>
      </c>
      <c r="G402" s="115" t="s">
        <v>2031</v>
      </c>
      <c r="H402" s="50">
        <v>5</v>
      </c>
      <c r="I402" s="50">
        <v>3</v>
      </c>
      <c r="J402" s="50">
        <v>0</v>
      </c>
      <c r="K402" s="50">
        <v>4058.28</v>
      </c>
      <c r="L402" s="50">
        <v>2548.1999999999998</v>
      </c>
      <c r="M402" s="52">
        <v>5694187.3380000005</v>
      </c>
      <c r="N402" s="52">
        <f t="shared" si="9"/>
        <v>5694187.3380000005</v>
      </c>
      <c r="O402" s="52">
        <v>0</v>
      </c>
      <c r="P402" s="52">
        <v>0</v>
      </c>
      <c r="Q402" s="52">
        <v>0</v>
      </c>
      <c r="R402" s="116">
        <v>44927</v>
      </c>
      <c r="S402" s="116">
        <v>45291</v>
      </c>
    </row>
    <row r="403" spans="1:19" ht="20.25" x14ac:dyDescent="0.3">
      <c r="A403" s="50">
        <v>385</v>
      </c>
      <c r="B403" s="58" t="s">
        <v>72</v>
      </c>
      <c r="C403" s="114">
        <v>32360</v>
      </c>
      <c r="D403" s="50" t="s">
        <v>1842</v>
      </c>
      <c r="E403" s="50">
        <v>1964</v>
      </c>
      <c r="F403" s="50" t="s">
        <v>2062</v>
      </c>
      <c r="G403" s="115" t="s">
        <v>2031</v>
      </c>
      <c r="H403" s="50">
        <v>5</v>
      </c>
      <c r="I403" s="50">
        <v>3</v>
      </c>
      <c r="J403" s="50">
        <v>0</v>
      </c>
      <c r="K403" s="50">
        <v>4036.72</v>
      </c>
      <c r="L403" s="50">
        <v>2587.6</v>
      </c>
      <c r="M403" s="52">
        <v>1370519.1779999998</v>
      </c>
      <c r="N403" s="52">
        <f t="shared" si="9"/>
        <v>1370519.1779999998</v>
      </c>
      <c r="O403" s="52">
        <v>0</v>
      </c>
      <c r="P403" s="52">
        <v>0</v>
      </c>
      <c r="Q403" s="52">
        <v>0</v>
      </c>
      <c r="R403" s="116">
        <v>44927</v>
      </c>
      <c r="S403" s="116">
        <v>45291</v>
      </c>
    </row>
    <row r="404" spans="1:19" ht="20.25" x14ac:dyDescent="0.3">
      <c r="A404" s="50">
        <v>386</v>
      </c>
      <c r="B404" s="58" t="s">
        <v>397</v>
      </c>
      <c r="C404" s="114">
        <v>32361</v>
      </c>
      <c r="D404" s="50" t="s">
        <v>1842</v>
      </c>
      <c r="E404" s="50">
        <v>1966</v>
      </c>
      <c r="F404" s="50" t="s">
        <v>2062</v>
      </c>
      <c r="G404" s="115" t="s">
        <v>2031</v>
      </c>
      <c r="H404" s="50">
        <v>5</v>
      </c>
      <c r="I404" s="50">
        <v>6</v>
      </c>
      <c r="J404" s="50">
        <v>0</v>
      </c>
      <c r="K404" s="50">
        <v>8048.4</v>
      </c>
      <c r="L404" s="50">
        <v>5068.2</v>
      </c>
      <c r="M404" s="52">
        <v>8845669.284</v>
      </c>
      <c r="N404" s="52">
        <f t="shared" si="9"/>
        <v>8845669.284</v>
      </c>
      <c r="O404" s="52">
        <v>0</v>
      </c>
      <c r="P404" s="52">
        <v>0</v>
      </c>
      <c r="Q404" s="52">
        <v>0</v>
      </c>
      <c r="R404" s="116">
        <v>44927</v>
      </c>
      <c r="S404" s="116">
        <v>45291</v>
      </c>
    </row>
    <row r="405" spans="1:19" ht="20.25" x14ac:dyDescent="0.3">
      <c r="A405" s="50">
        <v>387</v>
      </c>
      <c r="B405" s="58" t="s">
        <v>56</v>
      </c>
      <c r="C405" s="114">
        <v>32366</v>
      </c>
      <c r="D405" s="50" t="s">
        <v>1842</v>
      </c>
      <c r="E405" s="50">
        <v>1992</v>
      </c>
      <c r="F405" s="50" t="s">
        <v>2062</v>
      </c>
      <c r="G405" s="115" t="s">
        <v>2031</v>
      </c>
      <c r="H405" s="50">
        <v>9</v>
      </c>
      <c r="I405" s="50">
        <v>4</v>
      </c>
      <c r="J405" s="50">
        <v>1</v>
      </c>
      <c r="K405" s="50">
        <v>11924.26</v>
      </c>
      <c r="L405" s="50">
        <v>8424.2999999999993</v>
      </c>
      <c r="M405" s="52">
        <v>2605407.6800000002</v>
      </c>
      <c r="N405" s="52">
        <f t="shared" si="9"/>
        <v>2605407.6800000002</v>
      </c>
      <c r="O405" s="52">
        <v>0</v>
      </c>
      <c r="P405" s="52">
        <v>0</v>
      </c>
      <c r="Q405" s="52">
        <v>0</v>
      </c>
      <c r="R405" s="116">
        <v>44927</v>
      </c>
      <c r="S405" s="116">
        <v>45291</v>
      </c>
    </row>
    <row r="406" spans="1:19" ht="20.25" x14ac:dyDescent="0.3">
      <c r="A406" s="50">
        <v>388</v>
      </c>
      <c r="B406" s="58" t="s">
        <v>398</v>
      </c>
      <c r="C406" s="114">
        <v>32373</v>
      </c>
      <c r="D406" s="50" t="s">
        <v>1842</v>
      </c>
      <c r="E406" s="50">
        <v>1967</v>
      </c>
      <c r="F406" s="50" t="s">
        <v>2062</v>
      </c>
      <c r="G406" s="115" t="s">
        <v>2031</v>
      </c>
      <c r="H406" s="50">
        <v>5</v>
      </c>
      <c r="I406" s="50">
        <v>8</v>
      </c>
      <c r="J406" s="50">
        <v>0</v>
      </c>
      <c r="K406" s="50">
        <v>11229.58</v>
      </c>
      <c r="L406" s="50">
        <v>7072.1</v>
      </c>
      <c r="M406" s="52">
        <v>12286037.699999999</v>
      </c>
      <c r="N406" s="52">
        <f t="shared" si="9"/>
        <v>12286037.699999999</v>
      </c>
      <c r="O406" s="52">
        <v>0</v>
      </c>
      <c r="P406" s="52">
        <v>0</v>
      </c>
      <c r="Q406" s="52">
        <v>0</v>
      </c>
      <c r="R406" s="116">
        <v>44927</v>
      </c>
      <c r="S406" s="116">
        <v>45291</v>
      </c>
    </row>
    <row r="407" spans="1:19" ht="20.25" x14ac:dyDescent="0.3">
      <c r="A407" s="50">
        <v>389</v>
      </c>
      <c r="B407" s="58" t="s">
        <v>399</v>
      </c>
      <c r="C407" s="114">
        <v>32345</v>
      </c>
      <c r="D407" s="50" t="s">
        <v>1842</v>
      </c>
      <c r="E407" s="50">
        <v>1964</v>
      </c>
      <c r="F407" s="50" t="s">
        <v>2062</v>
      </c>
      <c r="G407" s="115" t="s">
        <v>2031</v>
      </c>
      <c r="H407" s="50">
        <v>5</v>
      </c>
      <c r="I407" s="50">
        <v>3</v>
      </c>
      <c r="J407" s="50">
        <v>0</v>
      </c>
      <c r="K407" s="50">
        <v>4036.52</v>
      </c>
      <c r="L407" s="50">
        <v>2542</v>
      </c>
      <c r="M407" s="52">
        <v>7296100.8761999998</v>
      </c>
      <c r="N407" s="52">
        <f t="shared" si="9"/>
        <v>7296100.8761999998</v>
      </c>
      <c r="O407" s="52">
        <v>0</v>
      </c>
      <c r="P407" s="52">
        <v>0</v>
      </c>
      <c r="Q407" s="52">
        <v>0</v>
      </c>
      <c r="R407" s="116">
        <v>44927</v>
      </c>
      <c r="S407" s="116">
        <v>45291</v>
      </c>
    </row>
    <row r="408" spans="1:19" ht="20.25" x14ac:dyDescent="0.3">
      <c r="A408" s="50">
        <v>390</v>
      </c>
      <c r="B408" s="58" t="s">
        <v>400</v>
      </c>
      <c r="C408" s="114">
        <v>32349</v>
      </c>
      <c r="D408" s="50" t="s">
        <v>1842</v>
      </c>
      <c r="E408" s="50">
        <v>1970</v>
      </c>
      <c r="F408" s="50" t="s">
        <v>2062</v>
      </c>
      <c r="G408" s="115" t="s">
        <v>2031</v>
      </c>
      <c r="H408" s="50">
        <v>5</v>
      </c>
      <c r="I408" s="50">
        <v>3</v>
      </c>
      <c r="J408" s="50">
        <v>0</v>
      </c>
      <c r="K408" s="50">
        <v>4064.08</v>
      </c>
      <c r="L408" s="50">
        <v>2565.9</v>
      </c>
      <c r="M408" s="52">
        <v>3618218.5440000002</v>
      </c>
      <c r="N408" s="52">
        <f t="shared" si="9"/>
        <v>3618218.5440000002</v>
      </c>
      <c r="O408" s="52">
        <v>0</v>
      </c>
      <c r="P408" s="52">
        <v>0</v>
      </c>
      <c r="Q408" s="52">
        <v>0</v>
      </c>
      <c r="R408" s="116">
        <v>44927</v>
      </c>
      <c r="S408" s="116">
        <v>45291</v>
      </c>
    </row>
    <row r="409" spans="1:19" ht="20.25" x14ac:dyDescent="0.3">
      <c r="A409" s="50">
        <v>391</v>
      </c>
      <c r="B409" s="58" t="s">
        <v>401</v>
      </c>
      <c r="C409" s="114">
        <v>32350</v>
      </c>
      <c r="D409" s="50" t="s">
        <v>1842</v>
      </c>
      <c r="E409" s="50">
        <v>1964</v>
      </c>
      <c r="F409" s="50" t="s">
        <v>2062</v>
      </c>
      <c r="G409" s="115" t="s">
        <v>2032</v>
      </c>
      <c r="H409" s="50">
        <v>4</v>
      </c>
      <c r="I409" s="50">
        <v>2</v>
      </c>
      <c r="J409" s="50">
        <v>0</v>
      </c>
      <c r="K409" s="50">
        <v>1901.31</v>
      </c>
      <c r="L409" s="50">
        <v>1568.5</v>
      </c>
      <c r="M409" s="52">
        <v>5518581.3899999997</v>
      </c>
      <c r="N409" s="52">
        <f t="shared" si="9"/>
        <v>5518581.3899999997</v>
      </c>
      <c r="O409" s="52">
        <v>0</v>
      </c>
      <c r="P409" s="52">
        <v>0</v>
      </c>
      <c r="Q409" s="52">
        <v>0</v>
      </c>
      <c r="R409" s="116">
        <v>44927</v>
      </c>
      <c r="S409" s="116">
        <v>45291</v>
      </c>
    </row>
    <row r="410" spans="1:19" ht="20.25" x14ac:dyDescent="0.3">
      <c r="A410" s="50">
        <v>392</v>
      </c>
      <c r="B410" s="58" t="s">
        <v>402</v>
      </c>
      <c r="C410" s="114">
        <v>32351</v>
      </c>
      <c r="D410" s="50" t="s">
        <v>1842</v>
      </c>
      <c r="E410" s="50">
        <v>1966</v>
      </c>
      <c r="F410" s="50" t="s">
        <v>2062</v>
      </c>
      <c r="G410" s="115" t="s">
        <v>2031</v>
      </c>
      <c r="H410" s="50">
        <v>5</v>
      </c>
      <c r="I410" s="50">
        <v>3</v>
      </c>
      <c r="J410" s="50">
        <v>0</v>
      </c>
      <c r="K410" s="50">
        <v>4076.4</v>
      </c>
      <c r="L410" s="50">
        <v>2567.1</v>
      </c>
      <c r="M410" s="52">
        <v>5926240.8479999993</v>
      </c>
      <c r="N410" s="52">
        <f t="shared" si="9"/>
        <v>5926240.8479999993</v>
      </c>
      <c r="O410" s="52">
        <v>0</v>
      </c>
      <c r="P410" s="52">
        <v>0</v>
      </c>
      <c r="Q410" s="52">
        <v>0</v>
      </c>
      <c r="R410" s="116">
        <v>44927</v>
      </c>
      <c r="S410" s="116">
        <v>45291</v>
      </c>
    </row>
    <row r="411" spans="1:19" ht="20.25" x14ac:dyDescent="0.3">
      <c r="A411" s="50">
        <v>393</v>
      </c>
      <c r="B411" s="58" t="s">
        <v>403</v>
      </c>
      <c r="C411" s="114">
        <v>36134</v>
      </c>
      <c r="D411" s="50" t="s">
        <v>1842</v>
      </c>
      <c r="E411" s="50">
        <v>1975</v>
      </c>
      <c r="F411" s="50" t="s">
        <v>2062</v>
      </c>
      <c r="G411" s="115" t="s">
        <v>2031</v>
      </c>
      <c r="H411" s="50">
        <v>5</v>
      </c>
      <c r="I411" s="50">
        <v>4</v>
      </c>
      <c r="J411" s="50">
        <v>0</v>
      </c>
      <c r="K411" s="50">
        <v>6943.7</v>
      </c>
      <c r="L411" s="50">
        <v>4314.0999999999995</v>
      </c>
      <c r="M411" s="52">
        <v>4810347.0060000001</v>
      </c>
      <c r="N411" s="52">
        <f t="shared" si="9"/>
        <v>4810347.0060000001</v>
      </c>
      <c r="O411" s="52">
        <v>0</v>
      </c>
      <c r="P411" s="52">
        <v>0</v>
      </c>
      <c r="Q411" s="52">
        <v>0</v>
      </c>
      <c r="R411" s="116">
        <v>44927</v>
      </c>
      <c r="S411" s="116">
        <v>45291</v>
      </c>
    </row>
    <row r="412" spans="1:19" ht="20.25" x14ac:dyDescent="0.3">
      <c r="A412" s="50">
        <v>394</v>
      </c>
      <c r="B412" s="58" t="s">
        <v>932</v>
      </c>
      <c r="C412" s="114">
        <v>32759</v>
      </c>
      <c r="D412" s="50" t="s">
        <v>1842</v>
      </c>
      <c r="E412" s="50">
        <v>1971</v>
      </c>
      <c r="F412" s="50" t="s">
        <v>2062</v>
      </c>
      <c r="G412" s="115" t="s">
        <v>2031</v>
      </c>
      <c r="H412" s="50">
        <v>5</v>
      </c>
      <c r="I412" s="50">
        <v>6</v>
      </c>
      <c r="J412" s="50">
        <v>0</v>
      </c>
      <c r="K412" s="50">
        <v>6988.7</v>
      </c>
      <c r="L412" s="50">
        <v>4317.5</v>
      </c>
      <c r="M412" s="52">
        <v>5319928.0260000005</v>
      </c>
      <c r="N412" s="52">
        <f t="shared" si="9"/>
        <v>5319928.0260000005</v>
      </c>
      <c r="O412" s="52">
        <v>0</v>
      </c>
      <c r="P412" s="52">
        <v>0</v>
      </c>
      <c r="Q412" s="52">
        <v>0</v>
      </c>
      <c r="R412" s="116">
        <v>44927</v>
      </c>
      <c r="S412" s="116">
        <v>45291</v>
      </c>
    </row>
    <row r="413" spans="1:19" ht="20.25" x14ac:dyDescent="0.3">
      <c r="A413" s="50">
        <v>395</v>
      </c>
      <c r="B413" s="58" t="s">
        <v>404</v>
      </c>
      <c r="C413" s="114">
        <v>33200</v>
      </c>
      <c r="D413" s="50" t="s">
        <v>1842</v>
      </c>
      <c r="E413" s="50">
        <v>1961</v>
      </c>
      <c r="F413" s="50" t="s">
        <v>2062</v>
      </c>
      <c r="G413" s="115" t="s">
        <v>2032</v>
      </c>
      <c r="H413" s="50">
        <v>5</v>
      </c>
      <c r="I413" s="50">
        <v>3</v>
      </c>
      <c r="J413" s="50">
        <v>0</v>
      </c>
      <c r="K413" s="50">
        <v>3374.5</v>
      </c>
      <c r="L413" s="50">
        <v>2484.1999999999998</v>
      </c>
      <c r="M413" s="52">
        <v>649620.30000000005</v>
      </c>
      <c r="N413" s="52">
        <f t="shared" si="9"/>
        <v>649620.30000000005</v>
      </c>
      <c r="O413" s="52">
        <v>0</v>
      </c>
      <c r="P413" s="52">
        <v>0</v>
      </c>
      <c r="Q413" s="52">
        <v>0</v>
      </c>
      <c r="R413" s="116">
        <v>44927</v>
      </c>
      <c r="S413" s="116">
        <v>45291</v>
      </c>
    </row>
    <row r="414" spans="1:19" ht="20.25" x14ac:dyDescent="0.3">
      <c r="A414" s="50">
        <v>396</v>
      </c>
      <c r="B414" s="58" t="s">
        <v>464</v>
      </c>
      <c r="C414" s="114">
        <v>36192</v>
      </c>
      <c r="D414" s="50" t="s">
        <v>1842</v>
      </c>
      <c r="E414" s="50">
        <v>1962</v>
      </c>
      <c r="F414" s="50" t="s">
        <v>2062</v>
      </c>
      <c r="G414" s="115" t="s">
        <v>2032</v>
      </c>
      <c r="H414" s="50">
        <v>3</v>
      </c>
      <c r="I414" s="50">
        <v>2</v>
      </c>
      <c r="J414" s="50">
        <v>0</v>
      </c>
      <c r="K414" s="50">
        <v>1932.7</v>
      </c>
      <c r="L414" s="50">
        <v>939.5</v>
      </c>
      <c r="M414" s="52">
        <v>956584.61</v>
      </c>
      <c r="N414" s="52">
        <f t="shared" si="9"/>
        <v>956584.61</v>
      </c>
      <c r="O414" s="52">
        <v>0</v>
      </c>
      <c r="P414" s="52">
        <v>0</v>
      </c>
      <c r="Q414" s="52">
        <v>0</v>
      </c>
      <c r="R414" s="116">
        <v>44927</v>
      </c>
      <c r="S414" s="116">
        <v>45291</v>
      </c>
    </row>
    <row r="415" spans="1:19" ht="20.25" x14ac:dyDescent="0.3">
      <c r="A415" s="50">
        <v>397</v>
      </c>
      <c r="B415" s="58" t="s">
        <v>1677</v>
      </c>
      <c r="C415" s="114">
        <v>36205</v>
      </c>
      <c r="D415" s="50" t="s">
        <v>1842</v>
      </c>
      <c r="E415" s="50">
        <v>1917</v>
      </c>
      <c r="F415" s="50" t="s">
        <v>2062</v>
      </c>
      <c r="G415" s="115" t="s">
        <v>2037</v>
      </c>
      <c r="H415" s="50">
        <v>2</v>
      </c>
      <c r="I415" s="50">
        <v>1</v>
      </c>
      <c r="J415" s="50">
        <v>0</v>
      </c>
      <c r="K415" s="50">
        <v>335.06</v>
      </c>
      <c r="L415" s="50">
        <v>295.5</v>
      </c>
      <c r="M415" s="52">
        <v>118830</v>
      </c>
      <c r="N415" s="52">
        <f t="shared" si="9"/>
        <v>118830</v>
      </c>
      <c r="O415" s="52">
        <v>0</v>
      </c>
      <c r="P415" s="52">
        <v>0</v>
      </c>
      <c r="Q415" s="52">
        <v>0</v>
      </c>
      <c r="R415" s="116">
        <v>44927</v>
      </c>
      <c r="S415" s="116">
        <v>45291</v>
      </c>
    </row>
    <row r="416" spans="1:19" ht="20.25" x14ac:dyDescent="0.3">
      <c r="A416" s="50">
        <v>398</v>
      </c>
      <c r="B416" s="58" t="s">
        <v>405</v>
      </c>
      <c r="C416" s="114">
        <v>36342</v>
      </c>
      <c r="D416" s="50" t="s">
        <v>1842</v>
      </c>
      <c r="E416" s="50">
        <v>1990</v>
      </c>
      <c r="F416" s="50" t="s">
        <v>2062</v>
      </c>
      <c r="G416" s="115" t="s">
        <v>2031</v>
      </c>
      <c r="H416" s="50">
        <v>9</v>
      </c>
      <c r="I416" s="50">
        <v>6</v>
      </c>
      <c r="J416" s="50">
        <v>5</v>
      </c>
      <c r="K416" s="50">
        <v>17759.38</v>
      </c>
      <c r="L416" s="50">
        <v>12241.67</v>
      </c>
      <c r="M416" s="52">
        <v>12865608.4</v>
      </c>
      <c r="N416" s="52">
        <f t="shared" si="9"/>
        <v>12865608.4</v>
      </c>
      <c r="O416" s="52">
        <v>0</v>
      </c>
      <c r="P416" s="52">
        <v>0</v>
      </c>
      <c r="Q416" s="52">
        <v>0</v>
      </c>
      <c r="R416" s="116">
        <v>44927</v>
      </c>
      <c r="S416" s="116">
        <v>45291</v>
      </c>
    </row>
    <row r="417" spans="1:19" ht="20.25" x14ac:dyDescent="0.3">
      <c r="A417" s="50">
        <v>399</v>
      </c>
      <c r="B417" s="58" t="s">
        <v>406</v>
      </c>
      <c r="C417" s="114">
        <v>36402</v>
      </c>
      <c r="D417" s="50" t="s">
        <v>1842</v>
      </c>
      <c r="E417" s="50">
        <v>1975</v>
      </c>
      <c r="F417" s="50" t="s">
        <v>2062</v>
      </c>
      <c r="G417" s="115" t="s">
        <v>2031</v>
      </c>
      <c r="H417" s="50">
        <v>5</v>
      </c>
      <c r="I417" s="50">
        <v>4</v>
      </c>
      <c r="J417" s="50">
        <v>0</v>
      </c>
      <c r="K417" s="50">
        <v>5586.8</v>
      </c>
      <c r="L417" s="50">
        <v>3259.61</v>
      </c>
      <c r="M417" s="52">
        <v>8168453.2806896558</v>
      </c>
      <c r="N417" s="52">
        <f t="shared" si="9"/>
        <v>8168453.2806896558</v>
      </c>
      <c r="O417" s="52">
        <v>0</v>
      </c>
      <c r="P417" s="52">
        <v>0</v>
      </c>
      <c r="Q417" s="52">
        <v>0</v>
      </c>
      <c r="R417" s="116">
        <v>44927</v>
      </c>
      <c r="S417" s="116">
        <v>45291</v>
      </c>
    </row>
    <row r="418" spans="1:19" ht="20.25" x14ac:dyDescent="0.3">
      <c r="A418" s="50">
        <v>400</v>
      </c>
      <c r="B418" s="58" t="s">
        <v>407</v>
      </c>
      <c r="C418" s="114">
        <v>36403</v>
      </c>
      <c r="D418" s="50" t="s">
        <v>1842</v>
      </c>
      <c r="E418" s="50">
        <v>1975</v>
      </c>
      <c r="F418" s="50" t="s">
        <v>2062</v>
      </c>
      <c r="G418" s="115" t="s">
        <v>2031</v>
      </c>
      <c r="H418" s="50">
        <v>5</v>
      </c>
      <c r="I418" s="50">
        <v>6</v>
      </c>
      <c r="J418" s="50">
        <v>0</v>
      </c>
      <c r="K418" s="50">
        <v>7068.4</v>
      </c>
      <c r="L418" s="50">
        <v>4435.5</v>
      </c>
      <c r="M418" s="52">
        <v>572230.6</v>
      </c>
      <c r="N418" s="52">
        <f t="shared" si="9"/>
        <v>572230.6</v>
      </c>
      <c r="O418" s="52">
        <v>0</v>
      </c>
      <c r="P418" s="52">
        <v>0</v>
      </c>
      <c r="Q418" s="52">
        <v>0</v>
      </c>
      <c r="R418" s="116">
        <v>44927</v>
      </c>
      <c r="S418" s="116">
        <v>45291</v>
      </c>
    </row>
    <row r="419" spans="1:19" ht="20.25" x14ac:dyDescent="0.3">
      <c r="A419" s="50">
        <v>401</v>
      </c>
      <c r="B419" s="58" t="s">
        <v>408</v>
      </c>
      <c r="C419" s="114">
        <v>36407</v>
      </c>
      <c r="D419" s="50" t="s">
        <v>1842</v>
      </c>
      <c r="E419" s="50">
        <v>1975</v>
      </c>
      <c r="F419" s="50" t="s">
        <v>2062</v>
      </c>
      <c r="G419" s="115" t="s">
        <v>2031</v>
      </c>
      <c r="H419" s="50">
        <v>5</v>
      </c>
      <c r="I419" s="50">
        <v>4</v>
      </c>
      <c r="J419" s="50">
        <v>0</v>
      </c>
      <c r="K419" s="50">
        <v>6355.8</v>
      </c>
      <c r="L419" s="50">
        <v>4000.6</v>
      </c>
      <c r="M419" s="52">
        <v>5290434.7919999994</v>
      </c>
      <c r="N419" s="52">
        <f t="shared" si="9"/>
        <v>5290434.7919999994</v>
      </c>
      <c r="O419" s="52">
        <v>0</v>
      </c>
      <c r="P419" s="52">
        <v>0</v>
      </c>
      <c r="Q419" s="52">
        <v>0</v>
      </c>
      <c r="R419" s="116">
        <v>44927</v>
      </c>
      <c r="S419" s="116">
        <v>45291</v>
      </c>
    </row>
    <row r="420" spans="1:19" ht="20.25" x14ac:dyDescent="0.3">
      <c r="A420" s="50">
        <v>402</v>
      </c>
      <c r="B420" s="58" t="s">
        <v>409</v>
      </c>
      <c r="C420" s="114">
        <v>36410</v>
      </c>
      <c r="D420" s="50" t="s">
        <v>1842</v>
      </c>
      <c r="E420" s="50">
        <v>1975</v>
      </c>
      <c r="F420" s="50" t="s">
        <v>2062</v>
      </c>
      <c r="G420" s="115" t="s">
        <v>2031</v>
      </c>
      <c r="H420" s="50">
        <v>5</v>
      </c>
      <c r="I420" s="50">
        <v>6</v>
      </c>
      <c r="J420" s="50">
        <v>0</v>
      </c>
      <c r="K420" s="50">
        <v>9530.7000000000007</v>
      </c>
      <c r="L420" s="50">
        <v>5867.4000000000005</v>
      </c>
      <c r="M420" s="52">
        <v>7591315.4220000003</v>
      </c>
      <c r="N420" s="52">
        <f t="shared" si="9"/>
        <v>7591315.4220000003</v>
      </c>
      <c r="O420" s="52">
        <v>0</v>
      </c>
      <c r="P420" s="52">
        <v>0</v>
      </c>
      <c r="Q420" s="52">
        <v>0</v>
      </c>
      <c r="R420" s="116">
        <v>44927</v>
      </c>
      <c r="S420" s="116">
        <v>45291</v>
      </c>
    </row>
    <row r="421" spans="1:19" ht="20.25" x14ac:dyDescent="0.3">
      <c r="A421" s="50">
        <v>403</v>
      </c>
      <c r="B421" s="58" t="s">
        <v>1731</v>
      </c>
      <c r="C421" s="114">
        <v>36411</v>
      </c>
      <c r="D421" s="50" t="s">
        <v>1843</v>
      </c>
      <c r="E421" s="50">
        <v>1975</v>
      </c>
      <c r="F421" s="50" t="s">
        <v>2062</v>
      </c>
      <c r="G421" s="115" t="s">
        <v>2031</v>
      </c>
      <c r="H421" s="50">
        <v>5</v>
      </c>
      <c r="I421" s="50">
        <v>4</v>
      </c>
      <c r="J421" s="50">
        <v>0</v>
      </c>
      <c r="K421" s="50">
        <v>6230</v>
      </c>
      <c r="L421" s="50" t="s">
        <v>2062</v>
      </c>
      <c r="M421" s="52">
        <v>0</v>
      </c>
      <c r="N421" s="52">
        <f t="shared" si="9"/>
        <v>0</v>
      </c>
      <c r="O421" s="52">
        <v>0</v>
      </c>
      <c r="P421" s="52">
        <v>0</v>
      </c>
      <c r="Q421" s="52">
        <v>0</v>
      </c>
      <c r="R421" s="116">
        <v>44927</v>
      </c>
      <c r="S421" s="116">
        <v>45291</v>
      </c>
    </row>
    <row r="422" spans="1:19" ht="20.25" x14ac:dyDescent="0.3">
      <c r="A422" s="50">
        <v>404</v>
      </c>
      <c r="B422" s="58" t="s">
        <v>411</v>
      </c>
      <c r="C422" s="114">
        <v>32374</v>
      </c>
      <c r="D422" s="50" t="s">
        <v>1842</v>
      </c>
      <c r="E422" s="50">
        <v>1968</v>
      </c>
      <c r="F422" s="50" t="s">
        <v>2062</v>
      </c>
      <c r="G422" s="115" t="s">
        <v>2032</v>
      </c>
      <c r="H422" s="50">
        <v>4</v>
      </c>
      <c r="I422" s="50">
        <v>3</v>
      </c>
      <c r="J422" s="50">
        <v>0</v>
      </c>
      <c r="K422" s="50">
        <v>4602.3999999999996</v>
      </c>
      <c r="L422" s="50">
        <v>1464.6</v>
      </c>
      <c r="M422" s="52">
        <v>3632793.83855</v>
      </c>
      <c r="N422" s="52">
        <f t="shared" si="9"/>
        <v>3632793.83855</v>
      </c>
      <c r="O422" s="52">
        <v>0</v>
      </c>
      <c r="P422" s="52">
        <v>0</v>
      </c>
      <c r="Q422" s="52">
        <v>0</v>
      </c>
      <c r="R422" s="116">
        <v>44927</v>
      </c>
      <c r="S422" s="116">
        <v>45291</v>
      </c>
    </row>
    <row r="423" spans="1:19" ht="20.25" x14ac:dyDescent="0.3">
      <c r="A423" s="50">
        <v>405</v>
      </c>
      <c r="B423" s="58" t="s">
        <v>412</v>
      </c>
      <c r="C423" s="114">
        <v>32408</v>
      </c>
      <c r="D423" s="50" t="s">
        <v>1842</v>
      </c>
      <c r="E423" s="50">
        <v>1977</v>
      </c>
      <c r="F423" s="50" t="s">
        <v>2062</v>
      </c>
      <c r="G423" s="115" t="s">
        <v>2031</v>
      </c>
      <c r="H423" s="50">
        <v>5</v>
      </c>
      <c r="I423" s="50">
        <v>4</v>
      </c>
      <c r="J423" s="50">
        <v>0</v>
      </c>
      <c r="K423" s="50">
        <v>4361.7</v>
      </c>
      <c r="L423" s="50">
        <v>2684.4</v>
      </c>
      <c r="M423" s="52">
        <v>4010569.5</v>
      </c>
      <c r="N423" s="52">
        <f t="shared" si="9"/>
        <v>4010569.5</v>
      </c>
      <c r="O423" s="52">
        <v>0</v>
      </c>
      <c r="P423" s="52">
        <v>0</v>
      </c>
      <c r="Q423" s="52">
        <v>0</v>
      </c>
      <c r="R423" s="116">
        <v>44927</v>
      </c>
      <c r="S423" s="116">
        <v>45291</v>
      </c>
    </row>
    <row r="424" spans="1:19" ht="20.25" x14ac:dyDescent="0.3">
      <c r="A424" s="50">
        <v>406</v>
      </c>
      <c r="B424" s="58" t="s">
        <v>413</v>
      </c>
      <c r="C424" s="114">
        <v>32410</v>
      </c>
      <c r="D424" s="50" t="s">
        <v>1842</v>
      </c>
      <c r="E424" s="50">
        <v>1968</v>
      </c>
      <c r="F424" s="50" t="s">
        <v>2062</v>
      </c>
      <c r="G424" s="115" t="s">
        <v>2031</v>
      </c>
      <c r="H424" s="50">
        <v>5</v>
      </c>
      <c r="I424" s="50">
        <v>6</v>
      </c>
      <c r="J424" s="50">
        <v>0</v>
      </c>
      <c r="K424" s="50">
        <v>4105.6000000000004</v>
      </c>
      <c r="L424" s="50">
        <v>2576.9</v>
      </c>
      <c r="M424" s="52">
        <v>129097.2</v>
      </c>
      <c r="N424" s="52">
        <f t="shared" si="9"/>
        <v>129097.2</v>
      </c>
      <c r="O424" s="52">
        <v>0</v>
      </c>
      <c r="P424" s="52">
        <v>0</v>
      </c>
      <c r="Q424" s="52">
        <v>0</v>
      </c>
      <c r="R424" s="116">
        <v>44927</v>
      </c>
      <c r="S424" s="116">
        <v>45291</v>
      </c>
    </row>
    <row r="425" spans="1:19" ht="20.25" x14ac:dyDescent="0.3">
      <c r="A425" s="50">
        <v>407</v>
      </c>
      <c r="B425" s="58" t="s">
        <v>414</v>
      </c>
      <c r="C425" s="114">
        <v>32416</v>
      </c>
      <c r="D425" s="50" t="s">
        <v>1842</v>
      </c>
      <c r="E425" s="50">
        <v>1969</v>
      </c>
      <c r="F425" s="50" t="s">
        <v>2062</v>
      </c>
      <c r="G425" s="115" t="s">
        <v>2031</v>
      </c>
      <c r="H425" s="50">
        <v>4</v>
      </c>
      <c r="I425" s="50">
        <v>4</v>
      </c>
      <c r="J425" s="50">
        <v>0</v>
      </c>
      <c r="K425" s="50">
        <v>4862.7</v>
      </c>
      <c r="L425" s="50">
        <v>2820.3</v>
      </c>
      <c r="M425" s="52">
        <v>2800760.2680000002</v>
      </c>
      <c r="N425" s="52">
        <f t="shared" si="9"/>
        <v>2800760.2680000002</v>
      </c>
      <c r="O425" s="52">
        <v>0</v>
      </c>
      <c r="P425" s="52">
        <v>0</v>
      </c>
      <c r="Q425" s="52">
        <v>0</v>
      </c>
      <c r="R425" s="116">
        <v>44927</v>
      </c>
      <c r="S425" s="116">
        <v>45291</v>
      </c>
    </row>
    <row r="426" spans="1:19" ht="20.25" x14ac:dyDescent="0.3">
      <c r="A426" s="50">
        <v>408</v>
      </c>
      <c r="B426" s="58" t="s">
        <v>415</v>
      </c>
      <c r="C426" s="114">
        <v>32419</v>
      </c>
      <c r="D426" s="50" t="s">
        <v>1842</v>
      </c>
      <c r="E426" s="50">
        <v>1969</v>
      </c>
      <c r="F426" s="50" t="s">
        <v>2062</v>
      </c>
      <c r="G426" s="115" t="s">
        <v>2031</v>
      </c>
      <c r="H426" s="50">
        <v>4</v>
      </c>
      <c r="I426" s="50">
        <v>3</v>
      </c>
      <c r="J426" s="50">
        <v>0</v>
      </c>
      <c r="K426" s="50">
        <v>3544.6</v>
      </c>
      <c r="L426" s="50">
        <v>2015.1</v>
      </c>
      <c r="M426" s="52">
        <v>2462657.9372</v>
      </c>
      <c r="N426" s="52">
        <f t="shared" si="9"/>
        <v>2462657.9372</v>
      </c>
      <c r="O426" s="52">
        <v>0</v>
      </c>
      <c r="P426" s="52">
        <v>0</v>
      </c>
      <c r="Q426" s="52">
        <v>0</v>
      </c>
      <c r="R426" s="116">
        <v>44927</v>
      </c>
      <c r="S426" s="116">
        <v>45291</v>
      </c>
    </row>
    <row r="427" spans="1:19" ht="20.25" x14ac:dyDescent="0.3">
      <c r="A427" s="50">
        <v>409</v>
      </c>
      <c r="B427" s="58" t="s">
        <v>416</v>
      </c>
      <c r="C427" s="114">
        <v>32376</v>
      </c>
      <c r="D427" s="50" t="s">
        <v>1842</v>
      </c>
      <c r="E427" s="50">
        <v>1986</v>
      </c>
      <c r="F427" s="50" t="s">
        <v>2062</v>
      </c>
      <c r="G427" s="115" t="s">
        <v>2031</v>
      </c>
      <c r="H427" s="50">
        <v>9</v>
      </c>
      <c r="I427" s="50">
        <v>2</v>
      </c>
      <c r="J427" s="50">
        <v>0</v>
      </c>
      <c r="K427" s="50">
        <v>5102.3</v>
      </c>
      <c r="L427" s="50">
        <v>3753.2</v>
      </c>
      <c r="M427" s="52">
        <v>4979205.5405000001</v>
      </c>
      <c r="N427" s="52">
        <f t="shared" si="9"/>
        <v>4979205.5405000001</v>
      </c>
      <c r="O427" s="52">
        <v>0</v>
      </c>
      <c r="P427" s="52">
        <v>0</v>
      </c>
      <c r="Q427" s="52">
        <v>0</v>
      </c>
      <c r="R427" s="116">
        <v>44927</v>
      </c>
      <c r="S427" s="116">
        <v>45291</v>
      </c>
    </row>
    <row r="428" spans="1:19" ht="20.25" x14ac:dyDescent="0.3">
      <c r="A428" s="50">
        <v>410</v>
      </c>
      <c r="B428" s="58" t="s">
        <v>417</v>
      </c>
      <c r="C428" s="114">
        <v>32380</v>
      </c>
      <c r="D428" s="50" t="s">
        <v>1842</v>
      </c>
      <c r="E428" s="50">
        <v>1968</v>
      </c>
      <c r="F428" s="50" t="s">
        <v>2062</v>
      </c>
      <c r="G428" s="115" t="s">
        <v>2032</v>
      </c>
      <c r="H428" s="50">
        <v>10</v>
      </c>
      <c r="I428" s="50">
        <v>1</v>
      </c>
      <c r="J428" s="50">
        <v>0</v>
      </c>
      <c r="K428" s="50">
        <v>4197.8</v>
      </c>
      <c r="L428" s="50">
        <v>2510.9</v>
      </c>
      <c r="M428" s="52">
        <v>5661397.7300000004</v>
      </c>
      <c r="N428" s="52">
        <f t="shared" si="9"/>
        <v>5661397.7300000004</v>
      </c>
      <c r="O428" s="52">
        <v>0</v>
      </c>
      <c r="P428" s="52">
        <v>0</v>
      </c>
      <c r="Q428" s="52">
        <v>0</v>
      </c>
      <c r="R428" s="116">
        <v>44927</v>
      </c>
      <c r="S428" s="116">
        <v>45291</v>
      </c>
    </row>
    <row r="429" spans="1:19" ht="20.25" x14ac:dyDescent="0.3">
      <c r="A429" s="50">
        <v>411</v>
      </c>
      <c r="B429" s="58" t="s">
        <v>418</v>
      </c>
      <c r="C429" s="114">
        <v>32425</v>
      </c>
      <c r="D429" s="50" t="s">
        <v>1842</v>
      </c>
      <c r="E429" s="50">
        <v>1969</v>
      </c>
      <c r="F429" s="50" t="s">
        <v>2062</v>
      </c>
      <c r="G429" s="115" t="s">
        <v>2031</v>
      </c>
      <c r="H429" s="50">
        <v>4</v>
      </c>
      <c r="I429" s="50">
        <v>4</v>
      </c>
      <c r="J429" s="50">
        <v>0</v>
      </c>
      <c r="K429" s="50">
        <v>4881</v>
      </c>
      <c r="L429" s="50">
        <v>2832.2</v>
      </c>
      <c r="M429" s="52">
        <v>2783275.8800000004</v>
      </c>
      <c r="N429" s="52">
        <f t="shared" si="9"/>
        <v>2783275.8800000004</v>
      </c>
      <c r="O429" s="52">
        <v>0</v>
      </c>
      <c r="P429" s="52">
        <v>0</v>
      </c>
      <c r="Q429" s="52">
        <v>0</v>
      </c>
      <c r="R429" s="116">
        <v>44927</v>
      </c>
      <c r="S429" s="116">
        <v>45291</v>
      </c>
    </row>
    <row r="430" spans="1:19" ht="20.25" x14ac:dyDescent="0.3">
      <c r="A430" s="50">
        <v>412</v>
      </c>
      <c r="B430" s="58" t="s">
        <v>1631</v>
      </c>
      <c r="C430" s="114">
        <v>32427</v>
      </c>
      <c r="D430" s="50" t="s">
        <v>1843</v>
      </c>
      <c r="E430" s="50">
        <v>1971</v>
      </c>
      <c r="F430" s="50" t="s">
        <v>2062</v>
      </c>
      <c r="G430" s="115" t="s">
        <v>2031</v>
      </c>
      <c r="H430" s="50">
        <v>4</v>
      </c>
      <c r="I430" s="50">
        <v>3</v>
      </c>
      <c r="J430" s="50">
        <v>0</v>
      </c>
      <c r="K430" s="50">
        <v>4266.8999999999996</v>
      </c>
      <c r="L430" s="50" t="s">
        <v>2062</v>
      </c>
      <c r="M430" s="52">
        <v>0</v>
      </c>
      <c r="N430" s="52">
        <f t="shared" si="9"/>
        <v>0</v>
      </c>
      <c r="O430" s="52">
        <v>0</v>
      </c>
      <c r="P430" s="52">
        <v>0</v>
      </c>
      <c r="Q430" s="52">
        <v>0</v>
      </c>
      <c r="R430" s="116">
        <v>44927</v>
      </c>
      <c r="S430" s="116">
        <v>45291</v>
      </c>
    </row>
    <row r="431" spans="1:19" ht="20.25" x14ac:dyDescent="0.3">
      <c r="A431" s="50">
        <v>413</v>
      </c>
      <c r="B431" s="58" t="s">
        <v>419</v>
      </c>
      <c r="C431" s="114">
        <v>32429</v>
      </c>
      <c r="D431" s="50" t="s">
        <v>1842</v>
      </c>
      <c r="E431" s="50">
        <v>1973</v>
      </c>
      <c r="F431" s="50" t="s">
        <v>2062</v>
      </c>
      <c r="G431" s="115" t="s">
        <v>2031</v>
      </c>
      <c r="H431" s="50">
        <v>5</v>
      </c>
      <c r="I431" s="50">
        <v>4</v>
      </c>
      <c r="J431" s="50">
        <v>0</v>
      </c>
      <c r="K431" s="50">
        <v>5462.5</v>
      </c>
      <c r="L431" s="50">
        <v>3384</v>
      </c>
      <c r="M431" s="52">
        <v>6925293.4124999996</v>
      </c>
      <c r="N431" s="52">
        <f t="shared" si="9"/>
        <v>6925293.4124999996</v>
      </c>
      <c r="O431" s="52">
        <v>0</v>
      </c>
      <c r="P431" s="52">
        <v>0</v>
      </c>
      <c r="Q431" s="52">
        <v>0</v>
      </c>
      <c r="R431" s="116">
        <v>44927</v>
      </c>
      <c r="S431" s="116">
        <v>45291</v>
      </c>
    </row>
    <row r="432" spans="1:19" ht="20.25" x14ac:dyDescent="0.3">
      <c r="A432" s="50">
        <v>414</v>
      </c>
      <c r="B432" s="58" t="s">
        <v>420</v>
      </c>
      <c r="C432" s="114">
        <v>32430</v>
      </c>
      <c r="D432" s="50" t="s">
        <v>1842</v>
      </c>
      <c r="E432" s="50">
        <v>1973</v>
      </c>
      <c r="F432" s="50" t="s">
        <v>2062</v>
      </c>
      <c r="G432" s="115" t="s">
        <v>2031</v>
      </c>
      <c r="H432" s="50">
        <v>5</v>
      </c>
      <c r="I432" s="50">
        <v>4</v>
      </c>
      <c r="J432" s="50">
        <v>0</v>
      </c>
      <c r="K432" s="50">
        <v>5324.5</v>
      </c>
      <c r="L432" s="50">
        <v>3305.9</v>
      </c>
      <c r="M432" s="52">
        <v>4153316.622</v>
      </c>
      <c r="N432" s="52">
        <f t="shared" si="9"/>
        <v>4153316.622</v>
      </c>
      <c r="O432" s="52">
        <v>0</v>
      </c>
      <c r="P432" s="52">
        <v>0</v>
      </c>
      <c r="Q432" s="52">
        <v>0</v>
      </c>
      <c r="R432" s="116">
        <v>44927</v>
      </c>
      <c r="S432" s="116">
        <v>45291</v>
      </c>
    </row>
    <row r="433" spans="1:19" ht="20.25" x14ac:dyDescent="0.3">
      <c r="A433" s="50">
        <v>415</v>
      </c>
      <c r="B433" s="58" t="s">
        <v>422</v>
      </c>
      <c r="C433" s="114">
        <v>32432</v>
      </c>
      <c r="D433" s="50" t="s">
        <v>1842</v>
      </c>
      <c r="E433" s="50">
        <v>1974</v>
      </c>
      <c r="F433" s="50" t="s">
        <v>2062</v>
      </c>
      <c r="G433" s="115" t="s">
        <v>2031</v>
      </c>
      <c r="H433" s="50">
        <v>5</v>
      </c>
      <c r="I433" s="50">
        <v>4</v>
      </c>
      <c r="J433" s="50">
        <v>0</v>
      </c>
      <c r="K433" s="50">
        <v>5324.8</v>
      </c>
      <c r="L433" s="50">
        <v>3309.4</v>
      </c>
      <c r="M433" s="52">
        <v>504229.2</v>
      </c>
      <c r="N433" s="52">
        <f t="shared" si="9"/>
        <v>504229.2</v>
      </c>
      <c r="O433" s="52">
        <v>0</v>
      </c>
      <c r="P433" s="52">
        <v>0</v>
      </c>
      <c r="Q433" s="52">
        <v>0</v>
      </c>
      <c r="R433" s="116">
        <v>44927</v>
      </c>
      <c r="S433" s="116">
        <v>45291</v>
      </c>
    </row>
    <row r="434" spans="1:19" ht="20.25" x14ac:dyDescent="0.3">
      <c r="A434" s="50">
        <v>416</v>
      </c>
      <c r="B434" s="58" t="s">
        <v>421</v>
      </c>
      <c r="C434" s="114">
        <v>32382</v>
      </c>
      <c r="D434" s="50" t="s">
        <v>1842</v>
      </c>
      <c r="E434" s="50">
        <v>1967</v>
      </c>
      <c r="F434" s="50" t="s">
        <v>2062</v>
      </c>
      <c r="G434" s="115" t="s">
        <v>2032</v>
      </c>
      <c r="H434" s="50">
        <v>5</v>
      </c>
      <c r="I434" s="50">
        <v>6</v>
      </c>
      <c r="J434" s="50">
        <v>0</v>
      </c>
      <c r="K434" s="50">
        <v>2779</v>
      </c>
      <c r="L434" s="50">
        <v>2566</v>
      </c>
      <c r="M434" s="52">
        <v>6588862.2705499995</v>
      </c>
      <c r="N434" s="52">
        <f t="shared" si="9"/>
        <v>6588862.2705499995</v>
      </c>
      <c r="O434" s="52">
        <v>0</v>
      </c>
      <c r="P434" s="52">
        <v>0</v>
      </c>
      <c r="Q434" s="52">
        <v>0</v>
      </c>
      <c r="R434" s="116">
        <v>44927</v>
      </c>
      <c r="S434" s="116">
        <v>45291</v>
      </c>
    </row>
    <row r="435" spans="1:19" ht="20.25" x14ac:dyDescent="0.3">
      <c r="A435" s="50">
        <v>417</v>
      </c>
      <c r="B435" s="58" t="s">
        <v>423</v>
      </c>
      <c r="C435" s="114">
        <v>32470</v>
      </c>
      <c r="D435" s="50" t="s">
        <v>1842</v>
      </c>
      <c r="E435" s="50">
        <v>1970</v>
      </c>
      <c r="F435" s="50" t="s">
        <v>2062</v>
      </c>
      <c r="G435" s="115" t="s">
        <v>2031</v>
      </c>
      <c r="H435" s="50">
        <v>5</v>
      </c>
      <c r="I435" s="50">
        <v>4</v>
      </c>
      <c r="J435" s="50">
        <v>0</v>
      </c>
      <c r="K435" s="50">
        <v>5325.8</v>
      </c>
      <c r="L435" s="50">
        <v>2662.9</v>
      </c>
      <c r="M435" s="52">
        <v>3345385.128</v>
      </c>
      <c r="N435" s="52">
        <f t="shared" si="9"/>
        <v>3345385.128</v>
      </c>
      <c r="O435" s="52">
        <v>0</v>
      </c>
      <c r="P435" s="52">
        <v>0</v>
      </c>
      <c r="Q435" s="52">
        <v>0</v>
      </c>
      <c r="R435" s="116">
        <v>44927</v>
      </c>
      <c r="S435" s="116">
        <v>45291</v>
      </c>
    </row>
    <row r="436" spans="1:19" ht="20.25" x14ac:dyDescent="0.3">
      <c r="A436" s="50">
        <v>418</v>
      </c>
      <c r="B436" s="58" t="s">
        <v>424</v>
      </c>
      <c r="C436" s="114">
        <v>32472</v>
      </c>
      <c r="D436" s="50" t="s">
        <v>1842</v>
      </c>
      <c r="E436" s="50">
        <v>1970</v>
      </c>
      <c r="F436" s="50" t="s">
        <v>2062</v>
      </c>
      <c r="G436" s="115" t="s">
        <v>2031</v>
      </c>
      <c r="H436" s="50">
        <v>5</v>
      </c>
      <c r="I436" s="50">
        <v>6</v>
      </c>
      <c r="J436" s="50">
        <v>0</v>
      </c>
      <c r="K436" s="50">
        <v>7026.9</v>
      </c>
      <c r="L436" s="50">
        <v>4325.5</v>
      </c>
      <c r="M436" s="52">
        <v>367231.8</v>
      </c>
      <c r="N436" s="52">
        <f t="shared" si="9"/>
        <v>367231.8</v>
      </c>
      <c r="O436" s="52">
        <v>0</v>
      </c>
      <c r="P436" s="52">
        <v>0</v>
      </c>
      <c r="Q436" s="52">
        <v>0</v>
      </c>
      <c r="R436" s="116">
        <v>44927</v>
      </c>
      <c r="S436" s="116">
        <v>45291</v>
      </c>
    </row>
    <row r="437" spans="1:19" ht="20.25" x14ac:dyDescent="0.3">
      <c r="A437" s="50">
        <v>419</v>
      </c>
      <c r="B437" s="58" t="s">
        <v>1678</v>
      </c>
      <c r="C437" s="114">
        <v>36486</v>
      </c>
      <c r="D437" s="50" t="s">
        <v>1842</v>
      </c>
      <c r="E437" s="50">
        <v>1917</v>
      </c>
      <c r="F437" s="50" t="s">
        <v>2062</v>
      </c>
      <c r="G437" s="115" t="s">
        <v>2032</v>
      </c>
      <c r="H437" s="50">
        <v>3</v>
      </c>
      <c r="I437" s="50">
        <v>2</v>
      </c>
      <c r="J437" s="50">
        <v>0</v>
      </c>
      <c r="K437" s="50">
        <v>689</v>
      </c>
      <c r="L437" s="50">
        <v>677.9</v>
      </c>
      <c r="M437" s="52">
        <v>313767.59999999998</v>
      </c>
      <c r="N437" s="52">
        <f t="shared" si="9"/>
        <v>313767.59999999998</v>
      </c>
      <c r="O437" s="52">
        <v>0</v>
      </c>
      <c r="P437" s="52">
        <v>0</v>
      </c>
      <c r="Q437" s="52">
        <v>0</v>
      </c>
      <c r="R437" s="116">
        <v>44927</v>
      </c>
      <c r="S437" s="116">
        <v>45291</v>
      </c>
    </row>
    <row r="438" spans="1:19" ht="20.25" x14ac:dyDescent="0.3">
      <c r="A438" s="50">
        <v>420</v>
      </c>
      <c r="B438" s="58" t="s">
        <v>425</v>
      </c>
      <c r="C438" s="114">
        <v>36557</v>
      </c>
      <c r="D438" s="50" t="s">
        <v>1842</v>
      </c>
      <c r="E438" s="50">
        <v>1966</v>
      </c>
      <c r="F438" s="50" t="s">
        <v>2062</v>
      </c>
      <c r="G438" s="115" t="s">
        <v>2031</v>
      </c>
      <c r="H438" s="50">
        <v>5</v>
      </c>
      <c r="I438" s="50">
        <v>4</v>
      </c>
      <c r="J438" s="50">
        <v>0</v>
      </c>
      <c r="K438" s="50">
        <v>5620.4</v>
      </c>
      <c r="L438" s="50">
        <v>3516</v>
      </c>
      <c r="M438" s="52">
        <v>49944</v>
      </c>
      <c r="N438" s="52">
        <f t="shared" si="9"/>
        <v>49944</v>
      </c>
      <c r="O438" s="52">
        <v>0</v>
      </c>
      <c r="P438" s="52">
        <v>0</v>
      </c>
      <c r="Q438" s="52">
        <v>0</v>
      </c>
      <c r="R438" s="116">
        <v>44927</v>
      </c>
      <c r="S438" s="116">
        <v>45291</v>
      </c>
    </row>
    <row r="439" spans="1:19" ht="20.25" x14ac:dyDescent="0.3">
      <c r="A439" s="50">
        <v>421</v>
      </c>
      <c r="B439" s="58" t="s">
        <v>1679</v>
      </c>
      <c r="C439" s="114">
        <v>36640</v>
      </c>
      <c r="D439" s="50" t="s">
        <v>1842</v>
      </c>
      <c r="E439" s="50">
        <v>1933</v>
      </c>
      <c r="F439" s="50" t="s">
        <v>2062</v>
      </c>
      <c r="G439" s="115" t="s">
        <v>2032</v>
      </c>
      <c r="H439" s="50">
        <v>2</v>
      </c>
      <c r="I439" s="50">
        <v>4</v>
      </c>
      <c r="J439" s="50">
        <v>0</v>
      </c>
      <c r="K439" s="50">
        <v>1750.5</v>
      </c>
      <c r="L439" s="50">
        <v>1217.2</v>
      </c>
      <c r="M439" s="52">
        <v>729448.8</v>
      </c>
      <c r="N439" s="52">
        <f t="shared" si="9"/>
        <v>729448.8</v>
      </c>
      <c r="O439" s="52">
        <v>0</v>
      </c>
      <c r="P439" s="52">
        <v>0</v>
      </c>
      <c r="Q439" s="52">
        <v>0</v>
      </c>
      <c r="R439" s="116">
        <v>44927</v>
      </c>
      <c r="S439" s="116">
        <v>45291</v>
      </c>
    </row>
    <row r="440" spans="1:19" ht="20.25" x14ac:dyDescent="0.3">
      <c r="A440" s="50">
        <v>422</v>
      </c>
      <c r="B440" s="58" t="s">
        <v>1680</v>
      </c>
      <c r="C440" s="114">
        <v>36642</v>
      </c>
      <c r="D440" s="50" t="s">
        <v>1842</v>
      </c>
      <c r="E440" s="50">
        <v>1923</v>
      </c>
      <c r="F440" s="50" t="s">
        <v>2062</v>
      </c>
      <c r="G440" s="115" t="s">
        <v>2032</v>
      </c>
      <c r="H440" s="50">
        <v>2</v>
      </c>
      <c r="I440" s="50">
        <v>4</v>
      </c>
      <c r="J440" s="50">
        <v>0</v>
      </c>
      <c r="K440" s="50">
        <v>1020.3</v>
      </c>
      <c r="L440" s="50">
        <v>954.4</v>
      </c>
      <c r="M440" s="52">
        <v>729448.8</v>
      </c>
      <c r="N440" s="52">
        <f t="shared" si="9"/>
        <v>729448.8</v>
      </c>
      <c r="O440" s="52">
        <v>0</v>
      </c>
      <c r="P440" s="52">
        <v>0</v>
      </c>
      <c r="Q440" s="52">
        <v>0</v>
      </c>
      <c r="R440" s="116">
        <v>44927</v>
      </c>
      <c r="S440" s="116">
        <v>45291</v>
      </c>
    </row>
    <row r="441" spans="1:19" ht="20.25" x14ac:dyDescent="0.3">
      <c r="A441" s="50">
        <v>423</v>
      </c>
      <c r="B441" s="58" t="s">
        <v>1681</v>
      </c>
      <c r="C441" s="114">
        <v>36696</v>
      </c>
      <c r="D441" s="50" t="s">
        <v>1842</v>
      </c>
      <c r="E441" s="50">
        <v>1912</v>
      </c>
      <c r="F441" s="50" t="s">
        <v>2062</v>
      </c>
      <c r="G441" s="115" t="s">
        <v>2040</v>
      </c>
      <c r="H441" s="50">
        <v>2</v>
      </c>
      <c r="I441" s="50">
        <v>2</v>
      </c>
      <c r="J441" s="50">
        <v>0</v>
      </c>
      <c r="K441" s="50">
        <v>590.5</v>
      </c>
      <c r="L441" s="50">
        <v>436.4</v>
      </c>
      <c r="M441" s="52">
        <v>449232</v>
      </c>
      <c r="N441" s="52">
        <f t="shared" si="9"/>
        <v>449232</v>
      </c>
      <c r="O441" s="52">
        <v>0</v>
      </c>
      <c r="P441" s="52">
        <v>0</v>
      </c>
      <c r="Q441" s="52">
        <v>0</v>
      </c>
      <c r="R441" s="116">
        <v>44927</v>
      </c>
      <c r="S441" s="116">
        <v>45291</v>
      </c>
    </row>
    <row r="442" spans="1:19" ht="20.25" x14ac:dyDescent="0.3">
      <c r="A442" s="50">
        <v>424</v>
      </c>
      <c r="B442" s="58" t="s">
        <v>426</v>
      </c>
      <c r="C442" s="114">
        <v>36714</v>
      </c>
      <c r="D442" s="50" t="s">
        <v>1842</v>
      </c>
      <c r="E442" s="50">
        <v>1969</v>
      </c>
      <c r="F442" s="50" t="s">
        <v>2062</v>
      </c>
      <c r="G442" s="115" t="s">
        <v>2031</v>
      </c>
      <c r="H442" s="50">
        <v>4</v>
      </c>
      <c r="I442" s="50">
        <v>3</v>
      </c>
      <c r="J442" s="50">
        <v>0</v>
      </c>
      <c r="K442" s="50">
        <v>3895.7</v>
      </c>
      <c r="L442" s="50">
        <v>2061.1999999999998</v>
      </c>
      <c r="M442" s="52">
        <v>7230722.8160000006</v>
      </c>
      <c r="N442" s="52">
        <f t="shared" si="9"/>
        <v>7230722.8160000006</v>
      </c>
      <c r="O442" s="52">
        <v>0</v>
      </c>
      <c r="P442" s="52">
        <v>0</v>
      </c>
      <c r="Q442" s="52">
        <v>0</v>
      </c>
      <c r="R442" s="116">
        <v>44927</v>
      </c>
      <c r="S442" s="116">
        <v>45291</v>
      </c>
    </row>
    <row r="443" spans="1:19" ht="20.25" x14ac:dyDescent="0.3">
      <c r="A443" s="50">
        <v>425</v>
      </c>
      <c r="B443" s="58" t="s">
        <v>427</v>
      </c>
      <c r="C443" s="114">
        <v>36715</v>
      </c>
      <c r="D443" s="50" t="s">
        <v>1842</v>
      </c>
      <c r="E443" s="50">
        <v>1969</v>
      </c>
      <c r="F443" s="50" t="s">
        <v>2062</v>
      </c>
      <c r="G443" s="115" t="s">
        <v>2031</v>
      </c>
      <c r="H443" s="50">
        <v>4</v>
      </c>
      <c r="I443" s="50">
        <v>3</v>
      </c>
      <c r="J443" s="50">
        <v>0</v>
      </c>
      <c r="K443" s="50">
        <v>3682.2</v>
      </c>
      <c r="L443" s="50">
        <v>2054.1</v>
      </c>
      <c r="M443" s="52">
        <v>5274179.835</v>
      </c>
      <c r="N443" s="52">
        <f t="shared" si="9"/>
        <v>5274179.835</v>
      </c>
      <c r="O443" s="52">
        <v>0</v>
      </c>
      <c r="P443" s="52">
        <v>0</v>
      </c>
      <c r="Q443" s="52">
        <v>0</v>
      </c>
      <c r="R443" s="116">
        <v>44927</v>
      </c>
      <c r="S443" s="116">
        <v>45291</v>
      </c>
    </row>
    <row r="444" spans="1:19" ht="20.25" x14ac:dyDescent="0.3">
      <c r="A444" s="50">
        <v>426</v>
      </c>
      <c r="B444" s="58" t="s">
        <v>428</v>
      </c>
      <c r="C444" s="114">
        <v>36716</v>
      </c>
      <c r="D444" s="50" t="s">
        <v>1842</v>
      </c>
      <c r="E444" s="50">
        <v>1969</v>
      </c>
      <c r="F444" s="50" t="s">
        <v>2062</v>
      </c>
      <c r="G444" s="115" t="s">
        <v>2031</v>
      </c>
      <c r="H444" s="50">
        <v>4</v>
      </c>
      <c r="I444" s="50">
        <v>3</v>
      </c>
      <c r="J444" s="50">
        <v>0</v>
      </c>
      <c r="K444" s="50">
        <v>3799.7</v>
      </c>
      <c r="L444" s="50">
        <v>2266.6999999999998</v>
      </c>
      <c r="M444" s="52">
        <v>11234059.959000001</v>
      </c>
      <c r="N444" s="52">
        <f t="shared" si="9"/>
        <v>11234059.959000001</v>
      </c>
      <c r="O444" s="52">
        <v>0</v>
      </c>
      <c r="P444" s="52">
        <v>0</v>
      </c>
      <c r="Q444" s="52">
        <v>0</v>
      </c>
      <c r="R444" s="116">
        <v>44927</v>
      </c>
      <c r="S444" s="116">
        <v>45291</v>
      </c>
    </row>
    <row r="445" spans="1:19" ht="20.25" x14ac:dyDescent="0.3">
      <c r="A445" s="50">
        <v>427</v>
      </c>
      <c r="B445" s="58" t="s">
        <v>429</v>
      </c>
      <c r="C445" s="114">
        <v>36709</v>
      </c>
      <c r="D445" s="50" t="s">
        <v>1842</v>
      </c>
      <c r="E445" s="50">
        <v>1967</v>
      </c>
      <c r="F445" s="50" t="s">
        <v>2062</v>
      </c>
      <c r="G445" s="115" t="s">
        <v>2031</v>
      </c>
      <c r="H445" s="50">
        <v>5</v>
      </c>
      <c r="I445" s="50">
        <v>3</v>
      </c>
      <c r="J445" s="50">
        <v>0</v>
      </c>
      <c r="K445" s="50">
        <v>4180.6000000000004</v>
      </c>
      <c r="L445" s="50">
        <v>2599.8000000000002</v>
      </c>
      <c r="M445" s="52">
        <v>4745364.7740000002</v>
      </c>
      <c r="N445" s="52">
        <f t="shared" si="9"/>
        <v>4745364.7740000002</v>
      </c>
      <c r="O445" s="52">
        <v>0</v>
      </c>
      <c r="P445" s="52">
        <v>0</v>
      </c>
      <c r="Q445" s="52">
        <v>0</v>
      </c>
      <c r="R445" s="116">
        <v>44927</v>
      </c>
      <c r="S445" s="116">
        <v>45291</v>
      </c>
    </row>
    <row r="446" spans="1:19" ht="20.25" x14ac:dyDescent="0.3">
      <c r="A446" s="50">
        <v>428</v>
      </c>
      <c r="B446" s="58" t="s">
        <v>430</v>
      </c>
      <c r="C446" s="114">
        <v>36710</v>
      </c>
      <c r="D446" s="50" t="s">
        <v>1842</v>
      </c>
      <c r="E446" s="50">
        <v>1968</v>
      </c>
      <c r="F446" s="50" t="s">
        <v>2062</v>
      </c>
      <c r="G446" s="115" t="s">
        <v>2031</v>
      </c>
      <c r="H446" s="50">
        <v>5</v>
      </c>
      <c r="I446" s="50">
        <v>3</v>
      </c>
      <c r="J446" s="50">
        <v>0</v>
      </c>
      <c r="K446" s="50">
        <v>4136</v>
      </c>
      <c r="L446" s="50">
        <v>2556.5</v>
      </c>
      <c r="M446" s="52">
        <v>3449616.8939999999</v>
      </c>
      <c r="N446" s="52">
        <f t="shared" si="9"/>
        <v>3449616.8939999999</v>
      </c>
      <c r="O446" s="52">
        <v>0</v>
      </c>
      <c r="P446" s="52">
        <v>0</v>
      </c>
      <c r="Q446" s="52">
        <v>0</v>
      </c>
      <c r="R446" s="116">
        <v>44927</v>
      </c>
      <c r="S446" s="116">
        <v>45291</v>
      </c>
    </row>
    <row r="447" spans="1:19" ht="20.25" x14ac:dyDescent="0.3">
      <c r="A447" s="50">
        <v>429</v>
      </c>
      <c r="B447" s="58" t="s">
        <v>431</v>
      </c>
      <c r="C447" s="114">
        <v>36711</v>
      </c>
      <c r="D447" s="50" t="s">
        <v>1842</v>
      </c>
      <c r="E447" s="50">
        <v>1968</v>
      </c>
      <c r="F447" s="50" t="s">
        <v>2062</v>
      </c>
      <c r="G447" s="115" t="s">
        <v>2031</v>
      </c>
      <c r="H447" s="50">
        <v>5</v>
      </c>
      <c r="I447" s="50">
        <v>3</v>
      </c>
      <c r="J447" s="50">
        <v>0</v>
      </c>
      <c r="K447" s="50">
        <v>4146.3</v>
      </c>
      <c r="L447" s="50">
        <v>2573.9</v>
      </c>
      <c r="M447" s="52">
        <v>3452174.094</v>
      </c>
      <c r="N447" s="52">
        <f t="shared" si="9"/>
        <v>3452174.094</v>
      </c>
      <c r="O447" s="52">
        <v>0</v>
      </c>
      <c r="P447" s="52">
        <v>0</v>
      </c>
      <c r="Q447" s="52">
        <v>0</v>
      </c>
      <c r="R447" s="116">
        <v>44927</v>
      </c>
      <c r="S447" s="116">
        <v>45291</v>
      </c>
    </row>
    <row r="448" spans="1:19" ht="20.25" x14ac:dyDescent="0.3">
      <c r="A448" s="50">
        <v>430</v>
      </c>
      <c r="B448" s="58" t="s">
        <v>1682</v>
      </c>
      <c r="C448" s="114">
        <v>36738</v>
      </c>
      <c r="D448" s="50" t="s">
        <v>1842</v>
      </c>
      <c r="E448" s="50">
        <v>1917</v>
      </c>
      <c r="F448" s="50" t="s">
        <v>2062</v>
      </c>
      <c r="G448" s="115" t="s">
        <v>2037</v>
      </c>
      <c r="H448" s="50">
        <v>2</v>
      </c>
      <c r="I448" s="50">
        <v>1</v>
      </c>
      <c r="J448" s="50">
        <v>0</v>
      </c>
      <c r="K448" s="50">
        <v>554.94000000000005</v>
      </c>
      <c r="L448" s="50">
        <v>505.8</v>
      </c>
      <c r="M448" s="52">
        <v>254522.4</v>
      </c>
      <c r="N448" s="52">
        <f t="shared" si="9"/>
        <v>254522.4</v>
      </c>
      <c r="O448" s="52">
        <v>0</v>
      </c>
      <c r="P448" s="52">
        <v>0</v>
      </c>
      <c r="Q448" s="52">
        <v>0</v>
      </c>
      <c r="R448" s="116">
        <v>44927</v>
      </c>
      <c r="S448" s="116">
        <v>45291</v>
      </c>
    </row>
    <row r="449" spans="1:19" ht="20.25" x14ac:dyDescent="0.3">
      <c r="A449" s="50">
        <v>431</v>
      </c>
      <c r="B449" s="58" t="s">
        <v>1724</v>
      </c>
      <c r="C449" s="114">
        <v>36740</v>
      </c>
      <c r="D449" s="50" t="s">
        <v>1842</v>
      </c>
      <c r="E449" s="50">
        <v>1917</v>
      </c>
      <c r="F449" s="50" t="s">
        <v>2062</v>
      </c>
      <c r="G449" s="115" t="s">
        <v>2037</v>
      </c>
      <c r="H449" s="50">
        <v>2</v>
      </c>
      <c r="I449" s="50">
        <v>1</v>
      </c>
      <c r="J449" s="50">
        <v>0</v>
      </c>
      <c r="K449" s="50">
        <v>298.82</v>
      </c>
      <c r="L449" s="50">
        <v>140.1</v>
      </c>
      <c r="M449" s="52">
        <v>70918.8</v>
      </c>
      <c r="N449" s="52">
        <f t="shared" si="9"/>
        <v>70918.8</v>
      </c>
      <c r="O449" s="52">
        <v>0</v>
      </c>
      <c r="P449" s="52">
        <v>0</v>
      </c>
      <c r="Q449" s="52">
        <v>0</v>
      </c>
      <c r="R449" s="116">
        <v>44927</v>
      </c>
      <c r="S449" s="116">
        <v>45291</v>
      </c>
    </row>
    <row r="450" spans="1:19" ht="20.25" x14ac:dyDescent="0.3">
      <c r="A450" s="50">
        <v>432</v>
      </c>
      <c r="B450" s="58" t="s">
        <v>1683</v>
      </c>
      <c r="C450" s="114">
        <v>36758</v>
      </c>
      <c r="D450" s="50" t="s">
        <v>1842</v>
      </c>
      <c r="E450" s="50">
        <v>1917</v>
      </c>
      <c r="F450" s="50" t="s">
        <v>2062</v>
      </c>
      <c r="G450" s="115" t="s">
        <v>2032</v>
      </c>
      <c r="H450" s="50">
        <v>2</v>
      </c>
      <c r="I450" s="50">
        <v>1</v>
      </c>
      <c r="J450" s="50">
        <v>0</v>
      </c>
      <c r="K450" s="50">
        <v>648.4</v>
      </c>
      <c r="L450" s="50">
        <v>569.5</v>
      </c>
      <c r="M450" s="52">
        <v>187377.6</v>
      </c>
      <c r="N450" s="52">
        <f t="shared" si="9"/>
        <v>187377.6</v>
      </c>
      <c r="O450" s="52">
        <v>0</v>
      </c>
      <c r="P450" s="52">
        <v>0</v>
      </c>
      <c r="Q450" s="52">
        <v>0</v>
      </c>
      <c r="R450" s="116">
        <v>44927</v>
      </c>
      <c r="S450" s="116">
        <v>45291</v>
      </c>
    </row>
    <row r="451" spans="1:19" ht="20.25" x14ac:dyDescent="0.3">
      <c r="A451" s="50">
        <v>433</v>
      </c>
      <c r="B451" s="58" t="s">
        <v>432</v>
      </c>
      <c r="C451" s="114">
        <v>36848</v>
      </c>
      <c r="D451" s="50" t="s">
        <v>1842</v>
      </c>
      <c r="E451" s="50">
        <v>1991</v>
      </c>
      <c r="F451" s="50" t="s">
        <v>2062</v>
      </c>
      <c r="G451" s="115" t="s">
        <v>2031</v>
      </c>
      <c r="H451" s="50">
        <v>9</v>
      </c>
      <c r="I451" s="50">
        <v>2</v>
      </c>
      <c r="J451" s="50">
        <v>2</v>
      </c>
      <c r="K451" s="50">
        <v>4071.9</v>
      </c>
      <c r="L451" s="50">
        <v>3766.7</v>
      </c>
      <c r="M451" s="52">
        <v>5149051.3600000003</v>
      </c>
      <c r="N451" s="52">
        <f t="shared" si="9"/>
        <v>5149051.3600000003</v>
      </c>
      <c r="O451" s="52">
        <v>0</v>
      </c>
      <c r="P451" s="52">
        <v>0</v>
      </c>
      <c r="Q451" s="52">
        <v>0</v>
      </c>
      <c r="R451" s="116">
        <v>44927</v>
      </c>
      <c r="S451" s="116">
        <v>45291</v>
      </c>
    </row>
    <row r="452" spans="1:19" ht="20.25" x14ac:dyDescent="0.3">
      <c r="A452" s="50">
        <v>434</v>
      </c>
      <c r="B452" s="58" t="s">
        <v>433</v>
      </c>
      <c r="C452" s="114">
        <v>36855</v>
      </c>
      <c r="D452" s="50" t="s">
        <v>1842</v>
      </c>
      <c r="E452" s="50">
        <v>1994</v>
      </c>
      <c r="F452" s="50" t="s">
        <v>2062</v>
      </c>
      <c r="G452" s="115" t="s">
        <v>2031</v>
      </c>
      <c r="H452" s="50">
        <v>9</v>
      </c>
      <c r="I452" s="50">
        <v>1</v>
      </c>
      <c r="J452" s="50">
        <v>1</v>
      </c>
      <c r="K452" s="50">
        <v>2812.8</v>
      </c>
      <c r="L452" s="50">
        <v>2083.5</v>
      </c>
      <c r="M452" s="52">
        <v>2582395.6800000002</v>
      </c>
      <c r="N452" s="52">
        <f t="shared" si="9"/>
        <v>2582395.6800000002</v>
      </c>
      <c r="O452" s="52">
        <v>0</v>
      </c>
      <c r="P452" s="52">
        <v>0</v>
      </c>
      <c r="Q452" s="52">
        <v>0</v>
      </c>
      <c r="R452" s="116">
        <v>44927</v>
      </c>
      <c r="S452" s="116">
        <v>45291</v>
      </c>
    </row>
    <row r="453" spans="1:19" ht="20.25" x14ac:dyDescent="0.3">
      <c r="A453" s="50">
        <v>435</v>
      </c>
      <c r="B453" s="58" t="s">
        <v>434</v>
      </c>
      <c r="C453" s="114">
        <v>36899</v>
      </c>
      <c r="D453" s="50" t="s">
        <v>1842</v>
      </c>
      <c r="E453" s="50">
        <v>1972</v>
      </c>
      <c r="F453" s="50" t="s">
        <v>2062</v>
      </c>
      <c r="G453" s="115" t="s">
        <v>2031</v>
      </c>
      <c r="H453" s="50">
        <v>5</v>
      </c>
      <c r="I453" s="50">
        <v>3</v>
      </c>
      <c r="J453" s="50">
        <v>0</v>
      </c>
      <c r="K453" s="50">
        <v>4109.7</v>
      </c>
      <c r="L453" s="50">
        <v>2528.4</v>
      </c>
      <c r="M453" s="52">
        <v>5255327.3680000007</v>
      </c>
      <c r="N453" s="52">
        <f t="shared" si="9"/>
        <v>5255327.3680000007</v>
      </c>
      <c r="O453" s="52">
        <v>0</v>
      </c>
      <c r="P453" s="52">
        <v>0</v>
      </c>
      <c r="Q453" s="52">
        <v>0</v>
      </c>
      <c r="R453" s="116">
        <v>44927</v>
      </c>
      <c r="S453" s="116">
        <v>45291</v>
      </c>
    </row>
    <row r="454" spans="1:19" ht="20.25" x14ac:dyDescent="0.3">
      <c r="A454" s="50">
        <v>436</v>
      </c>
      <c r="B454" s="58" t="s">
        <v>435</v>
      </c>
      <c r="C454" s="114">
        <v>36900</v>
      </c>
      <c r="D454" s="50" t="s">
        <v>1842</v>
      </c>
      <c r="E454" s="50">
        <v>1972</v>
      </c>
      <c r="F454" s="50" t="s">
        <v>2062</v>
      </c>
      <c r="G454" s="115" t="s">
        <v>2031</v>
      </c>
      <c r="H454" s="50">
        <v>5</v>
      </c>
      <c r="I454" s="50">
        <v>3</v>
      </c>
      <c r="J454" s="50">
        <v>0</v>
      </c>
      <c r="K454" s="50">
        <v>4098.2</v>
      </c>
      <c r="L454" s="50">
        <v>2531.9</v>
      </c>
      <c r="M454" s="52">
        <v>5719480.5827000001</v>
      </c>
      <c r="N454" s="52">
        <f t="shared" si="9"/>
        <v>5719480.5827000001</v>
      </c>
      <c r="O454" s="52">
        <v>0</v>
      </c>
      <c r="P454" s="52">
        <v>0</v>
      </c>
      <c r="Q454" s="52">
        <v>0</v>
      </c>
      <c r="R454" s="116">
        <v>44927</v>
      </c>
      <c r="S454" s="116">
        <v>45291</v>
      </c>
    </row>
    <row r="455" spans="1:19" ht="20.25" x14ac:dyDescent="0.3">
      <c r="A455" s="50">
        <v>437</v>
      </c>
      <c r="B455" s="58" t="s">
        <v>436</v>
      </c>
      <c r="C455" s="114">
        <v>36901</v>
      </c>
      <c r="D455" s="50" t="s">
        <v>1842</v>
      </c>
      <c r="E455" s="50">
        <v>1970</v>
      </c>
      <c r="F455" s="50" t="s">
        <v>2062</v>
      </c>
      <c r="G455" s="115" t="s">
        <v>2031</v>
      </c>
      <c r="H455" s="50">
        <v>4</v>
      </c>
      <c r="I455" s="50">
        <v>4</v>
      </c>
      <c r="J455" s="50">
        <v>0</v>
      </c>
      <c r="K455" s="50">
        <v>4837.6000000000004</v>
      </c>
      <c r="L455" s="50">
        <v>2799.5</v>
      </c>
      <c r="M455" s="52">
        <v>3437023.64445</v>
      </c>
      <c r="N455" s="52">
        <f t="shared" si="9"/>
        <v>3437023.64445</v>
      </c>
      <c r="O455" s="52">
        <v>0</v>
      </c>
      <c r="P455" s="52">
        <v>0</v>
      </c>
      <c r="Q455" s="52">
        <v>0</v>
      </c>
      <c r="R455" s="116">
        <v>44927</v>
      </c>
      <c r="S455" s="116">
        <v>45291</v>
      </c>
    </row>
    <row r="456" spans="1:19" ht="20.25" x14ac:dyDescent="0.3">
      <c r="A456" s="50">
        <v>438</v>
      </c>
      <c r="B456" s="58" t="s">
        <v>437</v>
      </c>
      <c r="C456" s="114">
        <v>36859</v>
      </c>
      <c r="D456" s="50" t="s">
        <v>1842</v>
      </c>
      <c r="E456" s="50">
        <v>1983</v>
      </c>
      <c r="F456" s="50" t="s">
        <v>2062</v>
      </c>
      <c r="G456" s="115" t="s">
        <v>2031</v>
      </c>
      <c r="H456" s="50">
        <v>9</v>
      </c>
      <c r="I456" s="50">
        <v>4</v>
      </c>
      <c r="J456" s="50">
        <v>0</v>
      </c>
      <c r="K456" s="50">
        <v>12665.4</v>
      </c>
      <c r="L456" s="50">
        <v>8350</v>
      </c>
      <c r="M456" s="52">
        <v>6446325.3417500006</v>
      </c>
      <c r="N456" s="52">
        <f t="shared" si="9"/>
        <v>6446325.3417500006</v>
      </c>
      <c r="O456" s="52">
        <v>0</v>
      </c>
      <c r="P456" s="52">
        <v>0</v>
      </c>
      <c r="Q456" s="52">
        <v>0</v>
      </c>
      <c r="R456" s="116">
        <v>44927</v>
      </c>
      <c r="S456" s="116">
        <v>45291</v>
      </c>
    </row>
    <row r="457" spans="1:19" ht="20.25" x14ac:dyDescent="0.3">
      <c r="A457" s="50">
        <v>439</v>
      </c>
      <c r="B457" s="58" t="s">
        <v>438</v>
      </c>
      <c r="C457" s="114">
        <v>36874</v>
      </c>
      <c r="D457" s="50" t="s">
        <v>1842</v>
      </c>
      <c r="E457" s="50">
        <v>1971</v>
      </c>
      <c r="F457" s="50" t="s">
        <v>2062</v>
      </c>
      <c r="G457" s="115" t="s">
        <v>2032</v>
      </c>
      <c r="H457" s="50">
        <v>4</v>
      </c>
      <c r="I457" s="50">
        <v>4</v>
      </c>
      <c r="J457" s="50">
        <v>0</v>
      </c>
      <c r="K457" s="50">
        <v>4756.6000000000004</v>
      </c>
      <c r="L457" s="50">
        <v>3081.1</v>
      </c>
      <c r="M457" s="52">
        <v>6407444.0615499998</v>
      </c>
      <c r="N457" s="52">
        <f t="shared" si="9"/>
        <v>6407444.0615499998</v>
      </c>
      <c r="O457" s="52">
        <v>0</v>
      </c>
      <c r="P457" s="52">
        <v>0</v>
      </c>
      <c r="Q457" s="52">
        <v>0</v>
      </c>
      <c r="R457" s="116">
        <v>44927</v>
      </c>
      <c r="S457" s="116">
        <v>45291</v>
      </c>
    </row>
    <row r="458" spans="1:19" ht="20.25" x14ac:dyDescent="0.3">
      <c r="A458" s="50">
        <v>440</v>
      </c>
      <c r="B458" s="58" t="s">
        <v>440</v>
      </c>
      <c r="C458" s="114">
        <v>36928</v>
      </c>
      <c r="D458" s="50" t="s">
        <v>1842</v>
      </c>
      <c r="E458" s="50">
        <v>1950</v>
      </c>
      <c r="F458" s="50" t="s">
        <v>2062</v>
      </c>
      <c r="G458" s="115" t="s">
        <v>2033</v>
      </c>
      <c r="H458" s="50">
        <v>2</v>
      </c>
      <c r="I458" s="50">
        <v>1</v>
      </c>
      <c r="J458" s="50">
        <v>0</v>
      </c>
      <c r="K458" s="50">
        <v>582.20000000000005</v>
      </c>
      <c r="L458" s="50">
        <v>487.7</v>
      </c>
      <c r="M458" s="52">
        <v>812021.11200000008</v>
      </c>
      <c r="N458" s="52">
        <f t="shared" si="9"/>
        <v>812021.11200000008</v>
      </c>
      <c r="O458" s="52">
        <v>0</v>
      </c>
      <c r="P458" s="52">
        <v>0</v>
      </c>
      <c r="Q458" s="52">
        <v>0</v>
      </c>
      <c r="R458" s="116">
        <v>44927</v>
      </c>
      <c r="S458" s="116">
        <v>45291</v>
      </c>
    </row>
    <row r="459" spans="1:19" ht="20.25" x14ac:dyDescent="0.3">
      <c r="A459" s="50">
        <v>441</v>
      </c>
      <c r="B459" s="58" t="s">
        <v>1684</v>
      </c>
      <c r="C459" s="114">
        <v>33646</v>
      </c>
      <c r="D459" s="50" t="s">
        <v>1842</v>
      </c>
      <c r="E459" s="50">
        <v>1917</v>
      </c>
      <c r="F459" s="50" t="s">
        <v>2062</v>
      </c>
      <c r="G459" s="115" t="s">
        <v>2037</v>
      </c>
      <c r="H459" s="50">
        <v>2</v>
      </c>
      <c r="I459" s="50">
        <v>3</v>
      </c>
      <c r="J459" s="50">
        <v>0</v>
      </c>
      <c r="K459" s="50">
        <v>826.7</v>
      </c>
      <c r="L459" s="50">
        <v>752.94999999999993</v>
      </c>
      <c r="M459" s="52">
        <v>498055.2</v>
      </c>
      <c r="N459" s="52">
        <f t="shared" si="9"/>
        <v>498055.2</v>
      </c>
      <c r="O459" s="52">
        <v>0</v>
      </c>
      <c r="P459" s="52">
        <v>0</v>
      </c>
      <c r="Q459" s="52">
        <v>0</v>
      </c>
      <c r="R459" s="116">
        <v>44927</v>
      </c>
      <c r="S459" s="116">
        <v>45291</v>
      </c>
    </row>
    <row r="460" spans="1:19" ht="20.25" x14ac:dyDescent="0.3">
      <c r="A460" s="50">
        <v>442</v>
      </c>
      <c r="B460" s="58" t="s">
        <v>1785</v>
      </c>
      <c r="C460" s="114">
        <v>33648</v>
      </c>
      <c r="D460" s="50" t="s">
        <v>1842</v>
      </c>
      <c r="E460" s="50">
        <v>1917</v>
      </c>
      <c r="F460" s="50" t="s">
        <v>2062</v>
      </c>
      <c r="G460" s="115" t="s">
        <v>2037</v>
      </c>
      <c r="H460" s="50">
        <v>2</v>
      </c>
      <c r="I460" s="50">
        <v>2</v>
      </c>
      <c r="J460" s="50">
        <v>0</v>
      </c>
      <c r="K460" s="50">
        <v>418.6</v>
      </c>
      <c r="L460" s="50">
        <v>449.53</v>
      </c>
      <c r="M460" s="52">
        <v>270554.40000000002</v>
      </c>
      <c r="N460" s="52">
        <f t="shared" si="9"/>
        <v>270554.40000000002</v>
      </c>
      <c r="O460" s="52">
        <v>0</v>
      </c>
      <c r="P460" s="52">
        <v>0</v>
      </c>
      <c r="Q460" s="52">
        <v>0</v>
      </c>
      <c r="R460" s="116">
        <v>44927</v>
      </c>
      <c r="S460" s="116">
        <v>45291</v>
      </c>
    </row>
    <row r="461" spans="1:19" ht="20.25" x14ac:dyDescent="0.3">
      <c r="A461" s="50">
        <v>443</v>
      </c>
      <c r="B461" s="58" t="s">
        <v>354</v>
      </c>
      <c r="C461" s="114">
        <v>56115</v>
      </c>
      <c r="D461" s="50" t="s">
        <v>1842</v>
      </c>
      <c r="E461" s="50">
        <v>1957</v>
      </c>
      <c r="F461" s="50" t="s">
        <v>2062</v>
      </c>
      <c r="G461" s="115" t="s">
        <v>2039</v>
      </c>
      <c r="H461" s="50">
        <v>2</v>
      </c>
      <c r="I461" s="50">
        <v>1</v>
      </c>
      <c r="J461" s="50">
        <v>0</v>
      </c>
      <c r="K461" s="50">
        <v>426.4</v>
      </c>
      <c r="L461" s="50">
        <v>426.5</v>
      </c>
      <c r="M461" s="52">
        <v>722043.79799999995</v>
      </c>
      <c r="N461" s="52">
        <f t="shared" si="9"/>
        <v>722043.79799999995</v>
      </c>
      <c r="O461" s="52">
        <v>0</v>
      </c>
      <c r="P461" s="52">
        <v>0</v>
      </c>
      <c r="Q461" s="52">
        <v>0</v>
      </c>
      <c r="R461" s="116">
        <v>44927</v>
      </c>
      <c r="S461" s="116">
        <v>45291</v>
      </c>
    </row>
    <row r="462" spans="1:19" ht="20.25" x14ac:dyDescent="0.3">
      <c r="A462" s="50">
        <v>444</v>
      </c>
      <c r="B462" s="58" t="s">
        <v>1685</v>
      </c>
      <c r="C462" s="114">
        <v>34470</v>
      </c>
      <c r="D462" s="50" t="s">
        <v>1842</v>
      </c>
      <c r="E462" s="50">
        <v>1917</v>
      </c>
      <c r="F462" s="50" t="s">
        <v>2062</v>
      </c>
      <c r="G462" s="115" t="s">
        <v>2032</v>
      </c>
      <c r="H462" s="50">
        <v>2</v>
      </c>
      <c r="I462" s="50">
        <v>2</v>
      </c>
      <c r="J462" s="50">
        <v>0</v>
      </c>
      <c r="K462" s="50">
        <v>351.3</v>
      </c>
      <c r="L462" s="50">
        <v>601.62</v>
      </c>
      <c r="M462" s="52">
        <v>289118.40000000002</v>
      </c>
      <c r="N462" s="52">
        <f t="shared" ref="N462:N525" si="10">M462</f>
        <v>289118.40000000002</v>
      </c>
      <c r="O462" s="52">
        <v>0</v>
      </c>
      <c r="P462" s="52">
        <v>0</v>
      </c>
      <c r="Q462" s="52">
        <v>0</v>
      </c>
      <c r="R462" s="116">
        <v>44927</v>
      </c>
      <c r="S462" s="116">
        <v>45291</v>
      </c>
    </row>
    <row r="463" spans="1:19" ht="20.25" x14ac:dyDescent="0.3">
      <c r="A463" s="50">
        <v>445</v>
      </c>
      <c r="B463" s="58" t="s">
        <v>1686</v>
      </c>
      <c r="C463" s="114">
        <v>54906</v>
      </c>
      <c r="D463" s="50" t="s">
        <v>1842</v>
      </c>
      <c r="E463" s="50">
        <v>1880</v>
      </c>
      <c r="F463" s="50" t="s">
        <v>2062</v>
      </c>
      <c r="G463" s="115" t="s">
        <v>2032</v>
      </c>
      <c r="H463" s="50">
        <v>2</v>
      </c>
      <c r="I463" s="50">
        <v>1</v>
      </c>
      <c r="J463" s="50">
        <v>0</v>
      </c>
      <c r="K463" s="50">
        <v>1316.7</v>
      </c>
      <c r="L463" s="50">
        <v>1351</v>
      </c>
      <c r="M463" s="52">
        <v>242912.4</v>
      </c>
      <c r="N463" s="52">
        <f t="shared" si="10"/>
        <v>242912.4</v>
      </c>
      <c r="O463" s="52">
        <v>0</v>
      </c>
      <c r="P463" s="52">
        <v>0</v>
      </c>
      <c r="Q463" s="52">
        <v>0</v>
      </c>
      <c r="R463" s="116">
        <v>44927</v>
      </c>
      <c r="S463" s="116">
        <v>45291</v>
      </c>
    </row>
    <row r="464" spans="1:19" ht="20.25" x14ac:dyDescent="0.3">
      <c r="A464" s="50">
        <v>446</v>
      </c>
      <c r="B464" s="58" t="s">
        <v>410</v>
      </c>
      <c r="C464" s="114">
        <v>55459</v>
      </c>
      <c r="D464" s="50" t="s">
        <v>1842</v>
      </c>
      <c r="E464" s="50">
        <v>1961</v>
      </c>
      <c r="F464" s="50" t="s">
        <v>2062</v>
      </c>
      <c r="G464" s="115" t="s">
        <v>2059</v>
      </c>
      <c r="H464" s="50">
        <v>2</v>
      </c>
      <c r="I464" s="50">
        <v>1</v>
      </c>
      <c r="J464" s="50">
        <v>0</v>
      </c>
      <c r="K464" s="50">
        <v>414.4</v>
      </c>
      <c r="L464" s="50">
        <v>414.5</v>
      </c>
      <c r="M464" s="52">
        <v>607014.66</v>
      </c>
      <c r="N464" s="52">
        <f t="shared" si="10"/>
        <v>607014.66</v>
      </c>
      <c r="O464" s="52">
        <v>0</v>
      </c>
      <c r="P464" s="52">
        <v>0</v>
      </c>
      <c r="Q464" s="52">
        <v>0</v>
      </c>
      <c r="R464" s="116">
        <v>44927</v>
      </c>
      <c r="S464" s="116">
        <v>45291</v>
      </c>
    </row>
    <row r="465" spans="1:19" ht="20.25" customHeight="1" x14ac:dyDescent="0.3">
      <c r="A465" s="50">
        <v>447</v>
      </c>
      <c r="B465" s="58" t="s">
        <v>439</v>
      </c>
      <c r="C465" s="114">
        <v>56039</v>
      </c>
      <c r="D465" s="50" t="s">
        <v>1842</v>
      </c>
      <c r="E465" s="50">
        <v>1995</v>
      </c>
      <c r="F465" s="50" t="s">
        <v>2062</v>
      </c>
      <c r="G465" s="115" t="s">
        <v>2041</v>
      </c>
      <c r="H465" s="50">
        <v>9</v>
      </c>
      <c r="I465" s="50">
        <v>2</v>
      </c>
      <c r="J465" s="50">
        <v>2</v>
      </c>
      <c r="K465" s="50">
        <v>5468.2</v>
      </c>
      <c r="L465" s="50">
        <v>4188.3999999999996</v>
      </c>
      <c r="M465" s="52">
        <v>5149506.3600000003</v>
      </c>
      <c r="N465" s="52">
        <f t="shared" si="10"/>
        <v>5149506.3600000003</v>
      </c>
      <c r="O465" s="52">
        <v>0</v>
      </c>
      <c r="P465" s="52">
        <v>0</v>
      </c>
      <c r="Q465" s="52">
        <v>0</v>
      </c>
      <c r="R465" s="116">
        <v>44927</v>
      </c>
      <c r="S465" s="116">
        <v>45291</v>
      </c>
    </row>
    <row r="466" spans="1:19" ht="20.25" x14ac:dyDescent="0.3">
      <c r="A466" s="50">
        <v>448</v>
      </c>
      <c r="B466" s="58" t="s">
        <v>447</v>
      </c>
      <c r="C466" s="114">
        <v>46619</v>
      </c>
      <c r="D466" s="50" t="s">
        <v>1842</v>
      </c>
      <c r="E466" s="50">
        <v>1957</v>
      </c>
      <c r="F466" s="50" t="s">
        <v>2062</v>
      </c>
      <c r="G466" s="115" t="s">
        <v>2042</v>
      </c>
      <c r="H466" s="50">
        <v>3</v>
      </c>
      <c r="I466" s="50">
        <v>2</v>
      </c>
      <c r="J466" s="50">
        <v>0</v>
      </c>
      <c r="K466" s="50">
        <v>749.7</v>
      </c>
      <c r="L466" s="50">
        <v>824.1</v>
      </c>
      <c r="M466" s="52">
        <v>1046875.8720000001</v>
      </c>
      <c r="N466" s="52">
        <f t="shared" si="10"/>
        <v>1046875.8720000001</v>
      </c>
      <c r="O466" s="52">
        <v>0</v>
      </c>
      <c r="P466" s="52">
        <v>0</v>
      </c>
      <c r="Q466" s="52">
        <v>0</v>
      </c>
      <c r="R466" s="116">
        <v>44927</v>
      </c>
      <c r="S466" s="116">
        <v>45291</v>
      </c>
    </row>
    <row r="467" spans="1:19" ht="20.25" x14ac:dyDescent="0.3">
      <c r="A467" s="50">
        <v>449</v>
      </c>
      <c r="B467" s="58" t="s">
        <v>443</v>
      </c>
      <c r="C467" s="114">
        <v>32967</v>
      </c>
      <c r="D467" s="50" t="s">
        <v>1842</v>
      </c>
      <c r="E467" s="50">
        <v>1995</v>
      </c>
      <c r="F467" s="50" t="s">
        <v>2062</v>
      </c>
      <c r="G467" s="115" t="s">
        <v>2031</v>
      </c>
      <c r="H467" s="50">
        <v>9</v>
      </c>
      <c r="I467" s="50">
        <v>2</v>
      </c>
      <c r="J467" s="50">
        <v>1</v>
      </c>
      <c r="K467" s="50">
        <v>4871.5</v>
      </c>
      <c r="L467" s="50">
        <v>3148.3</v>
      </c>
      <c r="M467" s="52">
        <v>2582119.6800000002</v>
      </c>
      <c r="N467" s="52">
        <f t="shared" si="10"/>
        <v>2582119.6800000002</v>
      </c>
      <c r="O467" s="52">
        <v>0</v>
      </c>
      <c r="P467" s="52">
        <v>0</v>
      </c>
      <c r="Q467" s="52">
        <v>0</v>
      </c>
      <c r="R467" s="116">
        <v>44927</v>
      </c>
      <c r="S467" s="116">
        <v>45291</v>
      </c>
    </row>
    <row r="468" spans="1:19" ht="20.25" x14ac:dyDescent="0.3">
      <c r="A468" s="50">
        <v>450</v>
      </c>
      <c r="B468" s="58" t="s">
        <v>444</v>
      </c>
      <c r="C468" s="114">
        <v>32968</v>
      </c>
      <c r="D468" s="50" t="s">
        <v>1842</v>
      </c>
      <c r="E468" s="50">
        <v>1994</v>
      </c>
      <c r="F468" s="50" t="s">
        <v>2062</v>
      </c>
      <c r="G468" s="115" t="s">
        <v>2031</v>
      </c>
      <c r="H468" s="50">
        <v>9</v>
      </c>
      <c r="I468" s="50">
        <v>2</v>
      </c>
      <c r="J468" s="50">
        <v>1</v>
      </c>
      <c r="K468" s="50">
        <v>4901.8</v>
      </c>
      <c r="L468" s="50">
        <v>3255.62</v>
      </c>
      <c r="M468" s="52">
        <v>2581904.6800000002</v>
      </c>
      <c r="N468" s="52">
        <f t="shared" si="10"/>
        <v>2581904.6800000002</v>
      </c>
      <c r="O468" s="52">
        <v>0</v>
      </c>
      <c r="P468" s="52">
        <v>0</v>
      </c>
      <c r="Q468" s="52">
        <v>0</v>
      </c>
      <c r="R468" s="116">
        <v>44927</v>
      </c>
      <c r="S468" s="116">
        <v>45291</v>
      </c>
    </row>
    <row r="469" spans="1:19" ht="20.25" x14ac:dyDescent="0.3">
      <c r="A469" s="50">
        <v>451</v>
      </c>
      <c r="B469" s="58" t="s">
        <v>441</v>
      </c>
      <c r="C469" s="114">
        <v>32931</v>
      </c>
      <c r="D469" s="50" t="s">
        <v>1842</v>
      </c>
      <c r="E469" s="50">
        <v>1995</v>
      </c>
      <c r="F469" s="50" t="s">
        <v>2062</v>
      </c>
      <c r="G469" s="115" t="s">
        <v>2031</v>
      </c>
      <c r="H469" s="50">
        <v>9</v>
      </c>
      <c r="I469" s="50">
        <v>6</v>
      </c>
      <c r="J469" s="50">
        <v>2</v>
      </c>
      <c r="K469" s="50">
        <v>6686.1</v>
      </c>
      <c r="L469" s="50">
        <v>4768.3</v>
      </c>
      <c r="M469" s="52">
        <v>5148672.3600000003</v>
      </c>
      <c r="N469" s="52">
        <f t="shared" si="10"/>
        <v>5148672.3600000003</v>
      </c>
      <c r="O469" s="52">
        <v>0</v>
      </c>
      <c r="P469" s="52">
        <v>0</v>
      </c>
      <c r="Q469" s="52">
        <v>0</v>
      </c>
      <c r="R469" s="116">
        <v>44927</v>
      </c>
      <c r="S469" s="116">
        <v>45291</v>
      </c>
    </row>
    <row r="470" spans="1:19" ht="20.25" x14ac:dyDescent="0.3">
      <c r="A470" s="50">
        <v>452</v>
      </c>
      <c r="B470" s="58" t="s">
        <v>442</v>
      </c>
      <c r="C470" s="114">
        <v>32934</v>
      </c>
      <c r="D470" s="50" t="s">
        <v>1842</v>
      </c>
      <c r="E470" s="50">
        <v>1990</v>
      </c>
      <c r="F470" s="50" t="s">
        <v>2062</v>
      </c>
      <c r="G470" s="115" t="s">
        <v>2031</v>
      </c>
      <c r="H470" s="50">
        <v>9</v>
      </c>
      <c r="I470" s="50">
        <v>2</v>
      </c>
      <c r="J470" s="50">
        <v>1</v>
      </c>
      <c r="K470" s="50">
        <v>4566.2</v>
      </c>
      <c r="L470" s="50">
        <v>2968.3</v>
      </c>
      <c r="M470" s="52">
        <v>2581732.6800000002</v>
      </c>
      <c r="N470" s="52">
        <f t="shared" si="10"/>
        <v>2581732.6800000002</v>
      </c>
      <c r="O470" s="52">
        <v>0</v>
      </c>
      <c r="P470" s="52">
        <v>0</v>
      </c>
      <c r="Q470" s="52">
        <v>0</v>
      </c>
      <c r="R470" s="116">
        <v>44927</v>
      </c>
      <c r="S470" s="116">
        <v>45291</v>
      </c>
    </row>
    <row r="471" spans="1:19" ht="20.25" x14ac:dyDescent="0.3">
      <c r="A471" s="50">
        <v>453</v>
      </c>
      <c r="B471" s="58" t="s">
        <v>1687</v>
      </c>
      <c r="C471" s="114">
        <v>36955</v>
      </c>
      <c r="D471" s="50" t="s">
        <v>1842</v>
      </c>
      <c r="E471" s="50">
        <v>1917</v>
      </c>
      <c r="F471" s="50" t="s">
        <v>2062</v>
      </c>
      <c r="G471" s="115" t="s">
        <v>2037</v>
      </c>
      <c r="H471" s="50">
        <v>1</v>
      </c>
      <c r="I471" s="50">
        <v>1</v>
      </c>
      <c r="J471" s="50">
        <v>0</v>
      </c>
      <c r="K471" s="50">
        <v>277.79000000000002</v>
      </c>
      <c r="L471" s="50">
        <v>246.4</v>
      </c>
      <c r="M471" s="52">
        <v>131454</v>
      </c>
      <c r="N471" s="52">
        <f t="shared" si="10"/>
        <v>131454</v>
      </c>
      <c r="O471" s="52">
        <v>0</v>
      </c>
      <c r="P471" s="52">
        <v>0</v>
      </c>
      <c r="Q471" s="52">
        <v>0</v>
      </c>
      <c r="R471" s="116">
        <v>44927</v>
      </c>
      <c r="S471" s="116">
        <v>45291</v>
      </c>
    </row>
    <row r="472" spans="1:19" ht="20.25" x14ac:dyDescent="0.3">
      <c r="A472" s="50">
        <v>454</v>
      </c>
      <c r="B472" s="58" t="s">
        <v>1688</v>
      </c>
      <c r="C472" s="114">
        <v>36989</v>
      </c>
      <c r="D472" s="50" t="s">
        <v>1842</v>
      </c>
      <c r="E472" s="50">
        <v>1917</v>
      </c>
      <c r="F472" s="50" t="s">
        <v>2062</v>
      </c>
      <c r="G472" s="115" t="s">
        <v>2037</v>
      </c>
      <c r="H472" s="50">
        <v>2</v>
      </c>
      <c r="I472" s="50">
        <v>1</v>
      </c>
      <c r="J472" s="50">
        <v>0</v>
      </c>
      <c r="K472" s="50">
        <v>693.6</v>
      </c>
      <c r="L472" s="50">
        <v>412.37</v>
      </c>
      <c r="M472" s="52">
        <v>471242.4</v>
      </c>
      <c r="N472" s="52">
        <f t="shared" si="10"/>
        <v>471242.4</v>
      </c>
      <c r="O472" s="52">
        <v>0</v>
      </c>
      <c r="P472" s="52">
        <v>0</v>
      </c>
      <c r="Q472" s="52">
        <v>0</v>
      </c>
      <c r="R472" s="116">
        <v>44927</v>
      </c>
      <c r="S472" s="116">
        <v>45291</v>
      </c>
    </row>
    <row r="473" spans="1:19" ht="20.25" x14ac:dyDescent="0.3">
      <c r="A473" s="50">
        <v>455</v>
      </c>
      <c r="B473" s="58" t="s">
        <v>445</v>
      </c>
      <c r="C473" s="114">
        <v>37012</v>
      </c>
      <c r="D473" s="50" t="s">
        <v>1842</v>
      </c>
      <c r="E473" s="50">
        <v>1991</v>
      </c>
      <c r="F473" s="50" t="s">
        <v>2062</v>
      </c>
      <c r="G473" s="115" t="s">
        <v>2031</v>
      </c>
      <c r="H473" s="50">
        <v>9</v>
      </c>
      <c r="I473" s="50">
        <v>4</v>
      </c>
      <c r="J473" s="50">
        <v>3</v>
      </c>
      <c r="K473" s="50">
        <v>14142.95</v>
      </c>
      <c r="L473" s="50">
        <v>7413.9</v>
      </c>
      <c r="M473" s="52">
        <v>7719002.04</v>
      </c>
      <c r="N473" s="52">
        <f t="shared" si="10"/>
        <v>7719002.04</v>
      </c>
      <c r="O473" s="52">
        <v>0</v>
      </c>
      <c r="P473" s="52">
        <v>0</v>
      </c>
      <c r="Q473" s="52">
        <v>0</v>
      </c>
      <c r="R473" s="116">
        <v>44927</v>
      </c>
      <c r="S473" s="116">
        <v>45291</v>
      </c>
    </row>
    <row r="474" spans="1:19" ht="20.25" x14ac:dyDescent="0.3">
      <c r="A474" s="50">
        <v>456</v>
      </c>
      <c r="B474" s="58" t="s">
        <v>446</v>
      </c>
      <c r="C474" s="114">
        <v>37013</v>
      </c>
      <c r="D474" s="50" t="s">
        <v>1842</v>
      </c>
      <c r="E474" s="50">
        <v>1992</v>
      </c>
      <c r="F474" s="50" t="s">
        <v>2062</v>
      </c>
      <c r="G474" s="115" t="s">
        <v>2031</v>
      </c>
      <c r="H474" s="50">
        <v>9</v>
      </c>
      <c r="I474" s="50">
        <v>1</v>
      </c>
      <c r="J474" s="50">
        <v>1</v>
      </c>
      <c r="K474" s="50">
        <v>3001.6</v>
      </c>
      <c r="L474" s="50">
        <v>2057.8000000000002</v>
      </c>
      <c r="M474" s="52">
        <v>2581785.6800000002</v>
      </c>
      <c r="N474" s="52">
        <f t="shared" si="10"/>
        <v>2581785.6800000002</v>
      </c>
      <c r="O474" s="52">
        <v>0</v>
      </c>
      <c r="P474" s="52">
        <v>0</v>
      </c>
      <c r="Q474" s="52">
        <v>0</v>
      </c>
      <c r="R474" s="116">
        <v>44927</v>
      </c>
      <c r="S474" s="116">
        <v>45291</v>
      </c>
    </row>
    <row r="475" spans="1:19" ht="20.25" x14ac:dyDescent="0.3">
      <c r="A475" s="50">
        <v>457</v>
      </c>
      <c r="B475" s="58" t="s">
        <v>1689</v>
      </c>
      <c r="C475" s="114">
        <v>37062</v>
      </c>
      <c r="D475" s="50" t="s">
        <v>1842</v>
      </c>
      <c r="E475" s="50">
        <v>1917</v>
      </c>
      <c r="F475" s="50" t="s">
        <v>2062</v>
      </c>
      <c r="G475" s="115" t="s">
        <v>2032</v>
      </c>
      <c r="H475" s="50">
        <v>2</v>
      </c>
      <c r="I475" s="50">
        <v>2</v>
      </c>
      <c r="J475" s="50">
        <v>0</v>
      </c>
      <c r="K475" s="50">
        <v>333.6</v>
      </c>
      <c r="L475" s="50">
        <v>244.3</v>
      </c>
      <c r="M475" s="52">
        <v>416139.6</v>
      </c>
      <c r="N475" s="52">
        <f t="shared" si="10"/>
        <v>416139.6</v>
      </c>
      <c r="O475" s="52">
        <v>0</v>
      </c>
      <c r="P475" s="52">
        <v>0</v>
      </c>
      <c r="Q475" s="52">
        <v>0</v>
      </c>
      <c r="R475" s="116">
        <v>44927</v>
      </c>
      <c r="S475" s="116">
        <v>45291</v>
      </c>
    </row>
    <row r="476" spans="1:19" ht="20.25" x14ac:dyDescent="0.3">
      <c r="A476" s="50">
        <v>458</v>
      </c>
      <c r="B476" s="58" t="s">
        <v>466</v>
      </c>
      <c r="C476" s="114">
        <v>37069</v>
      </c>
      <c r="D476" s="50" t="s">
        <v>1842</v>
      </c>
      <c r="E476" s="50">
        <v>1959</v>
      </c>
      <c r="F476" s="50" t="s">
        <v>2062</v>
      </c>
      <c r="G476" s="115" t="s">
        <v>2032</v>
      </c>
      <c r="H476" s="50">
        <v>2</v>
      </c>
      <c r="I476" s="50">
        <v>1</v>
      </c>
      <c r="J476" s="50">
        <v>0</v>
      </c>
      <c r="K476" s="50">
        <v>437.6</v>
      </c>
      <c r="L476" s="50">
        <v>386.8</v>
      </c>
      <c r="M476" s="52">
        <v>823100.40539999993</v>
      </c>
      <c r="N476" s="52">
        <f t="shared" si="10"/>
        <v>823100.40539999993</v>
      </c>
      <c r="O476" s="52">
        <v>0</v>
      </c>
      <c r="P476" s="52">
        <v>0</v>
      </c>
      <c r="Q476" s="52">
        <v>0</v>
      </c>
      <c r="R476" s="116">
        <v>44927</v>
      </c>
      <c r="S476" s="116">
        <v>45291</v>
      </c>
    </row>
    <row r="477" spans="1:19" ht="20.25" x14ac:dyDescent="0.3">
      <c r="A477" s="50">
        <v>459</v>
      </c>
      <c r="B477" s="58" t="s">
        <v>467</v>
      </c>
      <c r="C477" s="114">
        <v>37070</v>
      </c>
      <c r="D477" s="50" t="s">
        <v>1842</v>
      </c>
      <c r="E477" s="50">
        <v>1962</v>
      </c>
      <c r="F477" s="50" t="s">
        <v>2062</v>
      </c>
      <c r="G477" s="115" t="s">
        <v>2032</v>
      </c>
      <c r="H477" s="50">
        <v>2</v>
      </c>
      <c r="I477" s="50">
        <v>1</v>
      </c>
      <c r="J477" s="50">
        <v>0</v>
      </c>
      <c r="K477" s="50">
        <v>549.79999999999995</v>
      </c>
      <c r="L477" s="50">
        <v>500.9</v>
      </c>
      <c r="M477" s="52">
        <v>968059.46755000006</v>
      </c>
      <c r="N477" s="52">
        <f t="shared" si="10"/>
        <v>968059.46755000006</v>
      </c>
      <c r="O477" s="52">
        <v>0</v>
      </c>
      <c r="P477" s="52">
        <v>0</v>
      </c>
      <c r="Q477" s="52">
        <v>0</v>
      </c>
      <c r="R477" s="116">
        <v>44927</v>
      </c>
      <c r="S477" s="116">
        <v>45291</v>
      </c>
    </row>
    <row r="478" spans="1:19" ht="20.25" x14ac:dyDescent="0.3">
      <c r="A478" s="50">
        <v>460</v>
      </c>
      <c r="B478" s="59" t="s">
        <v>450</v>
      </c>
      <c r="C478" s="114">
        <v>32977</v>
      </c>
      <c r="D478" s="50" t="s">
        <v>1842</v>
      </c>
      <c r="E478" s="50">
        <v>1970</v>
      </c>
      <c r="F478" s="50" t="s">
        <v>2062</v>
      </c>
      <c r="G478" s="115" t="s">
        <v>2031</v>
      </c>
      <c r="H478" s="50">
        <v>5</v>
      </c>
      <c r="I478" s="50">
        <v>6</v>
      </c>
      <c r="J478" s="50">
        <v>0</v>
      </c>
      <c r="K478" s="50">
        <v>8825</v>
      </c>
      <c r="L478" s="50">
        <v>5740.4000000000005</v>
      </c>
      <c r="M478" s="52">
        <v>16295834.975000001</v>
      </c>
      <c r="N478" s="52">
        <f t="shared" si="10"/>
        <v>16295834.975000001</v>
      </c>
      <c r="O478" s="52">
        <v>0</v>
      </c>
      <c r="P478" s="52">
        <v>0</v>
      </c>
      <c r="Q478" s="52">
        <v>0</v>
      </c>
      <c r="R478" s="116">
        <v>44927</v>
      </c>
      <c r="S478" s="116">
        <v>45291</v>
      </c>
    </row>
    <row r="479" spans="1:19" ht="20.25" x14ac:dyDescent="0.3">
      <c r="A479" s="50">
        <v>461</v>
      </c>
      <c r="B479" s="59" t="s">
        <v>451</v>
      </c>
      <c r="C479" s="114">
        <v>33009</v>
      </c>
      <c r="D479" s="50" t="s">
        <v>1842</v>
      </c>
      <c r="E479" s="50">
        <v>1970</v>
      </c>
      <c r="F479" s="50" t="s">
        <v>2062</v>
      </c>
      <c r="G479" s="115" t="s">
        <v>2032</v>
      </c>
      <c r="H479" s="50">
        <v>4</v>
      </c>
      <c r="I479" s="50">
        <v>8</v>
      </c>
      <c r="J479" s="50">
        <v>0</v>
      </c>
      <c r="K479" s="50">
        <v>9708.2999999999993</v>
      </c>
      <c r="L479" s="50">
        <v>5601.5999999999995</v>
      </c>
      <c r="M479" s="52">
        <v>12095358.803999998</v>
      </c>
      <c r="N479" s="52">
        <f t="shared" si="10"/>
        <v>12095358.803999998</v>
      </c>
      <c r="O479" s="52">
        <v>0</v>
      </c>
      <c r="P479" s="52">
        <v>0</v>
      </c>
      <c r="Q479" s="52">
        <v>0</v>
      </c>
      <c r="R479" s="116">
        <v>44927</v>
      </c>
      <c r="S479" s="116">
        <v>45291</v>
      </c>
    </row>
    <row r="480" spans="1:19" ht="20.25" x14ac:dyDescent="0.3">
      <c r="A480" s="50">
        <v>462</v>
      </c>
      <c r="B480" s="59" t="s">
        <v>452</v>
      </c>
      <c r="C480" s="114">
        <v>33010</v>
      </c>
      <c r="D480" s="50" t="s">
        <v>1842</v>
      </c>
      <c r="E480" s="50">
        <v>1970</v>
      </c>
      <c r="F480" s="50" t="s">
        <v>2062</v>
      </c>
      <c r="G480" s="115" t="s">
        <v>2032</v>
      </c>
      <c r="H480" s="50">
        <v>4</v>
      </c>
      <c r="I480" s="50">
        <v>4</v>
      </c>
      <c r="J480" s="50">
        <v>0</v>
      </c>
      <c r="K480" s="50">
        <v>4864.3999999999996</v>
      </c>
      <c r="L480" s="50">
        <v>2809</v>
      </c>
      <c r="M480" s="52">
        <v>4919307.9840000002</v>
      </c>
      <c r="N480" s="52">
        <f t="shared" si="10"/>
        <v>4919307.9840000002</v>
      </c>
      <c r="O480" s="52">
        <v>0</v>
      </c>
      <c r="P480" s="52">
        <v>0</v>
      </c>
      <c r="Q480" s="52">
        <v>0</v>
      </c>
      <c r="R480" s="116">
        <v>44927</v>
      </c>
      <c r="S480" s="116">
        <v>45291</v>
      </c>
    </row>
    <row r="481" spans="1:19" ht="20.25" x14ac:dyDescent="0.3">
      <c r="A481" s="50">
        <v>463</v>
      </c>
      <c r="B481" s="59" t="s">
        <v>454</v>
      </c>
      <c r="C481" s="114">
        <v>33020</v>
      </c>
      <c r="D481" s="50" t="s">
        <v>1842</v>
      </c>
      <c r="E481" s="50">
        <v>1971</v>
      </c>
      <c r="F481" s="50" t="s">
        <v>2062</v>
      </c>
      <c r="G481" s="115" t="s">
        <v>2031</v>
      </c>
      <c r="H481" s="50">
        <v>5</v>
      </c>
      <c r="I481" s="50">
        <v>4</v>
      </c>
      <c r="J481" s="50">
        <v>0</v>
      </c>
      <c r="K481" s="50">
        <v>5310.4</v>
      </c>
      <c r="L481" s="50">
        <v>3309.3</v>
      </c>
      <c r="M481" s="52">
        <v>4927945.4080000008</v>
      </c>
      <c r="N481" s="52">
        <f t="shared" si="10"/>
        <v>4927945.4080000008</v>
      </c>
      <c r="O481" s="52">
        <v>0</v>
      </c>
      <c r="P481" s="52">
        <v>0</v>
      </c>
      <c r="Q481" s="52">
        <v>0</v>
      </c>
      <c r="R481" s="116">
        <v>44927</v>
      </c>
      <c r="S481" s="116">
        <v>45291</v>
      </c>
    </row>
    <row r="482" spans="1:19" ht="20.25" x14ac:dyDescent="0.3">
      <c r="A482" s="50">
        <v>464</v>
      </c>
      <c r="B482" s="59" t="s">
        <v>455</v>
      </c>
      <c r="C482" s="114">
        <v>33042</v>
      </c>
      <c r="D482" s="50" t="s">
        <v>1842</v>
      </c>
      <c r="E482" s="50">
        <v>1972</v>
      </c>
      <c r="F482" s="50" t="s">
        <v>2062</v>
      </c>
      <c r="G482" s="115" t="s">
        <v>2032</v>
      </c>
      <c r="H482" s="50">
        <v>5</v>
      </c>
      <c r="I482" s="50">
        <v>4</v>
      </c>
      <c r="J482" s="50">
        <v>0</v>
      </c>
      <c r="K482" s="50">
        <v>5326.7</v>
      </c>
      <c r="L482" s="50">
        <v>3330.2</v>
      </c>
      <c r="M482" s="52">
        <v>7332266.8874999993</v>
      </c>
      <c r="N482" s="52">
        <f t="shared" si="10"/>
        <v>7332266.8874999993</v>
      </c>
      <c r="O482" s="52">
        <v>0</v>
      </c>
      <c r="P482" s="52">
        <v>0</v>
      </c>
      <c r="Q482" s="52">
        <v>0</v>
      </c>
      <c r="R482" s="116">
        <v>44927</v>
      </c>
      <c r="S482" s="116">
        <v>45291</v>
      </c>
    </row>
    <row r="483" spans="1:19" ht="20.25" x14ac:dyDescent="0.3">
      <c r="A483" s="50">
        <v>465</v>
      </c>
      <c r="B483" s="59" t="s">
        <v>456</v>
      </c>
      <c r="C483" s="114">
        <v>33045</v>
      </c>
      <c r="D483" s="50" t="s">
        <v>1842</v>
      </c>
      <c r="E483" s="50">
        <v>1973</v>
      </c>
      <c r="F483" s="50" t="s">
        <v>2062</v>
      </c>
      <c r="G483" s="115" t="s">
        <v>2031</v>
      </c>
      <c r="H483" s="50">
        <v>5</v>
      </c>
      <c r="I483" s="50">
        <v>4</v>
      </c>
      <c r="J483" s="50">
        <v>0</v>
      </c>
      <c r="K483" s="50">
        <v>5309.5</v>
      </c>
      <c r="L483" s="50">
        <v>3321.2</v>
      </c>
      <c r="M483" s="52">
        <v>4837468.5060000001</v>
      </c>
      <c r="N483" s="52">
        <f t="shared" si="10"/>
        <v>4837468.5060000001</v>
      </c>
      <c r="O483" s="52">
        <v>0</v>
      </c>
      <c r="P483" s="52">
        <v>0</v>
      </c>
      <c r="Q483" s="52">
        <v>0</v>
      </c>
      <c r="R483" s="116">
        <v>44927</v>
      </c>
      <c r="S483" s="116">
        <v>45291</v>
      </c>
    </row>
    <row r="484" spans="1:19" ht="20.25" x14ac:dyDescent="0.3">
      <c r="A484" s="50">
        <v>466</v>
      </c>
      <c r="B484" s="59" t="s">
        <v>457</v>
      </c>
      <c r="C484" s="114">
        <v>33046</v>
      </c>
      <c r="D484" s="50" t="s">
        <v>1842</v>
      </c>
      <c r="E484" s="50">
        <v>1973</v>
      </c>
      <c r="F484" s="50" t="s">
        <v>2062</v>
      </c>
      <c r="G484" s="115" t="s">
        <v>2031</v>
      </c>
      <c r="H484" s="50">
        <v>5</v>
      </c>
      <c r="I484" s="50">
        <v>6</v>
      </c>
      <c r="J484" s="50">
        <v>0</v>
      </c>
      <c r="K484" s="50">
        <v>7575.5</v>
      </c>
      <c r="L484" s="50">
        <v>4739.8999999999996</v>
      </c>
      <c r="M484" s="52">
        <v>6421171.3500000006</v>
      </c>
      <c r="N484" s="52">
        <f t="shared" si="10"/>
        <v>6421171.3500000006</v>
      </c>
      <c r="O484" s="52">
        <v>0</v>
      </c>
      <c r="P484" s="52">
        <v>0</v>
      </c>
      <c r="Q484" s="52">
        <v>0</v>
      </c>
      <c r="R484" s="116">
        <v>44927</v>
      </c>
      <c r="S484" s="116">
        <v>45291</v>
      </c>
    </row>
    <row r="485" spans="1:19" ht="20.25" x14ac:dyDescent="0.3">
      <c r="A485" s="50">
        <v>467</v>
      </c>
      <c r="B485" s="59" t="s">
        <v>458</v>
      </c>
      <c r="C485" s="114">
        <v>33047</v>
      </c>
      <c r="D485" s="50" t="s">
        <v>1842</v>
      </c>
      <c r="E485" s="50">
        <v>1973</v>
      </c>
      <c r="F485" s="50" t="s">
        <v>2062</v>
      </c>
      <c r="G485" s="115" t="s">
        <v>2031</v>
      </c>
      <c r="H485" s="50">
        <v>5</v>
      </c>
      <c r="I485" s="50">
        <v>6</v>
      </c>
      <c r="J485" s="50">
        <v>0</v>
      </c>
      <c r="K485" s="50">
        <v>7522.6</v>
      </c>
      <c r="L485" s="50">
        <v>4689.8999999999996</v>
      </c>
      <c r="M485" s="52">
        <v>8969508.8819999993</v>
      </c>
      <c r="N485" s="52">
        <f t="shared" si="10"/>
        <v>8969508.8819999993</v>
      </c>
      <c r="O485" s="52">
        <v>0</v>
      </c>
      <c r="P485" s="52">
        <v>0</v>
      </c>
      <c r="Q485" s="52">
        <v>0</v>
      </c>
      <c r="R485" s="116">
        <v>44927</v>
      </c>
      <c r="S485" s="116">
        <v>45291</v>
      </c>
    </row>
    <row r="486" spans="1:19" ht="20.25" x14ac:dyDescent="0.3">
      <c r="A486" s="50">
        <v>468</v>
      </c>
      <c r="B486" s="59" t="s">
        <v>471</v>
      </c>
      <c r="C486" s="114">
        <v>33051</v>
      </c>
      <c r="D486" s="50" t="s">
        <v>1842</v>
      </c>
      <c r="E486" s="50">
        <v>1972</v>
      </c>
      <c r="F486" s="50" t="s">
        <v>2062</v>
      </c>
      <c r="G486" s="115" t="s">
        <v>2031</v>
      </c>
      <c r="H486" s="50">
        <v>5</v>
      </c>
      <c r="I486" s="50">
        <v>4</v>
      </c>
      <c r="J486" s="50">
        <v>0</v>
      </c>
      <c r="K486" s="50">
        <v>4360.2</v>
      </c>
      <c r="L486" s="50">
        <v>2693.3</v>
      </c>
      <c r="M486" s="52">
        <v>5411319.8399999999</v>
      </c>
      <c r="N486" s="52">
        <f t="shared" si="10"/>
        <v>5411319.8399999999</v>
      </c>
      <c r="O486" s="52">
        <v>0</v>
      </c>
      <c r="P486" s="52">
        <v>0</v>
      </c>
      <c r="Q486" s="52">
        <v>0</v>
      </c>
      <c r="R486" s="116">
        <v>44927</v>
      </c>
      <c r="S486" s="116">
        <v>45291</v>
      </c>
    </row>
    <row r="487" spans="1:19" ht="20.25" x14ac:dyDescent="0.3">
      <c r="A487" s="50">
        <v>469</v>
      </c>
      <c r="B487" s="59" t="s">
        <v>459</v>
      </c>
      <c r="C487" s="114">
        <v>33065</v>
      </c>
      <c r="D487" s="50" t="s">
        <v>1842</v>
      </c>
      <c r="E487" s="50">
        <v>1974</v>
      </c>
      <c r="F487" s="50" t="s">
        <v>2062</v>
      </c>
      <c r="G487" s="115" t="s">
        <v>2031</v>
      </c>
      <c r="H487" s="50">
        <v>5</v>
      </c>
      <c r="I487" s="50">
        <v>4</v>
      </c>
      <c r="J487" s="50">
        <v>0</v>
      </c>
      <c r="K487" s="50">
        <v>5304.3</v>
      </c>
      <c r="L487" s="50">
        <v>3316.4</v>
      </c>
      <c r="M487" s="52">
        <v>7728077.0295000002</v>
      </c>
      <c r="N487" s="52">
        <f t="shared" si="10"/>
        <v>7728077.0295000002</v>
      </c>
      <c r="O487" s="52">
        <v>0</v>
      </c>
      <c r="P487" s="52">
        <v>0</v>
      </c>
      <c r="Q487" s="52">
        <v>0</v>
      </c>
      <c r="R487" s="116">
        <v>44927</v>
      </c>
      <c r="S487" s="116">
        <v>45291</v>
      </c>
    </row>
    <row r="488" spans="1:19" ht="20.25" x14ac:dyDescent="0.3">
      <c r="A488" s="50">
        <v>470</v>
      </c>
      <c r="B488" s="59" t="s">
        <v>43</v>
      </c>
      <c r="C488" s="114">
        <v>32336</v>
      </c>
      <c r="D488" s="50" t="s">
        <v>1842</v>
      </c>
      <c r="E488" s="50">
        <v>1960</v>
      </c>
      <c r="F488" s="50" t="s">
        <v>2062</v>
      </c>
      <c r="G488" s="115" t="s">
        <v>2032</v>
      </c>
      <c r="H488" s="50">
        <v>4</v>
      </c>
      <c r="I488" s="50">
        <v>3</v>
      </c>
      <c r="J488" s="50">
        <v>0</v>
      </c>
      <c r="K488" s="50">
        <v>1817.3</v>
      </c>
      <c r="L488" s="50">
        <v>1597.8</v>
      </c>
      <c r="M488" s="52">
        <v>4071360.7655000002</v>
      </c>
      <c r="N488" s="52">
        <f t="shared" si="10"/>
        <v>4071360.7655000002</v>
      </c>
      <c r="O488" s="52">
        <v>0</v>
      </c>
      <c r="P488" s="52">
        <v>0</v>
      </c>
      <c r="Q488" s="52">
        <v>0</v>
      </c>
      <c r="R488" s="116">
        <v>44927</v>
      </c>
      <c r="S488" s="116">
        <v>45291</v>
      </c>
    </row>
    <row r="489" spans="1:19" ht="20.25" x14ac:dyDescent="0.3">
      <c r="A489" s="50">
        <v>471</v>
      </c>
      <c r="B489" s="59" t="s">
        <v>29</v>
      </c>
      <c r="C489" s="114">
        <v>35006</v>
      </c>
      <c r="D489" s="50" t="s">
        <v>1842</v>
      </c>
      <c r="E489" s="50">
        <v>1956</v>
      </c>
      <c r="F489" s="50" t="s">
        <v>2062</v>
      </c>
      <c r="G489" s="115" t="s">
        <v>2032</v>
      </c>
      <c r="H489" s="50">
        <v>4</v>
      </c>
      <c r="I489" s="50">
        <v>2</v>
      </c>
      <c r="J489" s="50">
        <v>0</v>
      </c>
      <c r="K489" s="50">
        <v>1323</v>
      </c>
      <c r="L489" s="50">
        <v>1031.8</v>
      </c>
      <c r="M489" s="52">
        <v>972722.20499999996</v>
      </c>
      <c r="N489" s="52">
        <f t="shared" si="10"/>
        <v>972722.20499999996</v>
      </c>
      <c r="O489" s="52">
        <v>0</v>
      </c>
      <c r="P489" s="52">
        <v>0</v>
      </c>
      <c r="Q489" s="52">
        <v>0</v>
      </c>
      <c r="R489" s="116">
        <v>44927</v>
      </c>
      <c r="S489" s="116">
        <v>45291</v>
      </c>
    </row>
    <row r="490" spans="1:19" ht="20.25" x14ac:dyDescent="0.3">
      <c r="A490" s="50">
        <v>472</v>
      </c>
      <c r="B490" s="59" t="s">
        <v>1566</v>
      </c>
      <c r="C490" s="114">
        <v>33094</v>
      </c>
      <c r="D490" s="50" t="s">
        <v>1842</v>
      </c>
      <c r="E490" s="50">
        <v>1976</v>
      </c>
      <c r="F490" s="50" t="s">
        <v>2062</v>
      </c>
      <c r="G490" s="115" t="s">
        <v>2031</v>
      </c>
      <c r="H490" s="50">
        <v>5</v>
      </c>
      <c r="I490" s="50">
        <v>4</v>
      </c>
      <c r="J490" s="50">
        <v>0</v>
      </c>
      <c r="K490" s="50">
        <v>5354.1</v>
      </c>
      <c r="L490" s="50">
        <v>3350.5</v>
      </c>
      <c r="M490" s="52">
        <v>9716641.4835000001</v>
      </c>
      <c r="N490" s="52">
        <f t="shared" si="10"/>
        <v>9716641.4835000001</v>
      </c>
      <c r="O490" s="52">
        <v>0</v>
      </c>
      <c r="P490" s="52">
        <v>0</v>
      </c>
      <c r="Q490" s="52">
        <v>0</v>
      </c>
      <c r="R490" s="116">
        <v>44927</v>
      </c>
      <c r="S490" s="116">
        <v>45291</v>
      </c>
    </row>
    <row r="491" spans="1:19" ht="20.25" x14ac:dyDescent="0.3">
      <c r="A491" s="50">
        <v>473</v>
      </c>
      <c r="B491" s="59" t="s">
        <v>1567</v>
      </c>
      <c r="C491" s="114">
        <v>34284</v>
      </c>
      <c r="D491" s="50" t="s">
        <v>1842</v>
      </c>
      <c r="E491" s="50">
        <v>1992</v>
      </c>
      <c r="F491" s="50" t="s">
        <v>2062</v>
      </c>
      <c r="G491" s="115" t="s">
        <v>2031</v>
      </c>
      <c r="H491" s="50">
        <v>7</v>
      </c>
      <c r="I491" s="50">
        <v>3</v>
      </c>
      <c r="J491" s="50">
        <v>1</v>
      </c>
      <c r="K491" s="50">
        <v>5540.1</v>
      </c>
      <c r="L491" s="50">
        <v>4083</v>
      </c>
      <c r="M491" s="52">
        <v>2588140.6800000002</v>
      </c>
      <c r="N491" s="52">
        <f t="shared" si="10"/>
        <v>2588140.6800000002</v>
      </c>
      <c r="O491" s="52">
        <v>0</v>
      </c>
      <c r="P491" s="52">
        <v>0</v>
      </c>
      <c r="Q491" s="52">
        <v>0</v>
      </c>
      <c r="R491" s="116">
        <v>44927</v>
      </c>
      <c r="S491" s="116">
        <v>45291</v>
      </c>
    </row>
    <row r="492" spans="1:19" ht="20.25" x14ac:dyDescent="0.3">
      <c r="A492" s="50">
        <v>474</v>
      </c>
      <c r="B492" s="59" t="s">
        <v>1698</v>
      </c>
      <c r="C492" s="114">
        <v>32929</v>
      </c>
      <c r="D492" s="50" t="s">
        <v>1842</v>
      </c>
      <c r="E492" s="50">
        <v>1995</v>
      </c>
      <c r="F492" s="50" t="s">
        <v>2062</v>
      </c>
      <c r="G492" s="115" t="s">
        <v>2031</v>
      </c>
      <c r="H492" s="50">
        <v>9</v>
      </c>
      <c r="I492" s="50">
        <v>2</v>
      </c>
      <c r="J492" s="50">
        <v>2</v>
      </c>
      <c r="K492" s="50">
        <v>7886.1</v>
      </c>
      <c r="L492" s="50">
        <v>4077.7</v>
      </c>
      <c r="M492" s="52">
        <v>5149475.3600000003</v>
      </c>
      <c r="N492" s="52">
        <f t="shared" si="10"/>
        <v>5149475.3600000003</v>
      </c>
      <c r="O492" s="52">
        <v>0</v>
      </c>
      <c r="P492" s="52">
        <v>0</v>
      </c>
      <c r="Q492" s="52">
        <v>0</v>
      </c>
      <c r="R492" s="116">
        <v>44927</v>
      </c>
      <c r="S492" s="116">
        <v>45291</v>
      </c>
    </row>
    <row r="493" spans="1:19" ht="20.25" x14ac:dyDescent="0.3">
      <c r="A493" s="50">
        <v>475</v>
      </c>
      <c r="B493" s="59" t="s">
        <v>1699</v>
      </c>
      <c r="C493" s="114">
        <v>32949</v>
      </c>
      <c r="D493" s="50" t="s">
        <v>1842</v>
      </c>
      <c r="E493" s="50">
        <v>1994</v>
      </c>
      <c r="F493" s="50" t="s">
        <v>2062</v>
      </c>
      <c r="G493" s="115" t="s">
        <v>2031</v>
      </c>
      <c r="H493" s="50">
        <v>9</v>
      </c>
      <c r="I493" s="50">
        <v>3</v>
      </c>
      <c r="J493" s="50">
        <v>3</v>
      </c>
      <c r="K493" s="50">
        <v>6012</v>
      </c>
      <c r="L493" s="50">
        <v>6014.35</v>
      </c>
      <c r="M493" s="52">
        <v>7715242.04</v>
      </c>
      <c r="N493" s="52">
        <f t="shared" si="10"/>
        <v>7715242.04</v>
      </c>
      <c r="O493" s="52">
        <v>0</v>
      </c>
      <c r="P493" s="52">
        <v>0</v>
      </c>
      <c r="Q493" s="52">
        <v>0</v>
      </c>
      <c r="R493" s="116">
        <v>44927</v>
      </c>
      <c r="S493" s="116">
        <v>45291</v>
      </c>
    </row>
    <row r="494" spans="1:19" ht="20.25" x14ac:dyDescent="0.3">
      <c r="A494" s="50">
        <v>476</v>
      </c>
      <c r="B494" s="59" t="s">
        <v>1700</v>
      </c>
      <c r="C494" s="114">
        <v>32966</v>
      </c>
      <c r="D494" s="50" t="s">
        <v>1842</v>
      </c>
      <c r="E494" s="50">
        <v>1994</v>
      </c>
      <c r="F494" s="50" t="s">
        <v>2062</v>
      </c>
      <c r="G494" s="115" t="s">
        <v>2031</v>
      </c>
      <c r="H494" s="50">
        <v>9</v>
      </c>
      <c r="I494" s="50">
        <v>1</v>
      </c>
      <c r="J494" s="50">
        <v>2</v>
      </c>
      <c r="K494" s="50">
        <v>5643.8</v>
      </c>
      <c r="L494" s="50">
        <v>4110.6000000000004</v>
      </c>
      <c r="M494" s="52">
        <v>5148168.3600000003</v>
      </c>
      <c r="N494" s="52">
        <f t="shared" si="10"/>
        <v>5148168.3600000003</v>
      </c>
      <c r="O494" s="52">
        <v>0</v>
      </c>
      <c r="P494" s="52">
        <v>0</v>
      </c>
      <c r="Q494" s="52">
        <v>0</v>
      </c>
      <c r="R494" s="116">
        <v>44927</v>
      </c>
      <c r="S494" s="116">
        <v>45291</v>
      </c>
    </row>
    <row r="495" spans="1:19" ht="20.25" x14ac:dyDescent="0.3">
      <c r="A495" s="50">
        <v>477</v>
      </c>
      <c r="B495" s="59" t="s">
        <v>1701</v>
      </c>
      <c r="C495" s="114">
        <v>32928</v>
      </c>
      <c r="D495" s="50" t="s">
        <v>1842</v>
      </c>
      <c r="E495" s="50">
        <v>1991</v>
      </c>
      <c r="F495" s="50" t="s">
        <v>2062</v>
      </c>
      <c r="G495" s="115" t="s">
        <v>2032</v>
      </c>
      <c r="H495" s="50">
        <v>9</v>
      </c>
      <c r="I495" s="50">
        <v>3</v>
      </c>
      <c r="J495" s="50">
        <v>3</v>
      </c>
      <c r="K495" s="50">
        <v>6133.1</v>
      </c>
      <c r="L495" s="50">
        <v>6179.6</v>
      </c>
      <c r="M495" s="52">
        <v>7714609.04</v>
      </c>
      <c r="N495" s="52">
        <f t="shared" si="10"/>
        <v>7714609.04</v>
      </c>
      <c r="O495" s="52">
        <v>0</v>
      </c>
      <c r="P495" s="52">
        <v>0</v>
      </c>
      <c r="Q495" s="52">
        <v>0</v>
      </c>
      <c r="R495" s="116">
        <v>44927</v>
      </c>
      <c r="S495" s="116">
        <v>45291</v>
      </c>
    </row>
    <row r="496" spans="1:19" ht="20.25" x14ac:dyDescent="0.3">
      <c r="A496" s="50">
        <v>478</v>
      </c>
      <c r="B496" s="59" t="s">
        <v>1702</v>
      </c>
      <c r="C496" s="114">
        <v>36863</v>
      </c>
      <c r="D496" s="50" t="s">
        <v>1842</v>
      </c>
      <c r="E496" s="50">
        <v>1994</v>
      </c>
      <c r="F496" s="50" t="s">
        <v>2062</v>
      </c>
      <c r="G496" s="115" t="s">
        <v>2032</v>
      </c>
      <c r="H496" s="50">
        <v>10</v>
      </c>
      <c r="I496" s="50">
        <v>2</v>
      </c>
      <c r="J496" s="50">
        <v>2</v>
      </c>
      <c r="K496" s="50">
        <v>7273.7</v>
      </c>
      <c r="L496" s="50">
        <v>5130.7</v>
      </c>
      <c r="M496" s="52">
        <v>5559397.0700000003</v>
      </c>
      <c r="N496" s="52">
        <f t="shared" si="10"/>
        <v>5559397.0700000003</v>
      </c>
      <c r="O496" s="52">
        <v>0</v>
      </c>
      <c r="P496" s="52">
        <v>0</v>
      </c>
      <c r="Q496" s="52">
        <v>0</v>
      </c>
      <c r="R496" s="116">
        <v>44927</v>
      </c>
      <c r="S496" s="116">
        <v>45291</v>
      </c>
    </row>
    <row r="497" spans="1:19" ht="20.25" x14ac:dyDescent="0.3">
      <c r="A497" s="50">
        <v>479</v>
      </c>
      <c r="B497" s="59" t="s">
        <v>1703</v>
      </c>
      <c r="C497" s="114">
        <v>56038</v>
      </c>
      <c r="D497" s="50" t="s">
        <v>1842</v>
      </c>
      <c r="E497" s="50">
        <v>1997</v>
      </c>
      <c r="F497" s="50" t="s">
        <v>2062</v>
      </c>
      <c r="G497" s="115" t="s">
        <v>2041</v>
      </c>
      <c r="H497" s="50">
        <v>9</v>
      </c>
      <c r="I497" s="50">
        <v>2</v>
      </c>
      <c r="J497" s="50">
        <v>2</v>
      </c>
      <c r="K497" s="50">
        <v>5527.6</v>
      </c>
      <c r="L497" s="50">
        <v>4179.8</v>
      </c>
      <c r="M497" s="52">
        <v>5149463.3600000003</v>
      </c>
      <c r="N497" s="52">
        <f t="shared" si="10"/>
        <v>5149463.3600000003</v>
      </c>
      <c r="O497" s="52">
        <v>0</v>
      </c>
      <c r="P497" s="52">
        <v>0</v>
      </c>
      <c r="Q497" s="52">
        <v>0</v>
      </c>
      <c r="R497" s="116">
        <v>44927</v>
      </c>
      <c r="S497" s="116">
        <v>45291</v>
      </c>
    </row>
    <row r="498" spans="1:19" ht="20.25" x14ac:dyDescent="0.3">
      <c r="A498" s="50">
        <v>480</v>
      </c>
      <c r="B498" s="59" t="s">
        <v>860</v>
      </c>
      <c r="C498" s="114">
        <v>33945</v>
      </c>
      <c r="D498" s="50" t="s">
        <v>1842</v>
      </c>
      <c r="E498" s="50">
        <v>1961</v>
      </c>
      <c r="F498" s="50" t="s">
        <v>2062</v>
      </c>
      <c r="G498" s="115" t="s">
        <v>2032</v>
      </c>
      <c r="H498" s="50">
        <v>4</v>
      </c>
      <c r="I498" s="50">
        <v>2</v>
      </c>
      <c r="J498" s="50">
        <v>0</v>
      </c>
      <c r="K498" s="50">
        <v>1758.8</v>
      </c>
      <c r="L498" s="50">
        <v>1275</v>
      </c>
      <c r="M498" s="52">
        <v>3019501.17</v>
      </c>
      <c r="N498" s="52">
        <f t="shared" si="10"/>
        <v>3019501.17</v>
      </c>
      <c r="O498" s="52">
        <v>0</v>
      </c>
      <c r="P498" s="52">
        <v>0</v>
      </c>
      <c r="Q498" s="52">
        <v>0</v>
      </c>
      <c r="R498" s="116">
        <v>44927</v>
      </c>
      <c r="S498" s="116">
        <v>45291</v>
      </c>
    </row>
    <row r="499" spans="1:19" ht="20.25" x14ac:dyDescent="0.3">
      <c r="A499" s="50">
        <v>481</v>
      </c>
      <c r="B499" s="59" t="s">
        <v>949</v>
      </c>
      <c r="C499" s="114">
        <v>36391</v>
      </c>
      <c r="D499" s="50" t="s">
        <v>1842</v>
      </c>
      <c r="E499" s="50">
        <v>1980</v>
      </c>
      <c r="F499" s="50" t="s">
        <v>2062</v>
      </c>
      <c r="G499" s="115" t="s">
        <v>2031</v>
      </c>
      <c r="H499" s="50">
        <v>9</v>
      </c>
      <c r="I499" s="50">
        <v>12</v>
      </c>
      <c r="J499" s="50">
        <v>6</v>
      </c>
      <c r="K499" s="50">
        <v>33869.199999999997</v>
      </c>
      <c r="L499" s="50">
        <v>24484.66</v>
      </c>
      <c r="M499" s="52">
        <v>15434340.08</v>
      </c>
      <c r="N499" s="52">
        <f t="shared" si="10"/>
        <v>15434340.08</v>
      </c>
      <c r="O499" s="52">
        <v>0</v>
      </c>
      <c r="P499" s="52">
        <v>0</v>
      </c>
      <c r="Q499" s="52">
        <v>0</v>
      </c>
      <c r="R499" s="116">
        <v>44927</v>
      </c>
      <c r="S499" s="116">
        <v>45291</v>
      </c>
    </row>
    <row r="500" spans="1:19" ht="20.25" x14ac:dyDescent="0.3">
      <c r="A500" s="50">
        <v>482</v>
      </c>
      <c r="B500" s="59" t="s">
        <v>1007</v>
      </c>
      <c r="C500" s="114">
        <v>46618</v>
      </c>
      <c r="D500" s="50" t="s">
        <v>1842</v>
      </c>
      <c r="E500" s="50">
        <v>1959</v>
      </c>
      <c r="F500" s="50" t="s">
        <v>2062</v>
      </c>
      <c r="G500" s="115" t="s">
        <v>2042</v>
      </c>
      <c r="H500" s="50">
        <v>3</v>
      </c>
      <c r="I500" s="50">
        <v>1</v>
      </c>
      <c r="J500" s="50">
        <v>0</v>
      </c>
      <c r="K500" s="50">
        <v>1793.2</v>
      </c>
      <c r="L500" s="50">
        <v>1557.2</v>
      </c>
      <c r="M500" s="52">
        <v>390564</v>
      </c>
      <c r="N500" s="52">
        <f t="shared" si="10"/>
        <v>390564</v>
      </c>
      <c r="O500" s="52">
        <v>0</v>
      </c>
      <c r="P500" s="52">
        <v>0</v>
      </c>
      <c r="Q500" s="52">
        <v>0</v>
      </c>
      <c r="R500" s="116">
        <v>44927</v>
      </c>
      <c r="S500" s="116">
        <v>45291</v>
      </c>
    </row>
    <row r="501" spans="1:19" ht="20.25" x14ac:dyDescent="0.3">
      <c r="A501" s="50">
        <v>483</v>
      </c>
      <c r="B501" s="59" t="s">
        <v>1665</v>
      </c>
      <c r="C501" s="114">
        <v>34322</v>
      </c>
      <c r="D501" s="50" t="s">
        <v>1842</v>
      </c>
      <c r="E501" s="50">
        <v>1961</v>
      </c>
      <c r="F501" s="50" t="s">
        <v>2062</v>
      </c>
      <c r="G501" s="115" t="s">
        <v>2032</v>
      </c>
      <c r="H501" s="50">
        <v>3</v>
      </c>
      <c r="I501" s="50">
        <v>2</v>
      </c>
      <c r="J501" s="50">
        <v>0</v>
      </c>
      <c r="K501" s="50">
        <v>863.4</v>
      </c>
      <c r="L501" s="50">
        <v>757.8</v>
      </c>
      <c r="M501" s="52">
        <v>232002</v>
      </c>
      <c r="N501" s="52">
        <f t="shared" si="10"/>
        <v>232002</v>
      </c>
      <c r="O501" s="52">
        <v>0</v>
      </c>
      <c r="P501" s="52">
        <v>0</v>
      </c>
      <c r="Q501" s="52">
        <v>0</v>
      </c>
      <c r="R501" s="116">
        <v>44927</v>
      </c>
      <c r="S501" s="116">
        <v>45291</v>
      </c>
    </row>
    <row r="502" spans="1:19" ht="20.25" x14ac:dyDescent="0.3">
      <c r="A502" s="50">
        <v>484</v>
      </c>
      <c r="B502" s="59" t="s">
        <v>1712</v>
      </c>
      <c r="C502" s="114">
        <v>35654</v>
      </c>
      <c r="D502" s="50" t="s">
        <v>1842</v>
      </c>
      <c r="E502" s="50">
        <v>1976</v>
      </c>
      <c r="F502" s="50" t="s">
        <v>2062</v>
      </c>
      <c r="G502" s="115" t="s">
        <v>2031</v>
      </c>
      <c r="H502" s="50">
        <v>5</v>
      </c>
      <c r="I502" s="50">
        <v>6</v>
      </c>
      <c r="J502" s="50">
        <v>0</v>
      </c>
      <c r="K502" s="50">
        <v>5674.2</v>
      </c>
      <c r="L502" s="50">
        <v>4253.74</v>
      </c>
      <c r="M502" s="52">
        <v>4928634.5639999993</v>
      </c>
      <c r="N502" s="52">
        <f t="shared" si="10"/>
        <v>4928634.5639999993</v>
      </c>
      <c r="O502" s="52">
        <v>0</v>
      </c>
      <c r="P502" s="52">
        <v>0</v>
      </c>
      <c r="Q502" s="52">
        <v>0</v>
      </c>
      <c r="R502" s="116">
        <v>44927</v>
      </c>
      <c r="S502" s="116">
        <v>45291</v>
      </c>
    </row>
    <row r="503" spans="1:19" ht="20.25" x14ac:dyDescent="0.3">
      <c r="A503" s="50">
        <v>485</v>
      </c>
      <c r="B503" s="59" t="s">
        <v>64</v>
      </c>
      <c r="C503" s="114">
        <v>33477</v>
      </c>
      <c r="D503" s="50" t="s">
        <v>1842</v>
      </c>
      <c r="E503" s="50">
        <v>1937</v>
      </c>
      <c r="F503" s="50" t="s">
        <v>2062</v>
      </c>
      <c r="G503" s="115" t="s">
        <v>2032</v>
      </c>
      <c r="H503" s="50">
        <v>4</v>
      </c>
      <c r="I503" s="50">
        <v>4</v>
      </c>
      <c r="J503" s="50">
        <v>0</v>
      </c>
      <c r="K503" s="50">
        <v>2668.9</v>
      </c>
      <c r="L503" s="50">
        <v>1887.4</v>
      </c>
      <c r="M503" s="52">
        <v>400430.89799999999</v>
      </c>
      <c r="N503" s="52">
        <f t="shared" si="10"/>
        <v>400430.89799999999</v>
      </c>
      <c r="O503" s="52">
        <v>0</v>
      </c>
      <c r="P503" s="52">
        <v>0</v>
      </c>
      <c r="Q503" s="52">
        <v>0</v>
      </c>
      <c r="R503" s="116">
        <v>44927</v>
      </c>
      <c r="S503" s="116">
        <v>45291</v>
      </c>
    </row>
    <row r="504" spans="1:19" ht="20.25" x14ac:dyDescent="0.3">
      <c r="A504" s="50">
        <v>486</v>
      </c>
      <c r="B504" s="59" t="s">
        <v>55</v>
      </c>
      <c r="C504" s="114">
        <v>35526</v>
      </c>
      <c r="D504" s="50" t="s">
        <v>1842</v>
      </c>
      <c r="E504" s="50">
        <v>1957</v>
      </c>
      <c r="F504" s="50" t="s">
        <v>2062</v>
      </c>
      <c r="G504" s="115" t="s">
        <v>2032</v>
      </c>
      <c r="H504" s="50">
        <v>3</v>
      </c>
      <c r="I504" s="50">
        <v>1</v>
      </c>
      <c r="J504" s="50">
        <v>0</v>
      </c>
      <c r="K504" s="50">
        <v>1009.3</v>
      </c>
      <c r="L504" s="50">
        <v>618.5</v>
      </c>
      <c r="M504" s="52">
        <v>495507.978</v>
      </c>
      <c r="N504" s="52">
        <f t="shared" si="10"/>
        <v>495507.978</v>
      </c>
      <c r="O504" s="52">
        <v>0</v>
      </c>
      <c r="P504" s="52">
        <v>0</v>
      </c>
      <c r="Q504" s="52">
        <v>0</v>
      </c>
      <c r="R504" s="116">
        <v>44927</v>
      </c>
      <c r="S504" s="116">
        <v>45291</v>
      </c>
    </row>
    <row r="505" spans="1:19" ht="20.25" x14ac:dyDescent="0.3">
      <c r="A505" s="50">
        <v>487</v>
      </c>
      <c r="B505" s="59" t="s">
        <v>39</v>
      </c>
      <c r="C505" s="114">
        <v>35128</v>
      </c>
      <c r="D505" s="50" t="s">
        <v>1842</v>
      </c>
      <c r="E505" s="50">
        <v>1960</v>
      </c>
      <c r="F505" s="50" t="s">
        <v>2062</v>
      </c>
      <c r="G505" s="115" t="s">
        <v>2032</v>
      </c>
      <c r="H505" s="50">
        <v>3</v>
      </c>
      <c r="I505" s="50">
        <v>3</v>
      </c>
      <c r="J505" s="50">
        <v>0</v>
      </c>
      <c r="K505" s="50">
        <v>3026.1</v>
      </c>
      <c r="L505" s="50">
        <v>1496.7</v>
      </c>
      <c r="M505" s="52">
        <v>3806639.76</v>
      </c>
      <c r="N505" s="52">
        <f t="shared" si="10"/>
        <v>3806639.76</v>
      </c>
      <c r="O505" s="52">
        <v>0</v>
      </c>
      <c r="P505" s="52">
        <v>0</v>
      </c>
      <c r="Q505" s="52">
        <v>0</v>
      </c>
      <c r="R505" s="116">
        <v>44927</v>
      </c>
      <c r="S505" s="116">
        <v>45291</v>
      </c>
    </row>
    <row r="506" spans="1:19" ht="20.25" x14ac:dyDescent="0.3">
      <c r="A506" s="50">
        <v>488</v>
      </c>
      <c r="B506" s="59" t="s">
        <v>1713</v>
      </c>
      <c r="C506" s="114">
        <v>36559</v>
      </c>
      <c r="D506" s="50" t="s">
        <v>1842</v>
      </c>
      <c r="E506" s="50">
        <v>1963</v>
      </c>
      <c r="F506" s="50" t="s">
        <v>2062</v>
      </c>
      <c r="G506" s="115" t="s">
        <v>2032</v>
      </c>
      <c r="H506" s="50">
        <v>4</v>
      </c>
      <c r="I506" s="50">
        <v>3</v>
      </c>
      <c r="J506" s="50">
        <v>0</v>
      </c>
      <c r="K506" s="50">
        <v>2816.9</v>
      </c>
      <c r="L506" s="50">
        <v>1969</v>
      </c>
      <c r="M506" s="52">
        <v>2020688.7959999999</v>
      </c>
      <c r="N506" s="52">
        <f t="shared" si="10"/>
        <v>2020688.7959999999</v>
      </c>
      <c r="O506" s="52">
        <v>0</v>
      </c>
      <c r="P506" s="52">
        <v>0</v>
      </c>
      <c r="Q506" s="52">
        <v>0</v>
      </c>
      <c r="R506" s="116">
        <v>44927</v>
      </c>
      <c r="S506" s="116">
        <v>45291</v>
      </c>
    </row>
    <row r="507" spans="1:19" ht="20.25" x14ac:dyDescent="0.3">
      <c r="A507" s="50">
        <v>489</v>
      </c>
      <c r="B507" s="59" t="s">
        <v>40</v>
      </c>
      <c r="C507" s="114">
        <v>36915</v>
      </c>
      <c r="D507" s="50" t="s">
        <v>1842</v>
      </c>
      <c r="E507" s="50">
        <v>1961</v>
      </c>
      <c r="F507" s="50" t="s">
        <v>2062</v>
      </c>
      <c r="G507" s="115" t="s">
        <v>2032</v>
      </c>
      <c r="H507" s="50">
        <v>5</v>
      </c>
      <c r="I507" s="50">
        <v>3</v>
      </c>
      <c r="J507" s="50">
        <v>0</v>
      </c>
      <c r="K507" s="50">
        <v>3327.4</v>
      </c>
      <c r="L507" s="50">
        <v>2475.5</v>
      </c>
      <c r="M507" s="52">
        <v>1462020.21</v>
      </c>
      <c r="N507" s="52">
        <f t="shared" si="10"/>
        <v>1462020.21</v>
      </c>
      <c r="O507" s="52">
        <v>0</v>
      </c>
      <c r="P507" s="52">
        <v>0</v>
      </c>
      <c r="Q507" s="52">
        <v>0</v>
      </c>
      <c r="R507" s="116">
        <v>44927</v>
      </c>
      <c r="S507" s="116">
        <v>45291</v>
      </c>
    </row>
    <row r="508" spans="1:19" ht="20.25" x14ac:dyDescent="0.3">
      <c r="A508" s="50">
        <v>490</v>
      </c>
      <c r="B508" s="59" t="s">
        <v>1715</v>
      </c>
      <c r="C508" s="114">
        <v>34781</v>
      </c>
      <c r="D508" s="50" t="s">
        <v>1842</v>
      </c>
      <c r="E508" s="50">
        <v>1958</v>
      </c>
      <c r="F508" s="50" t="s">
        <v>2062</v>
      </c>
      <c r="G508" s="115" t="s">
        <v>2032</v>
      </c>
      <c r="H508" s="50">
        <v>2</v>
      </c>
      <c r="I508" s="50">
        <v>1</v>
      </c>
      <c r="J508" s="50">
        <v>0</v>
      </c>
      <c r="K508" s="50">
        <v>1270.7</v>
      </c>
      <c r="L508" s="50">
        <v>427.7</v>
      </c>
      <c r="M508" s="52">
        <v>0</v>
      </c>
      <c r="N508" s="52">
        <f t="shared" si="10"/>
        <v>0</v>
      </c>
      <c r="O508" s="52">
        <v>0</v>
      </c>
      <c r="P508" s="52">
        <v>0</v>
      </c>
      <c r="Q508" s="52">
        <v>0</v>
      </c>
      <c r="R508" s="116">
        <v>44927</v>
      </c>
      <c r="S508" s="116">
        <v>45291</v>
      </c>
    </row>
    <row r="509" spans="1:19" ht="20.25" x14ac:dyDescent="0.3">
      <c r="A509" s="50">
        <v>491</v>
      </c>
      <c r="B509" s="59" t="s">
        <v>1717</v>
      </c>
      <c r="C509" s="114">
        <v>35608</v>
      </c>
      <c r="D509" s="50" t="s">
        <v>1842</v>
      </c>
      <c r="E509" s="50">
        <v>1981</v>
      </c>
      <c r="F509" s="50" t="s">
        <v>2062</v>
      </c>
      <c r="G509" s="115" t="s">
        <v>2031</v>
      </c>
      <c r="H509" s="50">
        <v>9</v>
      </c>
      <c r="I509" s="50">
        <v>27</v>
      </c>
      <c r="J509" s="50">
        <v>1</v>
      </c>
      <c r="K509" s="50">
        <v>103536.3</v>
      </c>
      <c r="L509" s="50">
        <v>67408.37</v>
      </c>
      <c r="M509" s="52">
        <v>2584990.6800000002</v>
      </c>
      <c r="N509" s="52">
        <f t="shared" si="10"/>
        <v>2584990.6800000002</v>
      </c>
      <c r="O509" s="52">
        <v>0</v>
      </c>
      <c r="P509" s="52">
        <v>0</v>
      </c>
      <c r="Q509" s="52">
        <v>0</v>
      </c>
      <c r="R509" s="116">
        <v>44927</v>
      </c>
      <c r="S509" s="116">
        <v>45291</v>
      </c>
    </row>
    <row r="510" spans="1:19" ht="20.25" x14ac:dyDescent="0.3">
      <c r="A510" s="50">
        <v>492</v>
      </c>
      <c r="B510" s="59" t="s">
        <v>1718</v>
      </c>
      <c r="C510" s="114">
        <v>32789</v>
      </c>
      <c r="D510" s="50" t="s">
        <v>1842</v>
      </c>
      <c r="E510" s="50">
        <v>1994</v>
      </c>
      <c r="F510" s="50" t="s">
        <v>2062</v>
      </c>
      <c r="G510" s="115" t="s">
        <v>2031</v>
      </c>
      <c r="H510" s="50">
        <v>9</v>
      </c>
      <c r="I510" s="50">
        <v>2</v>
      </c>
      <c r="J510" s="50">
        <v>2</v>
      </c>
      <c r="K510" s="50">
        <v>4058.3</v>
      </c>
      <c r="L510" s="50">
        <v>4074</v>
      </c>
      <c r="M510" s="52">
        <v>5150248.3600000003</v>
      </c>
      <c r="N510" s="52">
        <f t="shared" si="10"/>
        <v>5150248.3600000003</v>
      </c>
      <c r="O510" s="52">
        <v>0</v>
      </c>
      <c r="P510" s="52">
        <v>0</v>
      </c>
      <c r="Q510" s="52">
        <v>0</v>
      </c>
      <c r="R510" s="116">
        <v>44927</v>
      </c>
      <c r="S510" s="116">
        <v>45291</v>
      </c>
    </row>
    <row r="511" spans="1:19" ht="20.25" x14ac:dyDescent="0.3">
      <c r="A511" s="50">
        <v>493</v>
      </c>
      <c r="B511" s="59" t="s">
        <v>1719</v>
      </c>
      <c r="C511" s="114">
        <v>33577</v>
      </c>
      <c r="D511" s="50" t="s">
        <v>1842</v>
      </c>
      <c r="E511" s="50">
        <v>1962</v>
      </c>
      <c r="F511" s="50" t="s">
        <v>2062</v>
      </c>
      <c r="G511" s="115" t="s">
        <v>2031</v>
      </c>
      <c r="H511" s="50">
        <v>5</v>
      </c>
      <c r="I511" s="50">
        <v>3</v>
      </c>
      <c r="J511" s="50">
        <v>0</v>
      </c>
      <c r="K511" s="50">
        <v>4115.5</v>
      </c>
      <c r="L511" s="50">
        <v>2548</v>
      </c>
      <c r="M511" s="52">
        <v>0</v>
      </c>
      <c r="N511" s="52">
        <f t="shared" si="10"/>
        <v>0</v>
      </c>
      <c r="O511" s="52">
        <v>0</v>
      </c>
      <c r="P511" s="52">
        <v>0</v>
      </c>
      <c r="Q511" s="52">
        <v>0</v>
      </c>
      <c r="R511" s="116">
        <v>44927</v>
      </c>
      <c r="S511" s="116">
        <v>45291</v>
      </c>
    </row>
    <row r="512" spans="1:19" ht="20.25" x14ac:dyDescent="0.3">
      <c r="A512" s="50">
        <v>494</v>
      </c>
      <c r="B512" s="59" t="s">
        <v>1720</v>
      </c>
      <c r="C512" s="114">
        <v>34872</v>
      </c>
      <c r="D512" s="50" t="s">
        <v>1842</v>
      </c>
      <c r="E512" s="50">
        <v>1957</v>
      </c>
      <c r="F512" s="50" t="s">
        <v>2062</v>
      </c>
      <c r="G512" s="115" t="s">
        <v>2032</v>
      </c>
      <c r="H512" s="50">
        <v>2</v>
      </c>
      <c r="I512" s="50">
        <v>1</v>
      </c>
      <c r="J512" s="50">
        <v>0</v>
      </c>
      <c r="K512" s="50">
        <v>543</v>
      </c>
      <c r="L512" s="50">
        <v>539.4</v>
      </c>
      <c r="M512" s="52">
        <v>0</v>
      </c>
      <c r="N512" s="52">
        <f t="shared" si="10"/>
        <v>0</v>
      </c>
      <c r="O512" s="52">
        <v>0</v>
      </c>
      <c r="P512" s="52">
        <v>0</v>
      </c>
      <c r="Q512" s="52">
        <v>0</v>
      </c>
      <c r="R512" s="116">
        <v>44927</v>
      </c>
      <c r="S512" s="116">
        <v>45291</v>
      </c>
    </row>
    <row r="513" spans="1:19" ht="20.25" x14ac:dyDescent="0.3">
      <c r="A513" s="50">
        <v>495</v>
      </c>
      <c r="B513" s="59" t="s">
        <v>1767</v>
      </c>
      <c r="C513" s="114">
        <v>33637</v>
      </c>
      <c r="D513" s="50" t="s">
        <v>1842</v>
      </c>
      <c r="E513" s="50">
        <v>1998</v>
      </c>
      <c r="F513" s="50" t="s">
        <v>2062</v>
      </c>
      <c r="G513" s="115" t="s">
        <v>2031</v>
      </c>
      <c r="H513" s="50">
        <v>9</v>
      </c>
      <c r="I513" s="50">
        <v>4</v>
      </c>
      <c r="J513" s="50">
        <v>3</v>
      </c>
      <c r="K513" s="50">
        <v>9779</v>
      </c>
      <c r="L513" s="50">
        <v>6766.5999999999995</v>
      </c>
      <c r="M513" s="52">
        <v>7724050.04</v>
      </c>
      <c r="N513" s="52">
        <f t="shared" si="10"/>
        <v>7724050.04</v>
      </c>
      <c r="O513" s="52">
        <v>0</v>
      </c>
      <c r="P513" s="52">
        <v>0</v>
      </c>
      <c r="Q513" s="52">
        <v>0</v>
      </c>
      <c r="R513" s="116">
        <v>44927</v>
      </c>
      <c r="S513" s="116">
        <v>45291</v>
      </c>
    </row>
    <row r="514" spans="1:19" ht="20.25" x14ac:dyDescent="0.3">
      <c r="A514" s="50">
        <v>496</v>
      </c>
      <c r="B514" s="59" t="s">
        <v>1768</v>
      </c>
      <c r="C514" s="114">
        <v>34321</v>
      </c>
      <c r="D514" s="50" t="s">
        <v>1842</v>
      </c>
      <c r="E514" s="50">
        <v>1996</v>
      </c>
      <c r="F514" s="50" t="s">
        <v>2062</v>
      </c>
      <c r="G514" s="115" t="s">
        <v>2031</v>
      </c>
      <c r="H514" s="50">
        <v>9</v>
      </c>
      <c r="I514" s="50">
        <v>1</v>
      </c>
      <c r="J514" s="50">
        <v>1</v>
      </c>
      <c r="K514" s="50">
        <v>2930.9</v>
      </c>
      <c r="L514" s="50">
        <v>2067.6</v>
      </c>
      <c r="M514" s="52">
        <v>2581579.6800000002</v>
      </c>
      <c r="N514" s="52">
        <f t="shared" si="10"/>
        <v>2581579.6800000002</v>
      </c>
      <c r="O514" s="52">
        <v>0</v>
      </c>
      <c r="P514" s="52">
        <v>0</v>
      </c>
      <c r="Q514" s="52">
        <v>0</v>
      </c>
      <c r="R514" s="116">
        <v>44927</v>
      </c>
      <c r="S514" s="116">
        <v>45291</v>
      </c>
    </row>
    <row r="515" spans="1:19" ht="20.25" x14ac:dyDescent="0.3">
      <c r="A515" s="50">
        <v>497</v>
      </c>
      <c r="B515" s="59" t="s">
        <v>1769</v>
      </c>
      <c r="C515" s="114">
        <v>35182</v>
      </c>
      <c r="D515" s="50" t="s">
        <v>1842</v>
      </c>
      <c r="E515" s="50">
        <v>1993</v>
      </c>
      <c r="F515" s="50" t="s">
        <v>2062</v>
      </c>
      <c r="G515" s="115" t="s">
        <v>2031</v>
      </c>
      <c r="H515" s="50">
        <v>9</v>
      </c>
      <c r="I515" s="50">
        <v>3</v>
      </c>
      <c r="J515" s="50">
        <v>3</v>
      </c>
      <c r="K515" s="50">
        <v>7456.9</v>
      </c>
      <c r="L515" s="50">
        <v>5994.9000000000005</v>
      </c>
      <c r="M515" s="52">
        <v>7720309.04</v>
      </c>
      <c r="N515" s="52">
        <f t="shared" si="10"/>
        <v>7720309.04</v>
      </c>
      <c r="O515" s="52">
        <v>0</v>
      </c>
      <c r="P515" s="52">
        <v>0</v>
      </c>
      <c r="Q515" s="52">
        <v>0</v>
      </c>
      <c r="R515" s="116">
        <v>44927</v>
      </c>
      <c r="S515" s="116">
        <v>45291</v>
      </c>
    </row>
    <row r="516" spans="1:19" ht="20.25" x14ac:dyDescent="0.3">
      <c r="A516" s="50">
        <v>498</v>
      </c>
      <c r="B516" s="59" t="s">
        <v>1770</v>
      </c>
      <c r="C516" s="114">
        <v>36852</v>
      </c>
      <c r="D516" s="50" t="s">
        <v>1842</v>
      </c>
      <c r="E516" s="50">
        <v>1992</v>
      </c>
      <c r="F516" s="50" t="s">
        <v>2062</v>
      </c>
      <c r="G516" s="115" t="s">
        <v>2031</v>
      </c>
      <c r="H516" s="50">
        <v>9</v>
      </c>
      <c r="I516" s="50">
        <v>2</v>
      </c>
      <c r="J516" s="50">
        <v>2</v>
      </c>
      <c r="K516" s="50">
        <v>5923.1</v>
      </c>
      <c r="L516" s="50">
        <v>3879.7</v>
      </c>
      <c r="M516" s="52">
        <v>5150614.3600000003</v>
      </c>
      <c r="N516" s="52">
        <f t="shared" si="10"/>
        <v>5150614.3600000003</v>
      </c>
      <c r="O516" s="52">
        <v>0</v>
      </c>
      <c r="P516" s="52">
        <v>0</v>
      </c>
      <c r="Q516" s="52">
        <v>0</v>
      </c>
      <c r="R516" s="116">
        <v>44927</v>
      </c>
      <c r="S516" s="116">
        <v>45291</v>
      </c>
    </row>
    <row r="517" spans="1:19" ht="20.25" x14ac:dyDescent="0.3">
      <c r="A517" s="50">
        <v>499</v>
      </c>
      <c r="B517" s="59" t="s">
        <v>1771</v>
      </c>
      <c r="C517" s="114">
        <v>36853</v>
      </c>
      <c r="D517" s="50" t="s">
        <v>1842</v>
      </c>
      <c r="E517" s="50">
        <v>1992</v>
      </c>
      <c r="F517" s="50" t="s">
        <v>2062</v>
      </c>
      <c r="G517" s="115" t="s">
        <v>2031</v>
      </c>
      <c r="H517" s="50">
        <v>9</v>
      </c>
      <c r="I517" s="50">
        <v>1</v>
      </c>
      <c r="J517" s="50">
        <v>1</v>
      </c>
      <c r="K517" s="50">
        <v>2761.2</v>
      </c>
      <c r="L517" s="50">
        <v>1782.8</v>
      </c>
      <c r="M517" s="52">
        <v>2581944.6800000002</v>
      </c>
      <c r="N517" s="52">
        <f t="shared" si="10"/>
        <v>2581944.6800000002</v>
      </c>
      <c r="O517" s="52">
        <v>0</v>
      </c>
      <c r="P517" s="52">
        <v>0</v>
      </c>
      <c r="Q517" s="52">
        <v>0</v>
      </c>
      <c r="R517" s="116">
        <v>44927</v>
      </c>
      <c r="S517" s="116">
        <v>45291</v>
      </c>
    </row>
    <row r="518" spans="1:19" ht="20.25" x14ac:dyDescent="0.3">
      <c r="A518" s="50">
        <v>500</v>
      </c>
      <c r="B518" s="59" t="s">
        <v>1772</v>
      </c>
      <c r="C518" s="114">
        <v>34526</v>
      </c>
      <c r="D518" s="50" t="s">
        <v>1842</v>
      </c>
      <c r="E518" s="50">
        <v>1996</v>
      </c>
      <c r="F518" s="50" t="s">
        <v>2062</v>
      </c>
      <c r="G518" s="115" t="s">
        <v>2032</v>
      </c>
      <c r="H518" s="50">
        <v>9</v>
      </c>
      <c r="I518" s="50">
        <v>1</v>
      </c>
      <c r="J518" s="50">
        <v>1</v>
      </c>
      <c r="K518" s="50">
        <v>4688.8</v>
      </c>
      <c r="L518" s="50">
        <v>3935.7</v>
      </c>
      <c r="M518" s="52">
        <v>2584665.6800000002</v>
      </c>
      <c r="N518" s="52">
        <f t="shared" si="10"/>
        <v>2584665.6800000002</v>
      </c>
      <c r="O518" s="52">
        <v>0</v>
      </c>
      <c r="P518" s="52">
        <v>0</v>
      </c>
      <c r="Q518" s="52">
        <v>0</v>
      </c>
      <c r="R518" s="116">
        <v>44927</v>
      </c>
      <c r="S518" s="116">
        <v>45291</v>
      </c>
    </row>
    <row r="519" spans="1:19" ht="20.25" x14ac:dyDescent="0.3">
      <c r="A519" s="50">
        <v>501</v>
      </c>
      <c r="B519" s="59" t="s">
        <v>1773</v>
      </c>
      <c r="C519" s="114">
        <v>34929</v>
      </c>
      <c r="D519" s="50" t="s">
        <v>1842</v>
      </c>
      <c r="E519" s="50">
        <v>1995</v>
      </c>
      <c r="F519" s="50" t="s">
        <v>2062</v>
      </c>
      <c r="G519" s="115" t="s">
        <v>2032</v>
      </c>
      <c r="H519" s="50">
        <v>9</v>
      </c>
      <c r="I519" s="50">
        <v>1</v>
      </c>
      <c r="J519" s="50">
        <v>1</v>
      </c>
      <c r="K519" s="50">
        <v>3390.3</v>
      </c>
      <c r="L519" s="50">
        <v>4266.3</v>
      </c>
      <c r="M519" s="52">
        <v>2587304.6800000002</v>
      </c>
      <c r="N519" s="52">
        <f t="shared" si="10"/>
        <v>2587304.6800000002</v>
      </c>
      <c r="O519" s="52">
        <v>0</v>
      </c>
      <c r="P519" s="52">
        <v>0</v>
      </c>
      <c r="Q519" s="52">
        <v>0</v>
      </c>
      <c r="R519" s="116">
        <v>44927</v>
      </c>
      <c r="S519" s="116">
        <v>45291</v>
      </c>
    </row>
    <row r="520" spans="1:19" ht="20.25" x14ac:dyDescent="0.3">
      <c r="A520" s="50">
        <v>502</v>
      </c>
      <c r="B520" s="59" t="s">
        <v>1774</v>
      </c>
      <c r="C520" s="114">
        <v>34930</v>
      </c>
      <c r="D520" s="50" t="s">
        <v>1842</v>
      </c>
      <c r="E520" s="50">
        <v>1995</v>
      </c>
      <c r="F520" s="50" t="s">
        <v>2062</v>
      </c>
      <c r="G520" s="115" t="s">
        <v>2032</v>
      </c>
      <c r="H520" s="50">
        <v>9</v>
      </c>
      <c r="I520" s="50">
        <v>1</v>
      </c>
      <c r="J520" s="50">
        <v>1</v>
      </c>
      <c r="K520" s="50">
        <v>5162.8</v>
      </c>
      <c r="L520" s="50">
        <v>3946.9</v>
      </c>
      <c r="M520" s="52">
        <v>2586000.6800000002</v>
      </c>
      <c r="N520" s="52">
        <f t="shared" si="10"/>
        <v>2586000.6800000002</v>
      </c>
      <c r="O520" s="52">
        <v>0</v>
      </c>
      <c r="P520" s="52">
        <v>0</v>
      </c>
      <c r="Q520" s="52">
        <v>0</v>
      </c>
      <c r="R520" s="116">
        <v>44927</v>
      </c>
      <c r="S520" s="116">
        <v>45291</v>
      </c>
    </row>
    <row r="521" spans="1:19" ht="20.25" x14ac:dyDescent="0.3">
      <c r="A521" s="50">
        <v>503</v>
      </c>
      <c r="B521" s="59" t="s">
        <v>1775</v>
      </c>
      <c r="C521" s="114">
        <v>32745</v>
      </c>
      <c r="D521" s="50" t="s">
        <v>1842</v>
      </c>
      <c r="E521" s="50">
        <v>1998</v>
      </c>
      <c r="F521" s="50" t="s">
        <v>2062</v>
      </c>
      <c r="G521" s="115" t="s">
        <v>2040</v>
      </c>
      <c r="H521" s="50">
        <v>9</v>
      </c>
      <c r="I521" s="50">
        <v>3</v>
      </c>
      <c r="J521" s="50">
        <v>3</v>
      </c>
      <c r="K521" s="50">
        <v>9016.7000000000007</v>
      </c>
      <c r="L521" s="50">
        <v>6041.35</v>
      </c>
      <c r="M521" s="52">
        <v>7725411.04</v>
      </c>
      <c r="N521" s="52">
        <f t="shared" si="10"/>
        <v>7725411.04</v>
      </c>
      <c r="O521" s="52">
        <v>0</v>
      </c>
      <c r="P521" s="52">
        <v>0</v>
      </c>
      <c r="Q521" s="52">
        <v>0</v>
      </c>
      <c r="R521" s="116">
        <v>44927</v>
      </c>
      <c r="S521" s="116">
        <v>45291</v>
      </c>
    </row>
    <row r="522" spans="1:19" ht="20.25" x14ac:dyDescent="0.3">
      <c r="A522" s="50">
        <v>504</v>
      </c>
      <c r="B522" s="59" t="s">
        <v>1776</v>
      </c>
      <c r="C522" s="114">
        <v>32593</v>
      </c>
      <c r="D522" s="50" t="s">
        <v>1842</v>
      </c>
      <c r="E522" s="50">
        <v>1991</v>
      </c>
      <c r="F522" s="50" t="s">
        <v>2062</v>
      </c>
      <c r="G522" s="115" t="s">
        <v>2032</v>
      </c>
      <c r="H522" s="50">
        <v>9</v>
      </c>
      <c r="I522" s="50">
        <v>2</v>
      </c>
      <c r="J522" s="50">
        <v>2</v>
      </c>
      <c r="K522" s="50">
        <v>3847</v>
      </c>
      <c r="L522" s="50">
        <v>4383.8</v>
      </c>
      <c r="M522" s="52">
        <v>5150271.3600000003</v>
      </c>
      <c r="N522" s="52">
        <f t="shared" si="10"/>
        <v>5150271.3600000003</v>
      </c>
      <c r="O522" s="52">
        <v>0</v>
      </c>
      <c r="P522" s="52">
        <v>0</v>
      </c>
      <c r="Q522" s="52">
        <v>0</v>
      </c>
      <c r="R522" s="116">
        <v>44927</v>
      </c>
      <c r="S522" s="116">
        <v>45291</v>
      </c>
    </row>
    <row r="523" spans="1:19" ht="20.25" x14ac:dyDescent="0.3">
      <c r="A523" s="50">
        <v>505</v>
      </c>
      <c r="B523" s="59" t="s">
        <v>1777</v>
      </c>
      <c r="C523" s="114">
        <v>32743</v>
      </c>
      <c r="D523" s="50" t="s">
        <v>1842</v>
      </c>
      <c r="E523" s="50">
        <v>1997</v>
      </c>
      <c r="F523" s="50" t="s">
        <v>2062</v>
      </c>
      <c r="G523" s="115" t="s">
        <v>2031</v>
      </c>
      <c r="H523" s="50">
        <v>9</v>
      </c>
      <c r="I523" s="50">
        <v>1</v>
      </c>
      <c r="J523" s="50">
        <v>1</v>
      </c>
      <c r="K523" s="50">
        <v>2076.8000000000002</v>
      </c>
      <c r="L523" s="50">
        <v>2077.6</v>
      </c>
      <c r="M523" s="52">
        <v>2584384.6800000002</v>
      </c>
      <c r="N523" s="52">
        <f t="shared" si="10"/>
        <v>2584384.6800000002</v>
      </c>
      <c r="O523" s="52">
        <v>0</v>
      </c>
      <c r="P523" s="52">
        <v>0</v>
      </c>
      <c r="Q523" s="52">
        <v>0</v>
      </c>
      <c r="R523" s="116">
        <v>44927</v>
      </c>
      <c r="S523" s="116">
        <v>45291</v>
      </c>
    </row>
    <row r="524" spans="1:19" ht="20.25" x14ac:dyDescent="0.3">
      <c r="A524" s="50">
        <v>506</v>
      </c>
      <c r="B524" s="59" t="s">
        <v>1778</v>
      </c>
      <c r="C524" s="114">
        <v>56269</v>
      </c>
      <c r="D524" s="50" t="s">
        <v>1842</v>
      </c>
      <c r="E524" s="50">
        <v>1998</v>
      </c>
      <c r="F524" s="50" t="s">
        <v>2062</v>
      </c>
      <c r="G524" s="115" t="s">
        <v>2031</v>
      </c>
      <c r="H524" s="50">
        <v>9</v>
      </c>
      <c r="I524" s="50">
        <v>1</v>
      </c>
      <c r="J524" s="50">
        <v>1</v>
      </c>
      <c r="K524" s="50">
        <v>2087.3000000000002</v>
      </c>
      <c r="L524" s="50">
        <v>2087.1999999999998</v>
      </c>
      <c r="M524" s="52">
        <v>2585397.6800000002</v>
      </c>
      <c r="N524" s="52">
        <f t="shared" si="10"/>
        <v>2585397.6800000002</v>
      </c>
      <c r="O524" s="52">
        <v>0</v>
      </c>
      <c r="P524" s="52">
        <v>0</v>
      </c>
      <c r="Q524" s="52">
        <v>0</v>
      </c>
      <c r="R524" s="116">
        <v>44927</v>
      </c>
      <c r="S524" s="116">
        <v>45291</v>
      </c>
    </row>
    <row r="525" spans="1:19" ht="20.25" x14ac:dyDescent="0.3">
      <c r="A525" s="50">
        <v>507</v>
      </c>
      <c r="B525" s="59" t="s">
        <v>1779</v>
      </c>
      <c r="C525" s="114">
        <v>32925</v>
      </c>
      <c r="D525" s="50" t="s">
        <v>1842</v>
      </c>
      <c r="E525" s="50">
        <v>1990</v>
      </c>
      <c r="F525" s="50" t="s">
        <v>2062</v>
      </c>
      <c r="G525" s="115" t="s">
        <v>2031</v>
      </c>
      <c r="H525" s="50">
        <v>9</v>
      </c>
      <c r="I525" s="50">
        <v>2</v>
      </c>
      <c r="J525" s="50">
        <v>2</v>
      </c>
      <c r="K525" s="50">
        <v>4937.1000000000004</v>
      </c>
      <c r="L525" s="50">
        <v>3497.73</v>
      </c>
      <c r="M525" s="52">
        <v>5148318.3600000003</v>
      </c>
      <c r="N525" s="52">
        <f t="shared" si="10"/>
        <v>5148318.3600000003</v>
      </c>
      <c r="O525" s="52">
        <v>0</v>
      </c>
      <c r="P525" s="52">
        <v>0</v>
      </c>
      <c r="Q525" s="52">
        <v>0</v>
      </c>
      <c r="R525" s="116">
        <v>44927</v>
      </c>
      <c r="S525" s="116">
        <v>45291</v>
      </c>
    </row>
    <row r="526" spans="1:19" ht="20.25" x14ac:dyDescent="0.3">
      <c r="A526" s="50">
        <v>508</v>
      </c>
      <c r="B526" s="59" t="s">
        <v>1780</v>
      </c>
      <c r="C526" s="114">
        <v>34054</v>
      </c>
      <c r="D526" s="50" t="s">
        <v>1842</v>
      </c>
      <c r="E526" s="50">
        <v>1993</v>
      </c>
      <c r="F526" s="50" t="s">
        <v>2062</v>
      </c>
      <c r="G526" s="115" t="s">
        <v>2031</v>
      </c>
      <c r="H526" s="50">
        <v>9</v>
      </c>
      <c r="I526" s="50">
        <v>2</v>
      </c>
      <c r="J526" s="50">
        <v>2</v>
      </c>
      <c r="K526" s="50">
        <v>6473.1</v>
      </c>
      <c r="L526" s="50">
        <v>3923.7</v>
      </c>
      <c r="M526" s="52">
        <v>5151229.3600000003</v>
      </c>
      <c r="N526" s="52">
        <f t="shared" ref="N526:N589" si="11">M526</f>
        <v>5151229.3600000003</v>
      </c>
      <c r="O526" s="52">
        <v>0</v>
      </c>
      <c r="P526" s="52">
        <v>0</v>
      </c>
      <c r="Q526" s="52">
        <v>0</v>
      </c>
      <c r="R526" s="116">
        <v>44927</v>
      </c>
      <c r="S526" s="116">
        <v>45291</v>
      </c>
    </row>
    <row r="527" spans="1:19" ht="20.25" x14ac:dyDescent="0.3">
      <c r="A527" s="50">
        <v>509</v>
      </c>
      <c r="B527" s="59" t="s">
        <v>1781</v>
      </c>
      <c r="C527" s="114">
        <v>33281</v>
      </c>
      <c r="D527" s="50" t="s">
        <v>1842</v>
      </c>
      <c r="E527" s="50">
        <v>1998</v>
      </c>
      <c r="F527" s="50" t="s">
        <v>2062</v>
      </c>
      <c r="G527" s="115" t="s">
        <v>2032</v>
      </c>
      <c r="H527" s="50">
        <v>10</v>
      </c>
      <c r="I527" s="50">
        <v>1</v>
      </c>
      <c r="J527" s="50">
        <v>1</v>
      </c>
      <c r="K527" s="50">
        <v>4240.3999999999996</v>
      </c>
      <c r="L527" s="50">
        <v>2705.8</v>
      </c>
      <c r="M527" s="52">
        <v>2952136.15</v>
      </c>
      <c r="N527" s="52">
        <f t="shared" si="11"/>
        <v>2952136.15</v>
      </c>
      <c r="O527" s="52">
        <v>0</v>
      </c>
      <c r="P527" s="52">
        <v>0</v>
      </c>
      <c r="Q527" s="52">
        <v>0</v>
      </c>
      <c r="R527" s="116">
        <v>44927</v>
      </c>
      <c r="S527" s="116">
        <v>45291</v>
      </c>
    </row>
    <row r="528" spans="1:19" ht="20.25" x14ac:dyDescent="0.3">
      <c r="A528" s="50">
        <v>510</v>
      </c>
      <c r="B528" s="59" t="s">
        <v>1782</v>
      </c>
      <c r="C528" s="114">
        <v>32744</v>
      </c>
      <c r="D528" s="50" t="s">
        <v>1842</v>
      </c>
      <c r="E528" s="50">
        <v>1996</v>
      </c>
      <c r="F528" s="50" t="s">
        <v>2062</v>
      </c>
      <c r="G528" s="115" t="s">
        <v>2031</v>
      </c>
      <c r="H528" s="50">
        <v>9</v>
      </c>
      <c r="I528" s="50">
        <v>1</v>
      </c>
      <c r="J528" s="50">
        <v>1</v>
      </c>
      <c r="K528" s="50">
        <v>4277.7</v>
      </c>
      <c r="L528" s="50">
        <v>3254.9</v>
      </c>
      <c r="M528" s="52">
        <v>2581143.6800000002</v>
      </c>
      <c r="N528" s="52">
        <f t="shared" si="11"/>
        <v>2581143.6800000002</v>
      </c>
      <c r="O528" s="52">
        <v>0</v>
      </c>
      <c r="P528" s="52">
        <v>0</v>
      </c>
      <c r="Q528" s="52">
        <v>0</v>
      </c>
      <c r="R528" s="116">
        <v>44927</v>
      </c>
      <c r="S528" s="116">
        <v>45291</v>
      </c>
    </row>
    <row r="529" spans="1:19" ht="20.25" x14ac:dyDescent="0.3">
      <c r="A529" s="50">
        <v>511</v>
      </c>
      <c r="B529" s="59" t="s">
        <v>1783</v>
      </c>
      <c r="C529" s="114">
        <v>34277</v>
      </c>
      <c r="D529" s="50" t="s">
        <v>1842</v>
      </c>
      <c r="E529" s="50">
        <v>1976</v>
      </c>
      <c r="F529" s="50" t="s">
        <v>2062</v>
      </c>
      <c r="G529" s="115" t="s">
        <v>2031</v>
      </c>
      <c r="H529" s="50">
        <v>5</v>
      </c>
      <c r="I529" s="50">
        <v>6</v>
      </c>
      <c r="J529" s="50">
        <v>0</v>
      </c>
      <c r="K529" s="50">
        <v>7679.6</v>
      </c>
      <c r="L529" s="50">
        <v>4668</v>
      </c>
      <c r="M529" s="52">
        <v>15897749.289999999</v>
      </c>
      <c r="N529" s="52">
        <f t="shared" si="11"/>
        <v>15897749.289999999</v>
      </c>
      <c r="O529" s="52">
        <v>0</v>
      </c>
      <c r="P529" s="52">
        <v>0</v>
      </c>
      <c r="Q529" s="52">
        <v>0</v>
      </c>
      <c r="R529" s="116">
        <v>44927</v>
      </c>
      <c r="S529" s="116">
        <v>45291</v>
      </c>
    </row>
    <row r="530" spans="1:19" ht="20.25" x14ac:dyDescent="0.3">
      <c r="A530" s="50">
        <v>512</v>
      </c>
      <c r="B530" s="59" t="s">
        <v>1784</v>
      </c>
      <c r="C530" s="114">
        <v>36566</v>
      </c>
      <c r="D530" s="50" t="s">
        <v>1842</v>
      </c>
      <c r="E530" s="50">
        <v>1968</v>
      </c>
      <c r="F530" s="50" t="s">
        <v>2062</v>
      </c>
      <c r="G530" s="115" t="s">
        <v>2031</v>
      </c>
      <c r="H530" s="50">
        <v>5</v>
      </c>
      <c r="I530" s="50">
        <v>4</v>
      </c>
      <c r="J530" s="50">
        <v>0</v>
      </c>
      <c r="K530" s="50">
        <v>5733.1</v>
      </c>
      <c r="L530" s="50">
        <v>3539</v>
      </c>
      <c r="M530" s="52">
        <v>10469537.049999999</v>
      </c>
      <c r="N530" s="52">
        <f t="shared" si="11"/>
        <v>10469537.049999999</v>
      </c>
      <c r="O530" s="52">
        <v>0</v>
      </c>
      <c r="P530" s="52">
        <v>0</v>
      </c>
      <c r="Q530" s="52">
        <v>0</v>
      </c>
      <c r="R530" s="116">
        <v>44927</v>
      </c>
      <c r="S530" s="116">
        <v>45291</v>
      </c>
    </row>
    <row r="531" spans="1:19" ht="20.25" x14ac:dyDescent="0.3">
      <c r="A531" s="50">
        <v>513</v>
      </c>
      <c r="B531" s="59" t="s">
        <v>1789</v>
      </c>
      <c r="C531" s="114">
        <v>34976</v>
      </c>
      <c r="D531" s="50" t="s">
        <v>1842</v>
      </c>
      <c r="E531" s="50">
        <v>1935</v>
      </c>
      <c r="F531" s="50" t="s">
        <v>2062</v>
      </c>
      <c r="G531" s="115" t="s">
        <v>2032</v>
      </c>
      <c r="H531" s="50">
        <v>5</v>
      </c>
      <c r="I531" s="50">
        <v>5</v>
      </c>
      <c r="J531" s="50">
        <v>0</v>
      </c>
      <c r="K531" s="50">
        <v>4195.6000000000004</v>
      </c>
      <c r="L531" s="50">
        <v>3446.4</v>
      </c>
      <c r="M531" s="52">
        <v>0</v>
      </c>
      <c r="N531" s="52">
        <f t="shared" si="11"/>
        <v>0</v>
      </c>
      <c r="O531" s="52">
        <v>0</v>
      </c>
      <c r="P531" s="52">
        <v>0</v>
      </c>
      <c r="Q531" s="52">
        <v>0</v>
      </c>
      <c r="R531" s="116">
        <v>44927</v>
      </c>
      <c r="S531" s="116">
        <v>45291</v>
      </c>
    </row>
    <row r="532" spans="1:19" ht="20.25" x14ac:dyDescent="0.3">
      <c r="A532" s="50">
        <v>514</v>
      </c>
      <c r="B532" s="59" t="s">
        <v>1790</v>
      </c>
      <c r="C532" s="114">
        <v>33274</v>
      </c>
      <c r="D532" s="50" t="s">
        <v>1842</v>
      </c>
      <c r="E532" s="50">
        <v>1983</v>
      </c>
      <c r="F532" s="50" t="s">
        <v>2062</v>
      </c>
      <c r="G532" s="115" t="s">
        <v>2031</v>
      </c>
      <c r="H532" s="50">
        <v>9</v>
      </c>
      <c r="I532" s="50">
        <v>17</v>
      </c>
      <c r="J532" s="50">
        <v>3</v>
      </c>
      <c r="K532" s="50">
        <v>44367.5</v>
      </c>
      <c r="L532" s="50">
        <v>34015.550000000003</v>
      </c>
      <c r="M532" s="52">
        <v>7547678.04</v>
      </c>
      <c r="N532" s="52">
        <f t="shared" si="11"/>
        <v>7547678.04</v>
      </c>
      <c r="O532" s="52">
        <v>0</v>
      </c>
      <c r="P532" s="52">
        <v>0</v>
      </c>
      <c r="Q532" s="52">
        <v>0</v>
      </c>
      <c r="R532" s="116">
        <v>44927</v>
      </c>
      <c r="S532" s="116">
        <v>45291</v>
      </c>
    </row>
    <row r="533" spans="1:19" ht="20.25" x14ac:dyDescent="0.3">
      <c r="A533" s="50">
        <v>515</v>
      </c>
      <c r="B533" s="59" t="s">
        <v>1791</v>
      </c>
      <c r="C533" s="114">
        <v>36300</v>
      </c>
      <c r="D533" s="50" t="s">
        <v>1842</v>
      </c>
      <c r="E533" s="50">
        <v>1957</v>
      </c>
      <c r="F533" s="50" t="s">
        <v>2062</v>
      </c>
      <c r="G533" s="115" t="s">
        <v>2032</v>
      </c>
      <c r="H533" s="50">
        <v>3</v>
      </c>
      <c r="I533" s="50">
        <v>3</v>
      </c>
      <c r="J533" s="50">
        <v>0</v>
      </c>
      <c r="K533" s="50">
        <v>3073.9</v>
      </c>
      <c r="L533" s="50">
        <v>1962.3</v>
      </c>
      <c r="M533" s="52">
        <v>0</v>
      </c>
      <c r="N533" s="52">
        <f t="shared" si="11"/>
        <v>0</v>
      </c>
      <c r="O533" s="52">
        <v>0</v>
      </c>
      <c r="P533" s="52">
        <v>0</v>
      </c>
      <c r="Q533" s="52">
        <v>0</v>
      </c>
      <c r="R533" s="116">
        <v>44927</v>
      </c>
      <c r="S533" s="116">
        <v>45291</v>
      </c>
    </row>
    <row r="534" spans="1:19" ht="20.25" x14ac:dyDescent="0.3">
      <c r="A534" s="50">
        <v>516</v>
      </c>
      <c r="B534" s="59" t="s">
        <v>1792</v>
      </c>
      <c r="C534" s="114">
        <v>36964</v>
      </c>
      <c r="D534" s="50" t="s">
        <v>1842</v>
      </c>
      <c r="E534" s="50">
        <v>1992</v>
      </c>
      <c r="F534" s="50" t="s">
        <v>2062</v>
      </c>
      <c r="G534" s="115" t="s">
        <v>2032</v>
      </c>
      <c r="H534" s="50">
        <v>5</v>
      </c>
      <c r="I534" s="50">
        <v>3</v>
      </c>
      <c r="J534" s="50">
        <v>0</v>
      </c>
      <c r="K534" s="50">
        <v>3120.3</v>
      </c>
      <c r="L534" s="50">
        <v>2067.6999999999998</v>
      </c>
      <c r="M534" s="52">
        <v>5101834.1639999999</v>
      </c>
      <c r="N534" s="52">
        <f t="shared" si="11"/>
        <v>5101834.1639999999</v>
      </c>
      <c r="O534" s="52">
        <v>0</v>
      </c>
      <c r="P534" s="52">
        <v>0</v>
      </c>
      <c r="Q534" s="52">
        <v>0</v>
      </c>
      <c r="R534" s="116">
        <v>44927</v>
      </c>
      <c r="S534" s="116">
        <v>45291</v>
      </c>
    </row>
    <row r="535" spans="1:19" ht="20.25" x14ac:dyDescent="0.25">
      <c r="A535" s="57" t="s">
        <v>24</v>
      </c>
      <c r="B535" s="57"/>
      <c r="C535" s="117" t="s">
        <v>175</v>
      </c>
      <c r="D535" s="117" t="s">
        <v>175</v>
      </c>
      <c r="E535" s="117" t="s">
        <v>175</v>
      </c>
      <c r="F535" s="117" t="s">
        <v>175</v>
      </c>
      <c r="G535" s="117" t="s">
        <v>175</v>
      </c>
      <c r="H535" s="117" t="s">
        <v>175</v>
      </c>
      <c r="I535" s="117" t="s">
        <v>175</v>
      </c>
      <c r="J535" s="63">
        <f>SUM(J318:J534)</f>
        <v>88</v>
      </c>
      <c r="K535" s="63">
        <f t="shared" ref="K535:Q535" si="12">SUM(K318:K534)</f>
        <v>1006989.28</v>
      </c>
      <c r="L535" s="63">
        <f t="shared" si="12"/>
        <v>676094.97000000032</v>
      </c>
      <c r="M535" s="63">
        <f t="shared" si="12"/>
        <v>767955993.18668938</v>
      </c>
      <c r="N535" s="63">
        <f t="shared" si="12"/>
        <v>767955993.18668938</v>
      </c>
      <c r="O535" s="63">
        <f t="shared" si="12"/>
        <v>0</v>
      </c>
      <c r="P535" s="63">
        <f t="shared" si="12"/>
        <v>0</v>
      </c>
      <c r="Q535" s="63">
        <f t="shared" si="12"/>
        <v>0</v>
      </c>
      <c r="R535" s="117" t="s">
        <v>175</v>
      </c>
      <c r="S535" s="117" t="s">
        <v>175</v>
      </c>
    </row>
    <row r="536" spans="1:19" ht="20.25" x14ac:dyDescent="0.3">
      <c r="A536" s="151" t="s">
        <v>1855</v>
      </c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1"/>
      <c r="S536" s="152"/>
    </row>
    <row r="537" spans="1:19" ht="20.25" x14ac:dyDescent="0.3">
      <c r="A537" s="50">
        <v>517</v>
      </c>
      <c r="B537" s="51" t="s">
        <v>473</v>
      </c>
      <c r="C537" s="114">
        <v>37310</v>
      </c>
      <c r="D537" s="50" t="s">
        <v>1842</v>
      </c>
      <c r="E537" s="50">
        <v>1994</v>
      </c>
      <c r="F537" s="50" t="s">
        <v>2062</v>
      </c>
      <c r="G537" s="115" t="s">
        <v>2031</v>
      </c>
      <c r="H537" s="50">
        <v>9</v>
      </c>
      <c r="I537" s="50">
        <v>3</v>
      </c>
      <c r="J537" s="50">
        <v>3</v>
      </c>
      <c r="K537" s="50">
        <v>5219.5</v>
      </c>
      <c r="L537" s="50">
        <v>5177</v>
      </c>
      <c r="M537" s="52">
        <v>7732245.04</v>
      </c>
      <c r="N537" s="52">
        <f t="shared" si="11"/>
        <v>7732245.04</v>
      </c>
      <c r="O537" s="52">
        <v>0</v>
      </c>
      <c r="P537" s="52">
        <v>0</v>
      </c>
      <c r="Q537" s="52">
        <v>0</v>
      </c>
      <c r="R537" s="116">
        <v>44927</v>
      </c>
      <c r="S537" s="116">
        <v>45291</v>
      </c>
    </row>
    <row r="538" spans="1:19" ht="20.25" x14ac:dyDescent="0.3">
      <c r="A538" s="50">
        <v>518</v>
      </c>
      <c r="B538" s="51" t="s">
        <v>472</v>
      </c>
      <c r="C538" s="114">
        <v>37320</v>
      </c>
      <c r="D538" s="50" t="s">
        <v>1842</v>
      </c>
      <c r="E538" s="50">
        <v>1981</v>
      </c>
      <c r="F538" s="50" t="s">
        <v>2062</v>
      </c>
      <c r="G538" s="115" t="s">
        <v>2031</v>
      </c>
      <c r="H538" s="50">
        <v>5</v>
      </c>
      <c r="I538" s="50">
        <v>11</v>
      </c>
      <c r="J538" s="50">
        <v>0</v>
      </c>
      <c r="K538" s="50">
        <v>7957.4</v>
      </c>
      <c r="L538" s="50">
        <v>7996.2000000000007</v>
      </c>
      <c r="M538" s="52">
        <v>54345219.379999995</v>
      </c>
      <c r="N538" s="52">
        <f t="shared" si="11"/>
        <v>54345219.379999995</v>
      </c>
      <c r="O538" s="52">
        <v>0</v>
      </c>
      <c r="P538" s="52">
        <v>0</v>
      </c>
      <c r="Q538" s="52">
        <v>0</v>
      </c>
      <c r="R538" s="116">
        <v>44927</v>
      </c>
      <c r="S538" s="116">
        <v>45291</v>
      </c>
    </row>
    <row r="539" spans="1:19" ht="20.25" x14ac:dyDescent="0.3">
      <c r="A539" s="50">
        <v>519</v>
      </c>
      <c r="B539" s="51" t="s">
        <v>1632</v>
      </c>
      <c r="C539" s="114">
        <v>37329</v>
      </c>
      <c r="D539" s="50" t="s">
        <v>1843</v>
      </c>
      <c r="E539" s="50">
        <v>1984</v>
      </c>
      <c r="F539" s="50" t="s">
        <v>2062</v>
      </c>
      <c r="G539" s="115" t="s">
        <v>2040</v>
      </c>
      <c r="H539" s="50">
        <v>5</v>
      </c>
      <c r="I539" s="50">
        <v>13</v>
      </c>
      <c r="J539" s="50">
        <v>0</v>
      </c>
      <c r="K539" s="50">
        <v>10135.9</v>
      </c>
      <c r="L539" s="50" t="s">
        <v>2062</v>
      </c>
      <c r="M539" s="52">
        <v>0</v>
      </c>
      <c r="N539" s="52">
        <f t="shared" si="11"/>
        <v>0</v>
      </c>
      <c r="O539" s="52">
        <v>0</v>
      </c>
      <c r="P539" s="52">
        <v>0</v>
      </c>
      <c r="Q539" s="52">
        <v>0</v>
      </c>
      <c r="R539" s="116">
        <v>44927</v>
      </c>
      <c r="S539" s="116">
        <v>45291</v>
      </c>
    </row>
    <row r="540" spans="1:19" ht="20.25" x14ac:dyDescent="0.3">
      <c r="A540" s="50">
        <v>520</v>
      </c>
      <c r="B540" s="51" t="s">
        <v>1633</v>
      </c>
      <c r="C540" s="114">
        <v>37335</v>
      </c>
      <c r="D540" s="50" t="s">
        <v>1843</v>
      </c>
      <c r="E540" s="50">
        <v>1985</v>
      </c>
      <c r="F540" s="50" t="s">
        <v>2062</v>
      </c>
      <c r="G540" s="115" t="s">
        <v>2040</v>
      </c>
      <c r="H540" s="50">
        <v>5</v>
      </c>
      <c r="I540" s="50">
        <v>8</v>
      </c>
      <c r="J540" s="50">
        <v>0</v>
      </c>
      <c r="K540" s="50">
        <v>7206.1</v>
      </c>
      <c r="L540" s="50" t="s">
        <v>2062</v>
      </c>
      <c r="M540" s="52">
        <v>0</v>
      </c>
      <c r="N540" s="52">
        <f t="shared" si="11"/>
        <v>0</v>
      </c>
      <c r="O540" s="52">
        <v>0</v>
      </c>
      <c r="P540" s="52">
        <v>0</v>
      </c>
      <c r="Q540" s="52">
        <v>0</v>
      </c>
      <c r="R540" s="116">
        <v>44927</v>
      </c>
      <c r="S540" s="116">
        <v>45291</v>
      </c>
    </row>
    <row r="541" spans="1:19" ht="20.25" x14ac:dyDescent="0.3">
      <c r="A541" s="50">
        <v>521</v>
      </c>
      <c r="B541" s="51" t="s">
        <v>1704</v>
      </c>
      <c r="C541" s="114">
        <v>37339</v>
      </c>
      <c r="D541" s="50" t="s">
        <v>1842</v>
      </c>
      <c r="E541" s="50">
        <v>1994</v>
      </c>
      <c r="F541" s="50" t="s">
        <v>2062</v>
      </c>
      <c r="G541" s="115" t="s">
        <v>2031</v>
      </c>
      <c r="H541" s="50">
        <v>9</v>
      </c>
      <c r="I541" s="50">
        <v>6</v>
      </c>
      <c r="J541" s="50">
        <v>4</v>
      </c>
      <c r="K541" s="50">
        <v>13135.9</v>
      </c>
      <c r="L541" s="50">
        <v>13135.6</v>
      </c>
      <c r="M541" s="52">
        <v>11158454.140000001</v>
      </c>
      <c r="N541" s="52">
        <f t="shared" si="11"/>
        <v>11158454.140000001</v>
      </c>
      <c r="O541" s="52">
        <v>0</v>
      </c>
      <c r="P541" s="52">
        <v>0</v>
      </c>
      <c r="Q541" s="52">
        <v>0</v>
      </c>
      <c r="R541" s="116">
        <v>44927</v>
      </c>
      <c r="S541" s="116">
        <v>45291</v>
      </c>
    </row>
    <row r="542" spans="1:19" ht="20.25" x14ac:dyDescent="0.3">
      <c r="A542" s="50">
        <v>522</v>
      </c>
      <c r="B542" s="51" t="s">
        <v>474</v>
      </c>
      <c r="C542" s="114">
        <v>37355</v>
      </c>
      <c r="D542" s="50" t="s">
        <v>1842</v>
      </c>
      <c r="E542" s="50">
        <v>1984</v>
      </c>
      <c r="F542" s="50" t="s">
        <v>2062</v>
      </c>
      <c r="G542" s="115" t="s">
        <v>2040</v>
      </c>
      <c r="H542" s="50">
        <v>5</v>
      </c>
      <c r="I542" s="50">
        <v>14</v>
      </c>
      <c r="J542" s="50">
        <v>0</v>
      </c>
      <c r="K542" s="50">
        <v>10794</v>
      </c>
      <c r="L542" s="50">
        <v>10791.6</v>
      </c>
      <c r="M542" s="52">
        <v>65871801.049999997</v>
      </c>
      <c r="N542" s="52">
        <f t="shared" si="11"/>
        <v>65871801.049999997</v>
      </c>
      <c r="O542" s="52">
        <v>0</v>
      </c>
      <c r="P542" s="52">
        <v>0</v>
      </c>
      <c r="Q542" s="52">
        <v>0</v>
      </c>
      <c r="R542" s="116">
        <v>44927</v>
      </c>
      <c r="S542" s="116">
        <v>45291</v>
      </c>
    </row>
    <row r="543" spans="1:19" ht="20.25" x14ac:dyDescent="0.3">
      <c r="A543" s="50">
        <v>523</v>
      </c>
      <c r="B543" s="51" t="s">
        <v>1634</v>
      </c>
      <c r="C543" s="114">
        <v>37361</v>
      </c>
      <c r="D543" s="50" t="s">
        <v>1843</v>
      </c>
      <c r="E543" s="50">
        <v>1982</v>
      </c>
      <c r="F543" s="50" t="s">
        <v>2062</v>
      </c>
      <c r="G543" s="115" t="s">
        <v>2040</v>
      </c>
      <c r="H543" s="50">
        <v>5</v>
      </c>
      <c r="I543" s="50">
        <v>23</v>
      </c>
      <c r="J543" s="50">
        <v>0</v>
      </c>
      <c r="K543" s="50">
        <v>16521.3</v>
      </c>
      <c r="L543" s="50" t="s">
        <v>2062</v>
      </c>
      <c r="M543" s="52">
        <v>0</v>
      </c>
      <c r="N543" s="52">
        <f t="shared" si="11"/>
        <v>0</v>
      </c>
      <c r="O543" s="52">
        <v>0</v>
      </c>
      <c r="P543" s="52">
        <v>0</v>
      </c>
      <c r="Q543" s="52">
        <v>0</v>
      </c>
      <c r="R543" s="116">
        <v>44927</v>
      </c>
      <c r="S543" s="116">
        <v>45291</v>
      </c>
    </row>
    <row r="544" spans="1:19" ht="20.25" x14ac:dyDescent="0.25">
      <c r="A544" s="57" t="s">
        <v>24</v>
      </c>
      <c r="B544" s="57"/>
      <c r="C544" s="117" t="s">
        <v>175</v>
      </c>
      <c r="D544" s="117" t="s">
        <v>175</v>
      </c>
      <c r="E544" s="117" t="s">
        <v>175</v>
      </c>
      <c r="F544" s="117" t="s">
        <v>175</v>
      </c>
      <c r="G544" s="117" t="s">
        <v>175</v>
      </c>
      <c r="H544" s="117" t="s">
        <v>175</v>
      </c>
      <c r="I544" s="117" t="s">
        <v>175</v>
      </c>
      <c r="J544" s="63">
        <f>SUM(J537:J543)</f>
        <v>7</v>
      </c>
      <c r="K544" s="63">
        <f t="shared" ref="K544:Q544" si="13">SUM(K537:K543)</f>
        <v>70970.100000000006</v>
      </c>
      <c r="L544" s="63">
        <f t="shared" si="13"/>
        <v>37100.400000000001</v>
      </c>
      <c r="M544" s="63">
        <f t="shared" si="13"/>
        <v>139107719.61000001</v>
      </c>
      <c r="N544" s="63">
        <f t="shared" si="13"/>
        <v>139107719.61000001</v>
      </c>
      <c r="O544" s="63">
        <f t="shared" si="13"/>
        <v>0</v>
      </c>
      <c r="P544" s="63">
        <f t="shared" si="13"/>
        <v>0</v>
      </c>
      <c r="Q544" s="63">
        <f t="shared" si="13"/>
        <v>0</v>
      </c>
      <c r="R544" s="117" t="s">
        <v>175</v>
      </c>
      <c r="S544" s="117" t="s">
        <v>175</v>
      </c>
    </row>
    <row r="545" spans="1:19" ht="20.25" x14ac:dyDescent="0.3">
      <c r="A545" s="151" t="s">
        <v>1856</v>
      </c>
      <c r="B545" s="15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1"/>
      <c r="S545" s="152"/>
    </row>
    <row r="546" spans="1:19" ht="20.25" x14ac:dyDescent="0.3">
      <c r="A546" s="50">
        <v>524</v>
      </c>
      <c r="B546" s="51" t="s">
        <v>481</v>
      </c>
      <c r="C546" s="114">
        <v>37653</v>
      </c>
      <c r="D546" s="50" t="s">
        <v>1842</v>
      </c>
      <c r="E546" s="50">
        <v>1965</v>
      </c>
      <c r="F546" s="50" t="s">
        <v>2062</v>
      </c>
      <c r="G546" s="115" t="s">
        <v>2037</v>
      </c>
      <c r="H546" s="50">
        <v>1</v>
      </c>
      <c r="I546" s="50">
        <v>2</v>
      </c>
      <c r="J546" s="50">
        <v>0</v>
      </c>
      <c r="K546" s="50">
        <v>339.9</v>
      </c>
      <c r="L546" s="50">
        <v>526.5</v>
      </c>
      <c r="M546" s="52">
        <v>803664.78799999994</v>
      </c>
      <c r="N546" s="52">
        <f t="shared" si="11"/>
        <v>803664.78799999994</v>
      </c>
      <c r="O546" s="52">
        <v>0</v>
      </c>
      <c r="P546" s="52">
        <v>0</v>
      </c>
      <c r="Q546" s="52">
        <v>0</v>
      </c>
      <c r="R546" s="116">
        <v>44927</v>
      </c>
      <c r="S546" s="116">
        <v>45291</v>
      </c>
    </row>
    <row r="547" spans="1:19" ht="20.25" x14ac:dyDescent="0.3">
      <c r="A547" s="50">
        <v>525</v>
      </c>
      <c r="B547" s="51" t="s">
        <v>67</v>
      </c>
      <c r="C547" s="114">
        <v>37690</v>
      </c>
      <c r="D547" s="50" t="s">
        <v>1842</v>
      </c>
      <c r="E547" s="50">
        <v>1974</v>
      </c>
      <c r="F547" s="50" t="s">
        <v>2062</v>
      </c>
      <c r="G547" s="115" t="s">
        <v>2031</v>
      </c>
      <c r="H547" s="50">
        <v>5</v>
      </c>
      <c r="I547" s="50">
        <v>4</v>
      </c>
      <c r="J547" s="50">
        <v>0</v>
      </c>
      <c r="K547" s="50">
        <v>1974</v>
      </c>
      <c r="L547" s="50">
        <v>3310.33</v>
      </c>
      <c r="M547" s="52">
        <v>3690370.7</v>
      </c>
      <c r="N547" s="52">
        <f t="shared" si="11"/>
        <v>3690370.7</v>
      </c>
      <c r="O547" s="52">
        <v>0</v>
      </c>
      <c r="P547" s="52">
        <v>0</v>
      </c>
      <c r="Q547" s="52">
        <v>0</v>
      </c>
      <c r="R547" s="116">
        <v>44927</v>
      </c>
      <c r="S547" s="116">
        <v>45291</v>
      </c>
    </row>
    <row r="548" spans="1:19" ht="20.25" x14ac:dyDescent="0.3">
      <c r="A548" s="50">
        <v>526</v>
      </c>
      <c r="B548" s="51" t="s">
        <v>484</v>
      </c>
      <c r="C548" s="114">
        <v>37752</v>
      </c>
      <c r="D548" s="50" t="s">
        <v>1842</v>
      </c>
      <c r="E548" s="50">
        <v>1959</v>
      </c>
      <c r="F548" s="50" t="s">
        <v>2062</v>
      </c>
      <c r="G548" s="115" t="s">
        <v>2037</v>
      </c>
      <c r="H548" s="50">
        <v>2</v>
      </c>
      <c r="I548" s="50">
        <v>1</v>
      </c>
      <c r="J548" s="50">
        <v>0</v>
      </c>
      <c r="K548" s="50">
        <v>562</v>
      </c>
      <c r="L548" s="50">
        <v>159.75</v>
      </c>
      <c r="M548" s="52">
        <v>88260</v>
      </c>
      <c r="N548" s="52">
        <f t="shared" si="11"/>
        <v>88260</v>
      </c>
      <c r="O548" s="52">
        <v>0</v>
      </c>
      <c r="P548" s="52">
        <v>0</v>
      </c>
      <c r="Q548" s="52">
        <v>0</v>
      </c>
      <c r="R548" s="116">
        <v>44927</v>
      </c>
      <c r="S548" s="116">
        <v>45291</v>
      </c>
    </row>
    <row r="549" spans="1:19" ht="20.25" x14ac:dyDescent="0.3">
      <c r="A549" s="50">
        <v>527</v>
      </c>
      <c r="B549" s="51" t="s">
        <v>479</v>
      </c>
      <c r="C549" s="114">
        <v>46747</v>
      </c>
      <c r="D549" s="50" t="s">
        <v>1842</v>
      </c>
      <c r="E549" s="50">
        <v>1960</v>
      </c>
      <c r="F549" s="50" t="s">
        <v>2062</v>
      </c>
      <c r="G549" s="115" t="s">
        <v>2042</v>
      </c>
      <c r="H549" s="50">
        <v>2</v>
      </c>
      <c r="I549" s="50">
        <v>1</v>
      </c>
      <c r="J549" s="50">
        <v>0</v>
      </c>
      <c r="K549" s="50">
        <v>355.6</v>
      </c>
      <c r="L549" s="50">
        <v>361.1</v>
      </c>
      <c r="M549" s="52">
        <v>659402.05799999996</v>
      </c>
      <c r="N549" s="52">
        <f t="shared" si="11"/>
        <v>659402.05799999996</v>
      </c>
      <c r="O549" s="52">
        <v>0</v>
      </c>
      <c r="P549" s="52">
        <v>0</v>
      </c>
      <c r="Q549" s="52">
        <v>0</v>
      </c>
      <c r="R549" s="116">
        <v>44927</v>
      </c>
      <c r="S549" s="116">
        <v>45291</v>
      </c>
    </row>
    <row r="550" spans="1:19" ht="20.25" x14ac:dyDescent="0.3">
      <c r="A550" s="50">
        <v>528</v>
      </c>
      <c r="B550" s="51" t="s">
        <v>35</v>
      </c>
      <c r="C550" s="114">
        <v>37571</v>
      </c>
      <c r="D550" s="50" t="s">
        <v>1842</v>
      </c>
      <c r="E550" s="50">
        <v>1956</v>
      </c>
      <c r="F550" s="50" t="s">
        <v>2062</v>
      </c>
      <c r="G550" s="115" t="s">
        <v>2037</v>
      </c>
      <c r="H550" s="50">
        <v>2</v>
      </c>
      <c r="I550" s="50">
        <v>1</v>
      </c>
      <c r="J550" s="50">
        <v>0</v>
      </c>
      <c r="K550" s="50">
        <v>538.4</v>
      </c>
      <c r="L550" s="50">
        <v>538.4</v>
      </c>
      <c r="M550" s="52">
        <v>779879.07655</v>
      </c>
      <c r="N550" s="52">
        <f t="shared" si="11"/>
        <v>779879.07655</v>
      </c>
      <c r="O550" s="52">
        <v>0</v>
      </c>
      <c r="P550" s="52">
        <v>0</v>
      </c>
      <c r="Q550" s="52">
        <v>0</v>
      </c>
      <c r="R550" s="116">
        <v>44927</v>
      </c>
      <c r="S550" s="116">
        <v>45291</v>
      </c>
    </row>
    <row r="551" spans="1:19" ht="20.25" x14ac:dyDescent="0.3">
      <c r="A551" s="50">
        <v>529</v>
      </c>
      <c r="B551" s="51" t="s">
        <v>33</v>
      </c>
      <c r="C551" s="114">
        <v>37567</v>
      </c>
      <c r="D551" s="50" t="s">
        <v>1842</v>
      </c>
      <c r="E551" s="50">
        <v>1956</v>
      </c>
      <c r="F551" s="50" t="s">
        <v>2062</v>
      </c>
      <c r="G551" s="115" t="s">
        <v>2037</v>
      </c>
      <c r="H551" s="50">
        <v>2</v>
      </c>
      <c r="I551" s="50">
        <v>2</v>
      </c>
      <c r="J551" s="50">
        <v>0</v>
      </c>
      <c r="K551" s="50">
        <v>961</v>
      </c>
      <c r="L551" s="50">
        <v>908.6</v>
      </c>
      <c r="M551" s="52">
        <v>630000.76</v>
      </c>
      <c r="N551" s="52">
        <f t="shared" si="11"/>
        <v>630000.76</v>
      </c>
      <c r="O551" s="52">
        <v>0</v>
      </c>
      <c r="P551" s="52">
        <v>0</v>
      </c>
      <c r="Q551" s="52">
        <v>0</v>
      </c>
      <c r="R551" s="116">
        <v>44927</v>
      </c>
      <c r="S551" s="116">
        <v>45291</v>
      </c>
    </row>
    <row r="552" spans="1:19" ht="20.25" x14ac:dyDescent="0.25">
      <c r="A552" s="57" t="s">
        <v>24</v>
      </c>
      <c r="B552" s="57"/>
      <c r="C552" s="117" t="s">
        <v>175</v>
      </c>
      <c r="D552" s="117" t="s">
        <v>175</v>
      </c>
      <c r="E552" s="117" t="s">
        <v>175</v>
      </c>
      <c r="F552" s="117" t="s">
        <v>175</v>
      </c>
      <c r="G552" s="117" t="s">
        <v>175</v>
      </c>
      <c r="H552" s="117" t="s">
        <v>175</v>
      </c>
      <c r="I552" s="117" t="s">
        <v>175</v>
      </c>
      <c r="J552" s="63">
        <f>SUM(J546:J551)</f>
        <v>0</v>
      </c>
      <c r="K552" s="63">
        <f t="shared" ref="K552:Q552" si="14">SUM(K546:K551)</f>
        <v>4730.8999999999996</v>
      </c>
      <c r="L552" s="63">
        <f t="shared" si="14"/>
        <v>5804.68</v>
      </c>
      <c r="M552" s="63">
        <f t="shared" si="14"/>
        <v>6651577.3825500002</v>
      </c>
      <c r="N552" s="63">
        <f t="shared" si="14"/>
        <v>6651577.3825500002</v>
      </c>
      <c r="O552" s="63">
        <f t="shared" si="14"/>
        <v>0</v>
      </c>
      <c r="P552" s="63">
        <f t="shared" si="14"/>
        <v>0</v>
      </c>
      <c r="Q552" s="63">
        <f t="shared" si="14"/>
        <v>0</v>
      </c>
      <c r="R552" s="117" t="s">
        <v>175</v>
      </c>
      <c r="S552" s="117" t="s">
        <v>175</v>
      </c>
    </row>
    <row r="553" spans="1:19" ht="20.25" x14ac:dyDescent="0.3">
      <c r="A553" s="151" t="s">
        <v>1857</v>
      </c>
      <c r="B553" s="15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1"/>
      <c r="S553" s="152"/>
    </row>
    <row r="554" spans="1:19" ht="20.25" x14ac:dyDescent="0.3">
      <c r="A554" s="50">
        <v>530</v>
      </c>
      <c r="B554" s="58" t="s">
        <v>485</v>
      </c>
      <c r="C554" s="114">
        <v>37978</v>
      </c>
      <c r="D554" s="50" t="s">
        <v>1842</v>
      </c>
      <c r="E554" s="50">
        <v>1956</v>
      </c>
      <c r="F554" s="50" t="s">
        <v>2062</v>
      </c>
      <c r="G554" s="115" t="s">
        <v>2040</v>
      </c>
      <c r="H554" s="50">
        <v>2</v>
      </c>
      <c r="I554" s="50">
        <v>2</v>
      </c>
      <c r="J554" s="50">
        <v>0</v>
      </c>
      <c r="K554" s="50">
        <v>593.32000000000005</v>
      </c>
      <c r="L554" s="50">
        <v>720.56000000000006</v>
      </c>
      <c r="M554" s="52">
        <v>0</v>
      </c>
      <c r="N554" s="52">
        <f t="shared" si="11"/>
        <v>0</v>
      </c>
      <c r="O554" s="52">
        <v>0</v>
      </c>
      <c r="P554" s="52">
        <v>0</v>
      </c>
      <c r="Q554" s="52">
        <v>0</v>
      </c>
      <c r="R554" s="116">
        <v>44927</v>
      </c>
      <c r="S554" s="116">
        <v>45291</v>
      </c>
    </row>
    <row r="555" spans="1:19" ht="20.25" x14ac:dyDescent="0.3">
      <c r="A555" s="50">
        <v>531</v>
      </c>
      <c r="B555" s="58" t="s">
        <v>486</v>
      </c>
      <c r="C555" s="114">
        <v>37994</v>
      </c>
      <c r="D555" s="50" t="s">
        <v>1842</v>
      </c>
      <c r="E555" s="50">
        <v>1956</v>
      </c>
      <c r="F555" s="50" t="s">
        <v>2062</v>
      </c>
      <c r="G555" s="115" t="s">
        <v>2033</v>
      </c>
      <c r="H555" s="50">
        <v>2</v>
      </c>
      <c r="I555" s="50">
        <v>2</v>
      </c>
      <c r="J555" s="50">
        <v>0</v>
      </c>
      <c r="K555" s="50">
        <v>1259.3699999999999</v>
      </c>
      <c r="L555" s="50">
        <v>693.59</v>
      </c>
      <c r="M555" s="52">
        <v>0</v>
      </c>
      <c r="N555" s="52">
        <f t="shared" si="11"/>
        <v>0</v>
      </c>
      <c r="O555" s="52">
        <v>0</v>
      </c>
      <c r="P555" s="52">
        <v>0</v>
      </c>
      <c r="Q555" s="52">
        <v>0</v>
      </c>
      <c r="R555" s="116">
        <v>44927</v>
      </c>
      <c r="S555" s="116">
        <v>45291</v>
      </c>
    </row>
    <row r="556" spans="1:19" ht="20.25" x14ac:dyDescent="0.3">
      <c r="A556" s="50">
        <v>532</v>
      </c>
      <c r="B556" s="58" t="s">
        <v>487</v>
      </c>
      <c r="C556" s="114">
        <v>37980</v>
      </c>
      <c r="D556" s="50" t="s">
        <v>1842</v>
      </c>
      <c r="E556" s="50">
        <v>1956</v>
      </c>
      <c r="F556" s="50" t="s">
        <v>2062</v>
      </c>
      <c r="G556" s="115" t="s">
        <v>2040</v>
      </c>
      <c r="H556" s="50">
        <v>2</v>
      </c>
      <c r="I556" s="50">
        <v>1</v>
      </c>
      <c r="J556" s="50">
        <v>0</v>
      </c>
      <c r="K556" s="50">
        <v>431.47</v>
      </c>
      <c r="L556" s="50">
        <v>432.9</v>
      </c>
      <c r="M556" s="52">
        <v>0</v>
      </c>
      <c r="N556" s="52">
        <f t="shared" si="11"/>
        <v>0</v>
      </c>
      <c r="O556" s="52">
        <v>0</v>
      </c>
      <c r="P556" s="52">
        <v>0</v>
      </c>
      <c r="Q556" s="52">
        <v>0</v>
      </c>
      <c r="R556" s="116">
        <v>44927</v>
      </c>
      <c r="S556" s="116">
        <v>45291</v>
      </c>
    </row>
    <row r="557" spans="1:19" ht="20.25" x14ac:dyDescent="0.3">
      <c r="A557" s="50">
        <v>533</v>
      </c>
      <c r="B557" s="58" t="s">
        <v>488</v>
      </c>
      <c r="C557" s="114">
        <v>37982</v>
      </c>
      <c r="D557" s="50" t="s">
        <v>1842</v>
      </c>
      <c r="E557" s="50">
        <v>1956</v>
      </c>
      <c r="F557" s="50" t="s">
        <v>2062</v>
      </c>
      <c r="G557" s="115" t="s">
        <v>2040</v>
      </c>
      <c r="H557" s="50">
        <v>2</v>
      </c>
      <c r="I557" s="50">
        <v>2</v>
      </c>
      <c r="J557" s="50">
        <v>0</v>
      </c>
      <c r="K557" s="50">
        <v>716.19</v>
      </c>
      <c r="L557" s="50">
        <v>673.59</v>
      </c>
      <c r="M557" s="52">
        <v>0</v>
      </c>
      <c r="N557" s="52">
        <f t="shared" si="11"/>
        <v>0</v>
      </c>
      <c r="O557" s="52">
        <v>0</v>
      </c>
      <c r="P557" s="52">
        <v>0</v>
      </c>
      <c r="Q557" s="52">
        <v>0</v>
      </c>
      <c r="R557" s="116">
        <v>44927</v>
      </c>
      <c r="S557" s="116">
        <v>45291</v>
      </c>
    </row>
    <row r="558" spans="1:19" ht="20.25" x14ac:dyDescent="0.3">
      <c r="A558" s="50">
        <v>534</v>
      </c>
      <c r="B558" s="58" t="s">
        <v>489</v>
      </c>
      <c r="C558" s="114">
        <v>38038</v>
      </c>
      <c r="D558" s="50" t="s">
        <v>1842</v>
      </c>
      <c r="E558" s="50">
        <v>1969</v>
      </c>
      <c r="F558" s="50" t="s">
        <v>2062</v>
      </c>
      <c r="G558" s="115" t="s">
        <v>2031</v>
      </c>
      <c r="H558" s="50">
        <v>5</v>
      </c>
      <c r="I558" s="50">
        <v>4</v>
      </c>
      <c r="J558" s="50">
        <v>0</v>
      </c>
      <c r="K558" s="50">
        <v>5693.49</v>
      </c>
      <c r="L558" s="50">
        <v>3605.07</v>
      </c>
      <c r="M558" s="52">
        <v>0</v>
      </c>
      <c r="N558" s="52">
        <f t="shared" si="11"/>
        <v>0</v>
      </c>
      <c r="O558" s="52">
        <v>0</v>
      </c>
      <c r="P558" s="52">
        <v>0</v>
      </c>
      <c r="Q558" s="52">
        <v>0</v>
      </c>
      <c r="R558" s="116">
        <v>44927</v>
      </c>
      <c r="S558" s="116">
        <v>45291</v>
      </c>
    </row>
    <row r="559" spans="1:19" ht="20.25" x14ac:dyDescent="0.3">
      <c r="A559" s="50">
        <v>535</v>
      </c>
      <c r="B559" s="58" t="s">
        <v>490</v>
      </c>
      <c r="C559" s="114">
        <v>38044</v>
      </c>
      <c r="D559" s="50" t="s">
        <v>1842</v>
      </c>
      <c r="E559" s="50">
        <v>1968</v>
      </c>
      <c r="F559" s="50" t="s">
        <v>2062</v>
      </c>
      <c r="G559" s="115" t="s">
        <v>2031</v>
      </c>
      <c r="H559" s="50">
        <v>5</v>
      </c>
      <c r="I559" s="50">
        <v>4</v>
      </c>
      <c r="J559" s="50">
        <v>0</v>
      </c>
      <c r="K559" s="50">
        <v>3874.77</v>
      </c>
      <c r="L559" s="50">
        <v>3578.41</v>
      </c>
      <c r="M559" s="52">
        <v>0</v>
      </c>
      <c r="N559" s="52">
        <f t="shared" si="11"/>
        <v>0</v>
      </c>
      <c r="O559" s="52">
        <v>0</v>
      </c>
      <c r="P559" s="52">
        <v>0</v>
      </c>
      <c r="Q559" s="52">
        <v>0</v>
      </c>
      <c r="R559" s="116">
        <v>44927</v>
      </c>
      <c r="S559" s="116">
        <v>45291</v>
      </c>
    </row>
    <row r="560" spans="1:19" ht="20.25" x14ac:dyDescent="0.3">
      <c r="A560" s="50">
        <v>536</v>
      </c>
      <c r="B560" s="58" t="s">
        <v>491</v>
      </c>
      <c r="C560" s="114">
        <v>38055</v>
      </c>
      <c r="D560" s="50" t="s">
        <v>1842</v>
      </c>
      <c r="E560" s="50">
        <v>1968</v>
      </c>
      <c r="F560" s="50" t="s">
        <v>2062</v>
      </c>
      <c r="G560" s="115" t="s">
        <v>2032</v>
      </c>
      <c r="H560" s="50">
        <v>4</v>
      </c>
      <c r="I560" s="50">
        <v>3</v>
      </c>
      <c r="J560" s="50">
        <v>0</v>
      </c>
      <c r="K560" s="50">
        <v>4039.72</v>
      </c>
      <c r="L560" s="50">
        <v>2021.07</v>
      </c>
      <c r="M560" s="52">
        <v>0</v>
      </c>
      <c r="N560" s="52">
        <f t="shared" si="11"/>
        <v>0</v>
      </c>
      <c r="O560" s="52">
        <v>0</v>
      </c>
      <c r="P560" s="52">
        <v>0</v>
      </c>
      <c r="Q560" s="52">
        <v>0</v>
      </c>
      <c r="R560" s="116">
        <v>44927</v>
      </c>
      <c r="S560" s="116">
        <v>45291</v>
      </c>
    </row>
    <row r="561" spans="1:19" ht="20.25" x14ac:dyDescent="0.3">
      <c r="A561" s="50">
        <v>537</v>
      </c>
      <c r="B561" s="58" t="s">
        <v>492</v>
      </c>
      <c r="C561" s="114">
        <v>38056</v>
      </c>
      <c r="D561" s="50" t="s">
        <v>1842</v>
      </c>
      <c r="E561" s="50">
        <v>1968</v>
      </c>
      <c r="F561" s="50" t="s">
        <v>2062</v>
      </c>
      <c r="G561" s="115" t="s">
        <v>2032</v>
      </c>
      <c r="H561" s="50">
        <v>4</v>
      </c>
      <c r="I561" s="50">
        <v>3</v>
      </c>
      <c r="J561" s="50">
        <v>0</v>
      </c>
      <c r="K561" s="50">
        <v>4115.72</v>
      </c>
      <c r="L561" s="50">
        <v>2044.59</v>
      </c>
      <c r="M561" s="52">
        <v>0</v>
      </c>
      <c r="N561" s="52">
        <f t="shared" si="11"/>
        <v>0</v>
      </c>
      <c r="O561" s="52">
        <v>0</v>
      </c>
      <c r="P561" s="52">
        <v>0</v>
      </c>
      <c r="Q561" s="52">
        <v>0</v>
      </c>
      <c r="R561" s="116">
        <v>44927</v>
      </c>
      <c r="S561" s="116">
        <v>45291</v>
      </c>
    </row>
    <row r="562" spans="1:19" ht="20.25" x14ac:dyDescent="0.3">
      <c r="A562" s="50">
        <v>538</v>
      </c>
      <c r="B562" s="58" t="s">
        <v>493</v>
      </c>
      <c r="C562" s="114">
        <v>38057</v>
      </c>
      <c r="D562" s="50" t="s">
        <v>1842</v>
      </c>
      <c r="E562" s="50">
        <v>1964</v>
      </c>
      <c r="F562" s="50" t="s">
        <v>2062</v>
      </c>
      <c r="G562" s="115" t="s">
        <v>2031</v>
      </c>
      <c r="H562" s="50">
        <v>3</v>
      </c>
      <c r="I562" s="50">
        <v>3</v>
      </c>
      <c r="J562" s="50">
        <v>0</v>
      </c>
      <c r="K562" s="50">
        <v>2832.75</v>
      </c>
      <c r="L562" s="50">
        <v>1447.11</v>
      </c>
      <c r="M562" s="52">
        <v>0</v>
      </c>
      <c r="N562" s="52">
        <f t="shared" si="11"/>
        <v>0</v>
      </c>
      <c r="O562" s="52">
        <v>0</v>
      </c>
      <c r="P562" s="52">
        <v>0</v>
      </c>
      <c r="Q562" s="52">
        <v>0</v>
      </c>
      <c r="R562" s="116">
        <v>44927</v>
      </c>
      <c r="S562" s="116">
        <v>45291</v>
      </c>
    </row>
    <row r="563" spans="1:19" ht="20.25" x14ac:dyDescent="0.3">
      <c r="A563" s="50">
        <v>539</v>
      </c>
      <c r="B563" s="58" t="s">
        <v>494</v>
      </c>
      <c r="C563" s="114">
        <v>37798</v>
      </c>
      <c r="D563" s="50" t="s">
        <v>1842</v>
      </c>
      <c r="E563" s="50">
        <v>1964</v>
      </c>
      <c r="F563" s="50" t="s">
        <v>2062</v>
      </c>
      <c r="G563" s="115" t="s">
        <v>2031</v>
      </c>
      <c r="H563" s="50">
        <v>4</v>
      </c>
      <c r="I563" s="50">
        <v>3</v>
      </c>
      <c r="J563" s="50">
        <v>0</v>
      </c>
      <c r="K563" s="50">
        <v>3595.79</v>
      </c>
      <c r="L563" s="50">
        <v>2081.73</v>
      </c>
      <c r="M563" s="52">
        <v>0</v>
      </c>
      <c r="N563" s="52">
        <f t="shared" si="11"/>
        <v>0</v>
      </c>
      <c r="O563" s="52">
        <v>0</v>
      </c>
      <c r="P563" s="52">
        <v>0</v>
      </c>
      <c r="Q563" s="52">
        <v>0</v>
      </c>
      <c r="R563" s="116">
        <v>44927</v>
      </c>
      <c r="S563" s="116">
        <v>45291</v>
      </c>
    </row>
    <row r="564" spans="1:19" ht="20.25" x14ac:dyDescent="0.3">
      <c r="A564" s="50">
        <v>540</v>
      </c>
      <c r="B564" s="58" t="s">
        <v>495</v>
      </c>
      <c r="C564" s="114">
        <v>37799</v>
      </c>
      <c r="D564" s="50" t="s">
        <v>1842</v>
      </c>
      <c r="E564" s="50">
        <v>1955</v>
      </c>
      <c r="F564" s="50" t="s">
        <v>2062</v>
      </c>
      <c r="G564" s="115" t="s">
        <v>2033</v>
      </c>
      <c r="H564" s="50">
        <v>2</v>
      </c>
      <c r="I564" s="50">
        <v>2</v>
      </c>
      <c r="J564" s="50">
        <v>0</v>
      </c>
      <c r="K564" s="50">
        <v>1262.5899999999999</v>
      </c>
      <c r="L564" s="50">
        <v>697.87</v>
      </c>
      <c r="M564" s="52">
        <v>0</v>
      </c>
      <c r="N564" s="52">
        <f t="shared" si="11"/>
        <v>0</v>
      </c>
      <c r="O564" s="52">
        <v>0</v>
      </c>
      <c r="P564" s="52">
        <v>0</v>
      </c>
      <c r="Q564" s="52">
        <v>0</v>
      </c>
      <c r="R564" s="116">
        <v>44927</v>
      </c>
      <c r="S564" s="116">
        <v>45291</v>
      </c>
    </row>
    <row r="565" spans="1:19" ht="20.25" x14ac:dyDescent="0.3">
      <c r="A565" s="50">
        <v>541</v>
      </c>
      <c r="B565" s="58" t="s">
        <v>496</v>
      </c>
      <c r="C565" s="114">
        <v>37801</v>
      </c>
      <c r="D565" s="50" t="s">
        <v>1842</v>
      </c>
      <c r="E565" s="50">
        <v>1955</v>
      </c>
      <c r="F565" s="50" t="s">
        <v>2062</v>
      </c>
      <c r="G565" s="115" t="s">
        <v>2033</v>
      </c>
      <c r="H565" s="50">
        <v>2</v>
      </c>
      <c r="I565" s="50">
        <v>2</v>
      </c>
      <c r="J565" s="50">
        <v>0</v>
      </c>
      <c r="K565" s="50">
        <v>1265.08</v>
      </c>
      <c r="L565" s="50">
        <v>698.6</v>
      </c>
      <c r="M565" s="52">
        <v>0</v>
      </c>
      <c r="N565" s="52">
        <f t="shared" si="11"/>
        <v>0</v>
      </c>
      <c r="O565" s="52">
        <v>0</v>
      </c>
      <c r="P565" s="52">
        <v>0</v>
      </c>
      <c r="Q565" s="52">
        <v>0</v>
      </c>
      <c r="R565" s="116">
        <v>44927</v>
      </c>
      <c r="S565" s="116">
        <v>45291</v>
      </c>
    </row>
    <row r="566" spans="1:19" ht="20.25" x14ac:dyDescent="0.3">
      <c r="A566" s="50">
        <v>542</v>
      </c>
      <c r="B566" s="65" t="s">
        <v>497</v>
      </c>
      <c r="C566" s="114">
        <v>37802</v>
      </c>
      <c r="D566" s="50" t="s">
        <v>1842</v>
      </c>
      <c r="E566" s="50">
        <v>1955</v>
      </c>
      <c r="F566" s="50" t="s">
        <v>2062</v>
      </c>
      <c r="G566" s="115" t="s">
        <v>2033</v>
      </c>
      <c r="H566" s="50">
        <v>2</v>
      </c>
      <c r="I566" s="50">
        <v>2</v>
      </c>
      <c r="J566" s="50">
        <v>0</v>
      </c>
      <c r="K566" s="50">
        <v>1299.26</v>
      </c>
      <c r="L566" s="50">
        <v>724.82</v>
      </c>
      <c r="M566" s="52">
        <v>0</v>
      </c>
      <c r="N566" s="52">
        <f t="shared" si="11"/>
        <v>0</v>
      </c>
      <c r="O566" s="52">
        <v>0</v>
      </c>
      <c r="P566" s="52">
        <v>0</v>
      </c>
      <c r="Q566" s="52">
        <v>0</v>
      </c>
      <c r="R566" s="116">
        <v>44927</v>
      </c>
      <c r="S566" s="116">
        <v>45291</v>
      </c>
    </row>
    <row r="567" spans="1:19" ht="20.25" x14ac:dyDescent="0.3">
      <c r="A567" s="50">
        <v>543</v>
      </c>
      <c r="B567" s="58" t="s">
        <v>498</v>
      </c>
      <c r="C567" s="114">
        <v>37792</v>
      </c>
      <c r="D567" s="50" t="s">
        <v>1842</v>
      </c>
      <c r="E567" s="50">
        <v>1963</v>
      </c>
      <c r="F567" s="50" t="s">
        <v>2062</v>
      </c>
      <c r="G567" s="115" t="s">
        <v>2031</v>
      </c>
      <c r="H567" s="50">
        <v>5</v>
      </c>
      <c r="I567" s="50">
        <v>4</v>
      </c>
      <c r="J567" s="50">
        <v>0</v>
      </c>
      <c r="K567" s="50">
        <v>5574.43</v>
      </c>
      <c r="L567" s="50">
        <v>3513.89</v>
      </c>
      <c r="M567" s="52">
        <v>0</v>
      </c>
      <c r="N567" s="52">
        <f t="shared" si="11"/>
        <v>0</v>
      </c>
      <c r="O567" s="52">
        <v>0</v>
      </c>
      <c r="P567" s="52">
        <v>0</v>
      </c>
      <c r="Q567" s="52">
        <v>0</v>
      </c>
      <c r="R567" s="116">
        <v>44927</v>
      </c>
      <c r="S567" s="116">
        <v>45291</v>
      </c>
    </row>
    <row r="568" spans="1:19" ht="20.25" x14ac:dyDescent="0.3">
      <c r="A568" s="50">
        <v>544</v>
      </c>
      <c r="B568" s="58" t="s">
        <v>499</v>
      </c>
      <c r="C568" s="114">
        <v>37793</v>
      </c>
      <c r="D568" s="50" t="s">
        <v>1842</v>
      </c>
      <c r="E568" s="50">
        <v>1955</v>
      </c>
      <c r="F568" s="50" t="s">
        <v>2062</v>
      </c>
      <c r="G568" s="115" t="s">
        <v>2033</v>
      </c>
      <c r="H568" s="50">
        <v>2</v>
      </c>
      <c r="I568" s="50">
        <v>2</v>
      </c>
      <c r="J568" s="50">
        <v>0</v>
      </c>
      <c r="K568" s="50">
        <v>1261.49</v>
      </c>
      <c r="L568" s="50">
        <v>697.54</v>
      </c>
      <c r="M568" s="52">
        <v>0</v>
      </c>
      <c r="N568" s="52">
        <f t="shared" si="11"/>
        <v>0</v>
      </c>
      <c r="O568" s="52">
        <v>0</v>
      </c>
      <c r="P568" s="52">
        <v>0</v>
      </c>
      <c r="Q568" s="52">
        <v>0</v>
      </c>
      <c r="R568" s="116">
        <v>44927</v>
      </c>
      <c r="S568" s="116">
        <v>45291</v>
      </c>
    </row>
    <row r="569" spans="1:19" ht="20.25" x14ac:dyDescent="0.3">
      <c r="A569" s="50">
        <v>545</v>
      </c>
      <c r="B569" s="58" t="s">
        <v>500</v>
      </c>
      <c r="C569" s="114">
        <v>37817</v>
      </c>
      <c r="D569" s="50" t="s">
        <v>1842</v>
      </c>
      <c r="E569" s="50">
        <v>1964</v>
      </c>
      <c r="F569" s="50" t="s">
        <v>2062</v>
      </c>
      <c r="G569" s="115" t="s">
        <v>2031</v>
      </c>
      <c r="H569" s="50">
        <v>5</v>
      </c>
      <c r="I569" s="50">
        <v>4</v>
      </c>
      <c r="J569" s="50">
        <v>0</v>
      </c>
      <c r="K569" s="50">
        <v>3528.4</v>
      </c>
      <c r="L569" s="50">
        <v>3499.76</v>
      </c>
      <c r="M569" s="52">
        <v>0</v>
      </c>
      <c r="N569" s="52">
        <f t="shared" si="11"/>
        <v>0</v>
      </c>
      <c r="O569" s="52">
        <v>0</v>
      </c>
      <c r="P569" s="52">
        <v>0</v>
      </c>
      <c r="Q569" s="52">
        <v>0</v>
      </c>
      <c r="R569" s="116">
        <v>44927</v>
      </c>
      <c r="S569" s="116">
        <v>45291</v>
      </c>
    </row>
    <row r="570" spans="1:19" ht="20.25" x14ac:dyDescent="0.3">
      <c r="A570" s="50">
        <v>546</v>
      </c>
      <c r="B570" s="58" t="s">
        <v>501</v>
      </c>
      <c r="C570" s="114">
        <v>37794</v>
      </c>
      <c r="D570" s="50" t="s">
        <v>1842</v>
      </c>
      <c r="E570" s="50">
        <v>1964</v>
      </c>
      <c r="F570" s="50" t="s">
        <v>2062</v>
      </c>
      <c r="G570" s="115" t="s">
        <v>2031</v>
      </c>
      <c r="H570" s="50">
        <v>4</v>
      </c>
      <c r="I570" s="50">
        <v>3</v>
      </c>
      <c r="J570" s="50">
        <v>0</v>
      </c>
      <c r="K570" s="50">
        <v>3422.09</v>
      </c>
      <c r="L570" s="50">
        <v>2020.94</v>
      </c>
      <c r="M570" s="52">
        <v>0</v>
      </c>
      <c r="N570" s="52">
        <f t="shared" si="11"/>
        <v>0</v>
      </c>
      <c r="O570" s="52">
        <v>0</v>
      </c>
      <c r="P570" s="52">
        <v>0</v>
      </c>
      <c r="Q570" s="52">
        <v>0</v>
      </c>
      <c r="R570" s="116">
        <v>44927</v>
      </c>
      <c r="S570" s="116">
        <v>45291</v>
      </c>
    </row>
    <row r="571" spans="1:19" ht="20.25" x14ac:dyDescent="0.3">
      <c r="A571" s="50">
        <v>547</v>
      </c>
      <c r="B571" s="58" t="s">
        <v>502</v>
      </c>
      <c r="C571" s="114">
        <v>37824</v>
      </c>
      <c r="D571" s="50" t="s">
        <v>1842</v>
      </c>
      <c r="E571" s="50">
        <v>1965</v>
      </c>
      <c r="F571" s="50" t="s">
        <v>2062</v>
      </c>
      <c r="G571" s="115" t="s">
        <v>2031</v>
      </c>
      <c r="H571" s="50">
        <v>4</v>
      </c>
      <c r="I571" s="50">
        <v>3</v>
      </c>
      <c r="J571" s="50">
        <v>0</v>
      </c>
      <c r="K571" s="50">
        <v>3427.11</v>
      </c>
      <c r="L571" s="50">
        <v>2045.8</v>
      </c>
      <c r="M571" s="52">
        <v>0</v>
      </c>
      <c r="N571" s="52">
        <f t="shared" si="11"/>
        <v>0</v>
      </c>
      <c r="O571" s="52">
        <v>0</v>
      </c>
      <c r="P571" s="52">
        <v>0</v>
      </c>
      <c r="Q571" s="52">
        <v>0</v>
      </c>
      <c r="R571" s="116">
        <v>44927</v>
      </c>
      <c r="S571" s="116">
        <v>45291</v>
      </c>
    </row>
    <row r="572" spans="1:19" ht="20.25" x14ac:dyDescent="0.3">
      <c r="A572" s="50">
        <v>548</v>
      </c>
      <c r="B572" s="58" t="s">
        <v>503</v>
      </c>
      <c r="C572" s="114">
        <v>37838</v>
      </c>
      <c r="D572" s="50" t="s">
        <v>1842</v>
      </c>
      <c r="E572" s="50">
        <v>1965</v>
      </c>
      <c r="F572" s="50" t="s">
        <v>2062</v>
      </c>
      <c r="G572" s="115" t="s">
        <v>2031</v>
      </c>
      <c r="H572" s="50">
        <v>5</v>
      </c>
      <c r="I572" s="50">
        <v>4</v>
      </c>
      <c r="J572" s="50">
        <v>0</v>
      </c>
      <c r="K572" s="50">
        <v>5475.28</v>
      </c>
      <c r="L572" s="50">
        <v>3523.8</v>
      </c>
      <c r="M572" s="52">
        <v>0</v>
      </c>
      <c r="N572" s="52">
        <f t="shared" si="11"/>
        <v>0</v>
      </c>
      <c r="O572" s="52">
        <v>0</v>
      </c>
      <c r="P572" s="52">
        <v>0</v>
      </c>
      <c r="Q572" s="52">
        <v>0</v>
      </c>
      <c r="R572" s="116">
        <v>44927</v>
      </c>
      <c r="S572" s="116">
        <v>45291</v>
      </c>
    </row>
    <row r="573" spans="1:19" ht="20.25" x14ac:dyDescent="0.3">
      <c r="A573" s="50">
        <v>549</v>
      </c>
      <c r="B573" s="58" t="s">
        <v>504</v>
      </c>
      <c r="C573" s="114">
        <v>37839</v>
      </c>
      <c r="D573" s="50" t="s">
        <v>1842</v>
      </c>
      <c r="E573" s="50">
        <v>1964</v>
      </c>
      <c r="F573" s="50" t="s">
        <v>2062</v>
      </c>
      <c r="G573" s="115" t="s">
        <v>2031</v>
      </c>
      <c r="H573" s="50">
        <v>5</v>
      </c>
      <c r="I573" s="50">
        <v>3</v>
      </c>
      <c r="J573" s="50">
        <v>0</v>
      </c>
      <c r="K573" s="50">
        <v>4152.38</v>
      </c>
      <c r="L573" s="50">
        <v>2598.08</v>
      </c>
      <c r="M573" s="52">
        <v>0</v>
      </c>
      <c r="N573" s="52">
        <f t="shared" si="11"/>
        <v>0</v>
      </c>
      <c r="O573" s="52">
        <v>0</v>
      </c>
      <c r="P573" s="52">
        <v>0</v>
      </c>
      <c r="Q573" s="52">
        <v>0</v>
      </c>
      <c r="R573" s="116">
        <v>44927</v>
      </c>
      <c r="S573" s="116">
        <v>45291</v>
      </c>
    </row>
    <row r="574" spans="1:19" ht="20.25" x14ac:dyDescent="0.3">
      <c r="A574" s="50">
        <v>550</v>
      </c>
      <c r="B574" s="58" t="s">
        <v>505</v>
      </c>
      <c r="C574" s="114">
        <v>37842</v>
      </c>
      <c r="D574" s="50" t="s">
        <v>1842</v>
      </c>
      <c r="E574" s="50">
        <v>1965</v>
      </c>
      <c r="F574" s="50" t="s">
        <v>2062</v>
      </c>
      <c r="G574" s="115" t="s">
        <v>2032</v>
      </c>
      <c r="H574" s="50">
        <v>4</v>
      </c>
      <c r="I574" s="50">
        <v>2</v>
      </c>
      <c r="J574" s="50">
        <v>0</v>
      </c>
      <c r="K574" s="50">
        <v>2017.13</v>
      </c>
      <c r="L574" s="50">
        <v>1263.94</v>
      </c>
      <c r="M574" s="52">
        <v>0</v>
      </c>
      <c r="N574" s="52">
        <f t="shared" si="11"/>
        <v>0</v>
      </c>
      <c r="O574" s="52">
        <v>0</v>
      </c>
      <c r="P574" s="52">
        <v>0</v>
      </c>
      <c r="Q574" s="52">
        <v>0</v>
      </c>
      <c r="R574" s="116">
        <v>44927</v>
      </c>
      <c r="S574" s="116">
        <v>45291</v>
      </c>
    </row>
    <row r="575" spans="1:19" ht="20.25" x14ac:dyDescent="0.3">
      <c r="A575" s="50">
        <v>551</v>
      </c>
      <c r="B575" s="58" t="s">
        <v>506</v>
      </c>
      <c r="C575" s="114">
        <v>38075</v>
      </c>
      <c r="D575" s="50" t="s">
        <v>1842</v>
      </c>
      <c r="E575" s="50">
        <v>1956</v>
      </c>
      <c r="F575" s="50" t="s">
        <v>2062</v>
      </c>
      <c r="G575" s="115" t="s">
        <v>2040</v>
      </c>
      <c r="H575" s="50">
        <v>2</v>
      </c>
      <c r="I575" s="50">
        <v>2</v>
      </c>
      <c r="J575" s="50">
        <v>0</v>
      </c>
      <c r="K575" s="50">
        <v>708.57</v>
      </c>
      <c r="L575" s="50">
        <v>708.56000000000006</v>
      </c>
      <c r="M575" s="52">
        <v>0</v>
      </c>
      <c r="N575" s="52">
        <f t="shared" si="11"/>
        <v>0</v>
      </c>
      <c r="O575" s="52">
        <v>0</v>
      </c>
      <c r="P575" s="52">
        <v>0</v>
      </c>
      <c r="Q575" s="52">
        <v>0</v>
      </c>
      <c r="R575" s="116">
        <v>44927</v>
      </c>
      <c r="S575" s="116">
        <v>45291</v>
      </c>
    </row>
    <row r="576" spans="1:19" ht="20.25" x14ac:dyDescent="0.3">
      <c r="A576" s="50">
        <v>552</v>
      </c>
      <c r="B576" s="58" t="s">
        <v>507</v>
      </c>
      <c r="C576" s="114">
        <v>38076</v>
      </c>
      <c r="D576" s="50" t="s">
        <v>1842</v>
      </c>
      <c r="E576" s="50">
        <v>1956</v>
      </c>
      <c r="F576" s="50" t="s">
        <v>2062</v>
      </c>
      <c r="G576" s="115" t="s">
        <v>2033</v>
      </c>
      <c r="H576" s="50">
        <v>2</v>
      </c>
      <c r="I576" s="50">
        <v>2</v>
      </c>
      <c r="J576" s="50">
        <v>0</v>
      </c>
      <c r="K576" s="50">
        <v>1268.8</v>
      </c>
      <c r="L576" s="50">
        <v>701.40000000000009</v>
      </c>
      <c r="M576" s="52">
        <v>0</v>
      </c>
      <c r="N576" s="52">
        <f t="shared" si="11"/>
        <v>0</v>
      </c>
      <c r="O576" s="52">
        <v>0</v>
      </c>
      <c r="P576" s="52">
        <v>0</v>
      </c>
      <c r="Q576" s="52">
        <v>0</v>
      </c>
      <c r="R576" s="116">
        <v>44927</v>
      </c>
      <c r="S576" s="116">
        <v>45291</v>
      </c>
    </row>
    <row r="577" spans="1:19" ht="20.25" x14ac:dyDescent="0.3">
      <c r="A577" s="50">
        <v>553</v>
      </c>
      <c r="B577" s="58" t="s">
        <v>508</v>
      </c>
      <c r="C577" s="114">
        <v>38082</v>
      </c>
      <c r="D577" s="50" t="s">
        <v>1842</v>
      </c>
      <c r="E577" s="50">
        <v>1962</v>
      </c>
      <c r="F577" s="50" t="s">
        <v>2062</v>
      </c>
      <c r="G577" s="115" t="s">
        <v>2031</v>
      </c>
      <c r="H577" s="50">
        <v>4</v>
      </c>
      <c r="I577" s="50">
        <v>4</v>
      </c>
      <c r="J577" s="50">
        <v>0</v>
      </c>
      <c r="K577" s="50">
        <v>4728.8</v>
      </c>
      <c r="L577" s="50">
        <v>2788.91</v>
      </c>
      <c r="M577" s="52">
        <v>0</v>
      </c>
      <c r="N577" s="52">
        <f t="shared" si="11"/>
        <v>0</v>
      </c>
      <c r="O577" s="52">
        <v>0</v>
      </c>
      <c r="P577" s="52">
        <v>0</v>
      </c>
      <c r="Q577" s="52">
        <v>0</v>
      </c>
      <c r="R577" s="116">
        <v>44927</v>
      </c>
      <c r="S577" s="116">
        <v>45291</v>
      </c>
    </row>
    <row r="578" spans="1:19" ht="20.25" x14ac:dyDescent="0.3">
      <c r="A578" s="50">
        <v>554</v>
      </c>
      <c r="B578" s="58" t="s">
        <v>509</v>
      </c>
      <c r="C578" s="114">
        <v>38083</v>
      </c>
      <c r="D578" s="50" t="s">
        <v>1842</v>
      </c>
      <c r="E578" s="50">
        <v>1962</v>
      </c>
      <c r="F578" s="50" t="s">
        <v>2062</v>
      </c>
      <c r="G578" s="115" t="s">
        <v>2031</v>
      </c>
      <c r="H578" s="50">
        <v>4</v>
      </c>
      <c r="I578" s="50">
        <v>4</v>
      </c>
      <c r="J578" s="50">
        <v>0</v>
      </c>
      <c r="K578" s="50">
        <v>4038.01</v>
      </c>
      <c r="L578" s="50">
        <v>2820.55</v>
      </c>
      <c r="M578" s="52">
        <v>0</v>
      </c>
      <c r="N578" s="52">
        <f t="shared" si="11"/>
        <v>0</v>
      </c>
      <c r="O578" s="52">
        <v>0</v>
      </c>
      <c r="P578" s="52">
        <v>0</v>
      </c>
      <c r="Q578" s="52">
        <v>0</v>
      </c>
      <c r="R578" s="116">
        <v>44927</v>
      </c>
      <c r="S578" s="116">
        <v>45291</v>
      </c>
    </row>
    <row r="579" spans="1:19" ht="20.25" x14ac:dyDescent="0.3">
      <c r="A579" s="50">
        <v>555</v>
      </c>
      <c r="B579" s="58" t="s">
        <v>510</v>
      </c>
      <c r="C579" s="114">
        <v>38072</v>
      </c>
      <c r="D579" s="50" t="s">
        <v>1842</v>
      </c>
      <c r="E579" s="50">
        <v>1956</v>
      </c>
      <c r="F579" s="50" t="s">
        <v>2062</v>
      </c>
      <c r="G579" s="115" t="s">
        <v>2040</v>
      </c>
      <c r="H579" s="50">
        <v>2</v>
      </c>
      <c r="I579" s="50">
        <v>2</v>
      </c>
      <c r="J579" s="50">
        <v>0</v>
      </c>
      <c r="K579" s="50">
        <v>735.17</v>
      </c>
      <c r="L579" s="50">
        <v>704.44</v>
      </c>
      <c r="M579" s="52">
        <v>0</v>
      </c>
      <c r="N579" s="52">
        <f t="shared" si="11"/>
        <v>0</v>
      </c>
      <c r="O579" s="52">
        <v>0</v>
      </c>
      <c r="P579" s="52">
        <v>0</v>
      </c>
      <c r="Q579" s="52">
        <v>0</v>
      </c>
      <c r="R579" s="116">
        <v>44927</v>
      </c>
      <c r="S579" s="116">
        <v>45291</v>
      </c>
    </row>
    <row r="580" spans="1:19" ht="20.25" x14ac:dyDescent="0.3">
      <c r="A580" s="50">
        <v>556</v>
      </c>
      <c r="B580" s="58" t="s">
        <v>66</v>
      </c>
      <c r="C580" s="114">
        <v>38130</v>
      </c>
      <c r="D580" s="50" t="s">
        <v>1842</v>
      </c>
      <c r="E580" s="50">
        <v>1958</v>
      </c>
      <c r="F580" s="50" t="s">
        <v>2062</v>
      </c>
      <c r="G580" s="115" t="s">
        <v>2033</v>
      </c>
      <c r="H580" s="50">
        <v>2</v>
      </c>
      <c r="I580" s="50">
        <v>3</v>
      </c>
      <c r="J580" s="50">
        <v>0</v>
      </c>
      <c r="K580" s="50">
        <v>1610.25</v>
      </c>
      <c r="L580" s="50">
        <v>1370.98</v>
      </c>
      <c r="M580" s="52">
        <v>0</v>
      </c>
      <c r="N580" s="52">
        <f t="shared" si="11"/>
        <v>0</v>
      </c>
      <c r="O580" s="52">
        <v>0</v>
      </c>
      <c r="P580" s="52">
        <v>0</v>
      </c>
      <c r="Q580" s="52">
        <v>0</v>
      </c>
      <c r="R580" s="116">
        <v>44927</v>
      </c>
      <c r="S580" s="116">
        <v>45291</v>
      </c>
    </row>
    <row r="581" spans="1:19" ht="20.25" x14ac:dyDescent="0.3">
      <c r="A581" s="50">
        <v>557</v>
      </c>
      <c r="B581" s="58" t="s">
        <v>511</v>
      </c>
      <c r="C581" s="114">
        <v>38131</v>
      </c>
      <c r="D581" s="50" t="s">
        <v>1842</v>
      </c>
      <c r="E581" s="50">
        <v>1958</v>
      </c>
      <c r="F581" s="50" t="s">
        <v>2062</v>
      </c>
      <c r="G581" s="115" t="s">
        <v>2033</v>
      </c>
      <c r="H581" s="50">
        <v>2</v>
      </c>
      <c r="I581" s="50">
        <v>3</v>
      </c>
      <c r="J581" s="50">
        <v>0</v>
      </c>
      <c r="K581" s="50">
        <v>1502.47</v>
      </c>
      <c r="L581" s="50">
        <v>1434.51</v>
      </c>
      <c r="M581" s="52">
        <v>0</v>
      </c>
      <c r="N581" s="52">
        <f t="shared" si="11"/>
        <v>0</v>
      </c>
      <c r="O581" s="52">
        <v>0</v>
      </c>
      <c r="P581" s="52">
        <v>0</v>
      </c>
      <c r="Q581" s="52">
        <v>0</v>
      </c>
      <c r="R581" s="116">
        <v>44927</v>
      </c>
      <c r="S581" s="116">
        <v>45291</v>
      </c>
    </row>
    <row r="582" spans="1:19" ht="20.25" x14ac:dyDescent="0.3">
      <c r="A582" s="50">
        <v>558</v>
      </c>
      <c r="B582" s="58" t="s">
        <v>512</v>
      </c>
      <c r="C582" s="114">
        <v>38150</v>
      </c>
      <c r="D582" s="50" t="s">
        <v>1842</v>
      </c>
      <c r="E582" s="50">
        <v>1964</v>
      </c>
      <c r="F582" s="50" t="s">
        <v>2062</v>
      </c>
      <c r="G582" s="115" t="s">
        <v>2031</v>
      </c>
      <c r="H582" s="50">
        <v>4</v>
      </c>
      <c r="I582" s="50">
        <v>4</v>
      </c>
      <c r="J582" s="50">
        <v>0</v>
      </c>
      <c r="K582" s="50">
        <v>2808.78</v>
      </c>
      <c r="L582" s="50">
        <v>2845.61</v>
      </c>
      <c r="M582" s="52">
        <v>0</v>
      </c>
      <c r="N582" s="52">
        <f t="shared" si="11"/>
        <v>0</v>
      </c>
      <c r="O582" s="52">
        <v>0</v>
      </c>
      <c r="P582" s="52">
        <v>0</v>
      </c>
      <c r="Q582" s="52">
        <v>0</v>
      </c>
      <c r="R582" s="116">
        <v>44927</v>
      </c>
      <c r="S582" s="116">
        <v>45291</v>
      </c>
    </row>
    <row r="583" spans="1:19" ht="20.25" x14ac:dyDescent="0.3">
      <c r="A583" s="50">
        <v>559</v>
      </c>
      <c r="B583" s="58" t="s">
        <v>514</v>
      </c>
      <c r="C583" s="114">
        <v>38161</v>
      </c>
      <c r="D583" s="50" t="s">
        <v>1842</v>
      </c>
      <c r="E583" s="50">
        <v>1964</v>
      </c>
      <c r="F583" s="50" t="s">
        <v>2062</v>
      </c>
      <c r="G583" s="115" t="s">
        <v>2031</v>
      </c>
      <c r="H583" s="50">
        <v>5</v>
      </c>
      <c r="I583" s="50">
        <v>3</v>
      </c>
      <c r="J583" s="50">
        <v>0</v>
      </c>
      <c r="K583" s="50">
        <v>2555.5700000000002</v>
      </c>
      <c r="L583" s="50">
        <v>2596.31</v>
      </c>
      <c r="M583" s="52">
        <v>0</v>
      </c>
      <c r="N583" s="52">
        <f t="shared" si="11"/>
        <v>0</v>
      </c>
      <c r="O583" s="52">
        <v>0</v>
      </c>
      <c r="P583" s="52">
        <v>0</v>
      </c>
      <c r="Q583" s="52">
        <v>0</v>
      </c>
      <c r="R583" s="116">
        <v>44927</v>
      </c>
      <c r="S583" s="116">
        <v>45291</v>
      </c>
    </row>
    <row r="584" spans="1:19" ht="20.25" x14ac:dyDescent="0.3">
      <c r="A584" s="50">
        <v>560</v>
      </c>
      <c r="B584" s="58" t="s">
        <v>515</v>
      </c>
      <c r="C584" s="114">
        <v>37891</v>
      </c>
      <c r="D584" s="50" t="s">
        <v>1842</v>
      </c>
      <c r="E584" s="50">
        <v>1978</v>
      </c>
      <c r="F584" s="50" t="s">
        <v>2062</v>
      </c>
      <c r="G584" s="115" t="s">
        <v>2031</v>
      </c>
      <c r="H584" s="50">
        <v>5</v>
      </c>
      <c r="I584" s="50">
        <v>4</v>
      </c>
      <c r="J584" s="50">
        <v>0</v>
      </c>
      <c r="K584" s="50">
        <v>5336.05</v>
      </c>
      <c r="L584" s="50">
        <v>3382.07</v>
      </c>
      <c r="M584" s="52">
        <v>0</v>
      </c>
      <c r="N584" s="52">
        <f t="shared" si="11"/>
        <v>0</v>
      </c>
      <c r="O584" s="52">
        <v>0</v>
      </c>
      <c r="P584" s="52">
        <v>0</v>
      </c>
      <c r="Q584" s="52">
        <v>0</v>
      </c>
      <c r="R584" s="116">
        <v>44927</v>
      </c>
      <c r="S584" s="116">
        <v>45291</v>
      </c>
    </row>
    <row r="585" spans="1:19" ht="20.25" x14ac:dyDescent="0.3">
      <c r="A585" s="50">
        <v>561</v>
      </c>
      <c r="B585" s="58" t="s">
        <v>516</v>
      </c>
      <c r="C585" s="114">
        <v>37949</v>
      </c>
      <c r="D585" s="50" t="s">
        <v>1842</v>
      </c>
      <c r="E585" s="50">
        <v>1965</v>
      </c>
      <c r="F585" s="50" t="s">
        <v>2062</v>
      </c>
      <c r="G585" s="115" t="s">
        <v>2031</v>
      </c>
      <c r="H585" s="50">
        <v>5</v>
      </c>
      <c r="I585" s="50">
        <v>4</v>
      </c>
      <c r="J585" s="50">
        <v>0</v>
      </c>
      <c r="K585" s="50">
        <v>3538.89</v>
      </c>
      <c r="L585" s="50">
        <v>3522.16</v>
      </c>
      <c r="M585" s="52">
        <v>0</v>
      </c>
      <c r="N585" s="52">
        <f t="shared" si="11"/>
        <v>0</v>
      </c>
      <c r="O585" s="52">
        <v>0</v>
      </c>
      <c r="P585" s="52">
        <v>0</v>
      </c>
      <c r="Q585" s="52">
        <v>0</v>
      </c>
      <c r="R585" s="116">
        <v>44927</v>
      </c>
      <c r="S585" s="116">
        <v>45291</v>
      </c>
    </row>
    <row r="586" spans="1:19" ht="20.25" x14ac:dyDescent="0.3">
      <c r="A586" s="50">
        <v>562</v>
      </c>
      <c r="B586" s="58" t="s">
        <v>517</v>
      </c>
      <c r="C586" s="114">
        <v>37951</v>
      </c>
      <c r="D586" s="50" t="s">
        <v>1842</v>
      </c>
      <c r="E586" s="50">
        <v>1965</v>
      </c>
      <c r="F586" s="50" t="s">
        <v>2062</v>
      </c>
      <c r="G586" s="115" t="s">
        <v>2031</v>
      </c>
      <c r="H586" s="50">
        <v>5</v>
      </c>
      <c r="I586" s="50">
        <v>4</v>
      </c>
      <c r="J586" s="50">
        <v>0</v>
      </c>
      <c r="K586" s="50">
        <v>3534.44</v>
      </c>
      <c r="L586" s="50">
        <v>3534.51</v>
      </c>
      <c r="M586" s="52">
        <v>0</v>
      </c>
      <c r="N586" s="52">
        <f t="shared" si="11"/>
        <v>0</v>
      </c>
      <c r="O586" s="52">
        <v>0</v>
      </c>
      <c r="P586" s="52">
        <v>0</v>
      </c>
      <c r="Q586" s="52">
        <v>0</v>
      </c>
      <c r="R586" s="116">
        <v>44927</v>
      </c>
      <c r="S586" s="116">
        <v>45291</v>
      </c>
    </row>
    <row r="587" spans="1:19" ht="20.25" x14ac:dyDescent="0.3">
      <c r="A587" s="50">
        <v>563</v>
      </c>
      <c r="B587" s="58" t="s">
        <v>518</v>
      </c>
      <c r="C587" s="114">
        <v>37953</v>
      </c>
      <c r="D587" s="50" t="s">
        <v>1842</v>
      </c>
      <c r="E587" s="50">
        <v>1965</v>
      </c>
      <c r="F587" s="50" t="s">
        <v>2062</v>
      </c>
      <c r="G587" s="115" t="s">
        <v>2031</v>
      </c>
      <c r="H587" s="50">
        <v>5</v>
      </c>
      <c r="I587" s="50">
        <v>4</v>
      </c>
      <c r="J587" s="50">
        <v>0</v>
      </c>
      <c r="K587" s="50">
        <v>3514.4</v>
      </c>
      <c r="L587" s="50">
        <v>3517.45</v>
      </c>
      <c r="M587" s="52">
        <v>0</v>
      </c>
      <c r="N587" s="52">
        <f t="shared" si="11"/>
        <v>0</v>
      </c>
      <c r="O587" s="52">
        <v>0</v>
      </c>
      <c r="P587" s="52">
        <v>0</v>
      </c>
      <c r="Q587" s="52">
        <v>0</v>
      </c>
      <c r="R587" s="116">
        <v>44927</v>
      </c>
      <c r="S587" s="116">
        <v>45291</v>
      </c>
    </row>
    <row r="588" spans="1:19" ht="20.25" x14ac:dyDescent="0.3">
      <c r="A588" s="50">
        <v>564</v>
      </c>
      <c r="B588" s="58" t="s">
        <v>519</v>
      </c>
      <c r="C588" s="114">
        <v>37934</v>
      </c>
      <c r="D588" s="50" t="s">
        <v>1842</v>
      </c>
      <c r="E588" s="50">
        <v>1964</v>
      </c>
      <c r="F588" s="50" t="s">
        <v>2062</v>
      </c>
      <c r="G588" s="115" t="s">
        <v>2031</v>
      </c>
      <c r="H588" s="50">
        <v>5</v>
      </c>
      <c r="I588" s="50">
        <v>4</v>
      </c>
      <c r="J588" s="50">
        <v>0</v>
      </c>
      <c r="K588" s="50">
        <v>5669.07</v>
      </c>
      <c r="L588" s="50">
        <v>3508.81</v>
      </c>
      <c r="M588" s="52">
        <v>0</v>
      </c>
      <c r="N588" s="52">
        <f t="shared" si="11"/>
        <v>0</v>
      </c>
      <c r="O588" s="52">
        <v>0</v>
      </c>
      <c r="P588" s="52">
        <v>0</v>
      </c>
      <c r="Q588" s="52">
        <v>0</v>
      </c>
      <c r="R588" s="116">
        <v>44927</v>
      </c>
      <c r="S588" s="116">
        <v>45291</v>
      </c>
    </row>
    <row r="589" spans="1:19" ht="20.25" x14ac:dyDescent="0.3">
      <c r="A589" s="50">
        <v>565</v>
      </c>
      <c r="B589" s="58" t="s">
        <v>520</v>
      </c>
      <c r="C589" s="114">
        <v>37935</v>
      </c>
      <c r="D589" s="50" t="s">
        <v>1842</v>
      </c>
      <c r="E589" s="50">
        <v>1962</v>
      </c>
      <c r="F589" s="50" t="s">
        <v>2062</v>
      </c>
      <c r="G589" s="115" t="s">
        <v>2032</v>
      </c>
      <c r="H589" s="50">
        <v>4</v>
      </c>
      <c r="I589" s="50">
        <v>2</v>
      </c>
      <c r="J589" s="50">
        <v>0</v>
      </c>
      <c r="K589" s="50">
        <v>1895.56</v>
      </c>
      <c r="L589" s="50">
        <v>1265.73</v>
      </c>
      <c r="M589" s="52">
        <v>0</v>
      </c>
      <c r="N589" s="52">
        <f t="shared" si="11"/>
        <v>0</v>
      </c>
      <c r="O589" s="52">
        <v>0</v>
      </c>
      <c r="P589" s="52">
        <v>0</v>
      </c>
      <c r="Q589" s="52">
        <v>0</v>
      </c>
      <c r="R589" s="116">
        <v>44927</v>
      </c>
      <c r="S589" s="116">
        <v>45291</v>
      </c>
    </row>
    <row r="590" spans="1:19" ht="20.25" x14ac:dyDescent="0.3">
      <c r="A590" s="50">
        <v>566</v>
      </c>
      <c r="B590" s="58" t="s">
        <v>521</v>
      </c>
      <c r="C590" s="114">
        <v>37936</v>
      </c>
      <c r="D590" s="50" t="s">
        <v>1842</v>
      </c>
      <c r="E590" s="50">
        <v>1964</v>
      </c>
      <c r="F590" s="50" t="s">
        <v>2062</v>
      </c>
      <c r="G590" s="115" t="s">
        <v>2031</v>
      </c>
      <c r="H590" s="50">
        <v>5</v>
      </c>
      <c r="I590" s="50">
        <v>4</v>
      </c>
      <c r="J590" s="50">
        <v>0</v>
      </c>
      <c r="K590" s="50">
        <v>3514.37</v>
      </c>
      <c r="L590" s="50">
        <v>3512.24</v>
      </c>
      <c r="M590" s="52">
        <v>0</v>
      </c>
      <c r="N590" s="52">
        <f t="shared" ref="N590:N653" si="15">M590</f>
        <v>0</v>
      </c>
      <c r="O590" s="52">
        <v>0</v>
      </c>
      <c r="P590" s="52">
        <v>0</v>
      </c>
      <c r="Q590" s="52">
        <v>0</v>
      </c>
      <c r="R590" s="116">
        <v>44927</v>
      </c>
      <c r="S590" s="116">
        <v>45291</v>
      </c>
    </row>
    <row r="591" spans="1:19" ht="20.25" x14ac:dyDescent="0.3">
      <c r="A591" s="50">
        <v>567</v>
      </c>
      <c r="B591" s="58" t="s">
        <v>522</v>
      </c>
      <c r="C591" s="114">
        <v>38299</v>
      </c>
      <c r="D591" s="50" t="s">
        <v>1842</v>
      </c>
      <c r="E591" s="50">
        <v>1961</v>
      </c>
      <c r="F591" s="50" t="s">
        <v>2062</v>
      </c>
      <c r="G591" s="115" t="s">
        <v>2031</v>
      </c>
      <c r="H591" s="50">
        <v>2</v>
      </c>
      <c r="I591" s="50">
        <v>3</v>
      </c>
      <c r="J591" s="50">
        <v>0</v>
      </c>
      <c r="K591" s="50">
        <v>3483.04</v>
      </c>
      <c r="L591" s="50">
        <v>2016.64</v>
      </c>
      <c r="M591" s="52">
        <v>0</v>
      </c>
      <c r="N591" s="52">
        <f t="shared" si="15"/>
        <v>0</v>
      </c>
      <c r="O591" s="52">
        <v>0</v>
      </c>
      <c r="P591" s="52">
        <v>0</v>
      </c>
      <c r="Q591" s="52">
        <v>0</v>
      </c>
      <c r="R591" s="116">
        <v>44927</v>
      </c>
      <c r="S591" s="116">
        <v>45291</v>
      </c>
    </row>
    <row r="592" spans="1:19" ht="20.25" x14ac:dyDescent="0.3">
      <c r="A592" s="50">
        <v>568</v>
      </c>
      <c r="B592" s="58" t="s">
        <v>523</v>
      </c>
      <c r="C592" s="114">
        <v>38358</v>
      </c>
      <c r="D592" s="50" t="s">
        <v>1842</v>
      </c>
      <c r="E592" s="50">
        <v>1952</v>
      </c>
      <c r="F592" s="50" t="s">
        <v>2062</v>
      </c>
      <c r="G592" s="115" t="s">
        <v>2032</v>
      </c>
      <c r="H592" s="50">
        <v>2</v>
      </c>
      <c r="I592" s="50">
        <v>2</v>
      </c>
      <c r="J592" s="50">
        <v>0</v>
      </c>
      <c r="K592" s="50">
        <v>693.53</v>
      </c>
      <c r="L592" s="50">
        <v>383.33</v>
      </c>
      <c r="M592" s="52">
        <v>0</v>
      </c>
      <c r="N592" s="52">
        <f t="shared" si="15"/>
        <v>0</v>
      </c>
      <c r="O592" s="52">
        <v>0</v>
      </c>
      <c r="P592" s="52">
        <v>0</v>
      </c>
      <c r="Q592" s="52">
        <v>0</v>
      </c>
      <c r="R592" s="116">
        <v>44927</v>
      </c>
      <c r="S592" s="116">
        <v>45291</v>
      </c>
    </row>
    <row r="593" spans="1:19" ht="20.25" x14ac:dyDescent="0.3">
      <c r="A593" s="50">
        <v>569</v>
      </c>
      <c r="B593" s="58" t="s">
        <v>524</v>
      </c>
      <c r="C593" s="114">
        <v>38361</v>
      </c>
      <c r="D593" s="50" t="s">
        <v>1842</v>
      </c>
      <c r="E593" s="50">
        <v>1962</v>
      </c>
      <c r="F593" s="50" t="s">
        <v>2062</v>
      </c>
      <c r="G593" s="115" t="s">
        <v>2033</v>
      </c>
      <c r="H593" s="50">
        <v>2</v>
      </c>
      <c r="I593" s="50">
        <v>2</v>
      </c>
      <c r="J593" s="50">
        <v>0</v>
      </c>
      <c r="K593" s="50">
        <v>1565.51</v>
      </c>
      <c r="L593" s="50">
        <v>625</v>
      </c>
      <c r="M593" s="52">
        <v>0</v>
      </c>
      <c r="N593" s="52">
        <f t="shared" si="15"/>
        <v>0</v>
      </c>
      <c r="O593" s="52">
        <v>0</v>
      </c>
      <c r="P593" s="52">
        <v>0</v>
      </c>
      <c r="Q593" s="52">
        <v>0</v>
      </c>
      <c r="R593" s="116">
        <v>44927</v>
      </c>
      <c r="S593" s="116">
        <v>45291</v>
      </c>
    </row>
    <row r="594" spans="1:19" ht="20.25" x14ac:dyDescent="0.3">
      <c r="A594" s="50">
        <v>570</v>
      </c>
      <c r="B594" s="58" t="s">
        <v>525</v>
      </c>
      <c r="C594" s="114">
        <v>38349</v>
      </c>
      <c r="D594" s="50" t="s">
        <v>1842</v>
      </c>
      <c r="E594" s="50">
        <v>1952</v>
      </c>
      <c r="F594" s="50" t="s">
        <v>2062</v>
      </c>
      <c r="G594" s="115" t="s">
        <v>2032</v>
      </c>
      <c r="H594" s="50">
        <v>2</v>
      </c>
      <c r="I594" s="50">
        <v>2</v>
      </c>
      <c r="J594" s="50">
        <v>0</v>
      </c>
      <c r="K594" s="50">
        <v>1381.76</v>
      </c>
      <c r="L594" s="50">
        <v>700.66</v>
      </c>
      <c r="M594" s="52">
        <v>0</v>
      </c>
      <c r="N594" s="52">
        <f t="shared" si="15"/>
        <v>0</v>
      </c>
      <c r="O594" s="52">
        <v>0</v>
      </c>
      <c r="P594" s="52">
        <v>0</v>
      </c>
      <c r="Q594" s="52">
        <v>0</v>
      </c>
      <c r="R594" s="116">
        <v>44927</v>
      </c>
      <c r="S594" s="116">
        <v>45291</v>
      </c>
    </row>
    <row r="595" spans="1:19" ht="20.25" x14ac:dyDescent="0.3">
      <c r="A595" s="50">
        <v>571</v>
      </c>
      <c r="B595" s="58" t="s">
        <v>526</v>
      </c>
      <c r="C595" s="114">
        <v>38362</v>
      </c>
      <c r="D595" s="50" t="s">
        <v>1842</v>
      </c>
      <c r="E595" s="50">
        <v>1960</v>
      </c>
      <c r="F595" s="50" t="s">
        <v>2062</v>
      </c>
      <c r="G595" s="115" t="s">
        <v>2033</v>
      </c>
      <c r="H595" s="50">
        <v>2</v>
      </c>
      <c r="I595" s="50">
        <v>2</v>
      </c>
      <c r="J595" s="50">
        <v>0</v>
      </c>
      <c r="K595" s="50">
        <v>1173.69</v>
      </c>
      <c r="L595" s="50">
        <v>612.9</v>
      </c>
      <c r="M595" s="52">
        <v>0</v>
      </c>
      <c r="N595" s="52">
        <f t="shared" si="15"/>
        <v>0</v>
      </c>
      <c r="O595" s="52">
        <v>0</v>
      </c>
      <c r="P595" s="52">
        <v>0</v>
      </c>
      <c r="Q595" s="52">
        <v>0</v>
      </c>
      <c r="R595" s="116">
        <v>44927</v>
      </c>
      <c r="S595" s="116">
        <v>45291</v>
      </c>
    </row>
    <row r="596" spans="1:19" ht="20.25" x14ac:dyDescent="0.3">
      <c r="A596" s="50">
        <v>572</v>
      </c>
      <c r="B596" s="58" t="s">
        <v>527</v>
      </c>
      <c r="C596" s="114">
        <v>38350</v>
      </c>
      <c r="D596" s="50" t="s">
        <v>1842</v>
      </c>
      <c r="E596" s="50">
        <v>1960</v>
      </c>
      <c r="F596" s="50" t="s">
        <v>2062</v>
      </c>
      <c r="G596" s="115" t="s">
        <v>2033</v>
      </c>
      <c r="H596" s="50">
        <v>2</v>
      </c>
      <c r="I596" s="50">
        <v>2</v>
      </c>
      <c r="J596" s="50">
        <v>0</v>
      </c>
      <c r="K596" s="50">
        <v>1086.6300000000001</v>
      </c>
      <c r="L596" s="50">
        <v>619.5200000000001</v>
      </c>
      <c r="M596" s="52">
        <v>0</v>
      </c>
      <c r="N596" s="52">
        <f t="shared" si="15"/>
        <v>0</v>
      </c>
      <c r="O596" s="52">
        <v>0</v>
      </c>
      <c r="P596" s="52">
        <v>0</v>
      </c>
      <c r="Q596" s="52">
        <v>0</v>
      </c>
      <c r="R596" s="116">
        <v>44927</v>
      </c>
      <c r="S596" s="116">
        <v>45291</v>
      </c>
    </row>
    <row r="597" spans="1:19" ht="20.25" x14ac:dyDescent="0.3">
      <c r="A597" s="50">
        <v>573</v>
      </c>
      <c r="B597" s="58" t="s">
        <v>528</v>
      </c>
      <c r="C597" s="114">
        <v>38352</v>
      </c>
      <c r="D597" s="50" t="s">
        <v>1842</v>
      </c>
      <c r="E597" s="50">
        <v>1952</v>
      </c>
      <c r="F597" s="50" t="s">
        <v>2062</v>
      </c>
      <c r="G597" s="115" t="s">
        <v>2032</v>
      </c>
      <c r="H597" s="50">
        <v>2</v>
      </c>
      <c r="I597" s="50">
        <v>1</v>
      </c>
      <c r="J597" s="50">
        <v>0</v>
      </c>
      <c r="K597" s="50">
        <v>700.52</v>
      </c>
      <c r="L597" s="50">
        <v>390.96</v>
      </c>
      <c r="M597" s="52">
        <v>0</v>
      </c>
      <c r="N597" s="52">
        <f t="shared" si="15"/>
        <v>0</v>
      </c>
      <c r="O597" s="52">
        <v>0</v>
      </c>
      <c r="P597" s="52">
        <v>0</v>
      </c>
      <c r="Q597" s="52">
        <v>0</v>
      </c>
      <c r="R597" s="116">
        <v>44927</v>
      </c>
      <c r="S597" s="116">
        <v>45291</v>
      </c>
    </row>
    <row r="598" spans="1:19" ht="20.25" x14ac:dyDescent="0.3">
      <c r="A598" s="50">
        <v>574</v>
      </c>
      <c r="B598" s="58" t="s">
        <v>529</v>
      </c>
      <c r="C598" s="114">
        <v>38353</v>
      </c>
      <c r="D598" s="50" t="s">
        <v>1842</v>
      </c>
      <c r="E598" s="50">
        <v>1961</v>
      </c>
      <c r="F598" s="50" t="s">
        <v>2062</v>
      </c>
      <c r="G598" s="115" t="s">
        <v>2033</v>
      </c>
      <c r="H598" s="50">
        <v>2</v>
      </c>
      <c r="I598" s="50">
        <v>2</v>
      </c>
      <c r="J598" s="50">
        <v>0</v>
      </c>
      <c r="K598" s="50">
        <v>928.64</v>
      </c>
      <c r="L598" s="50">
        <v>495.84</v>
      </c>
      <c r="M598" s="52">
        <v>0</v>
      </c>
      <c r="N598" s="52">
        <f t="shared" si="15"/>
        <v>0</v>
      </c>
      <c r="O598" s="52">
        <v>0</v>
      </c>
      <c r="P598" s="52">
        <v>0</v>
      </c>
      <c r="Q598" s="52">
        <v>0</v>
      </c>
      <c r="R598" s="116">
        <v>44927</v>
      </c>
      <c r="S598" s="116">
        <v>45291</v>
      </c>
    </row>
    <row r="599" spans="1:19" ht="20.25" x14ac:dyDescent="0.3">
      <c r="A599" s="50">
        <v>575</v>
      </c>
      <c r="B599" s="58" t="s">
        <v>530</v>
      </c>
      <c r="C599" s="114">
        <v>38355</v>
      </c>
      <c r="D599" s="50" t="s">
        <v>1842</v>
      </c>
      <c r="E599" s="50">
        <v>1962</v>
      </c>
      <c r="F599" s="50" t="s">
        <v>2062</v>
      </c>
      <c r="G599" s="115" t="s">
        <v>2033</v>
      </c>
      <c r="H599" s="50">
        <v>2</v>
      </c>
      <c r="I599" s="50">
        <v>2</v>
      </c>
      <c r="J599" s="50">
        <v>0</v>
      </c>
      <c r="K599" s="50">
        <v>1567.43</v>
      </c>
      <c r="L599" s="50">
        <v>614.85</v>
      </c>
      <c r="M599" s="52">
        <v>0</v>
      </c>
      <c r="N599" s="52">
        <f t="shared" si="15"/>
        <v>0</v>
      </c>
      <c r="O599" s="52">
        <v>0</v>
      </c>
      <c r="P599" s="52">
        <v>0</v>
      </c>
      <c r="Q599" s="52">
        <v>0</v>
      </c>
      <c r="R599" s="116">
        <v>44927</v>
      </c>
      <c r="S599" s="116">
        <v>45291</v>
      </c>
    </row>
    <row r="600" spans="1:19" ht="20.25" x14ac:dyDescent="0.3">
      <c r="A600" s="50">
        <v>576</v>
      </c>
      <c r="B600" s="58" t="s">
        <v>531</v>
      </c>
      <c r="C600" s="114">
        <v>38356</v>
      </c>
      <c r="D600" s="50" t="s">
        <v>1842</v>
      </c>
      <c r="E600" s="50">
        <v>1953</v>
      </c>
      <c r="F600" s="50" t="s">
        <v>2062</v>
      </c>
      <c r="G600" s="115" t="s">
        <v>2032</v>
      </c>
      <c r="H600" s="50">
        <v>2</v>
      </c>
      <c r="I600" s="50">
        <v>2</v>
      </c>
      <c r="J600" s="50">
        <v>0</v>
      </c>
      <c r="K600" s="50">
        <v>1597.4</v>
      </c>
      <c r="L600" s="50">
        <v>901.18</v>
      </c>
      <c r="M600" s="52">
        <v>0</v>
      </c>
      <c r="N600" s="52">
        <f t="shared" si="15"/>
        <v>0</v>
      </c>
      <c r="O600" s="52">
        <v>0</v>
      </c>
      <c r="P600" s="52">
        <v>0</v>
      </c>
      <c r="Q600" s="52">
        <v>0</v>
      </c>
      <c r="R600" s="116">
        <v>44927</v>
      </c>
      <c r="S600" s="116">
        <v>45291</v>
      </c>
    </row>
    <row r="601" spans="1:19" ht="20.25" x14ac:dyDescent="0.3">
      <c r="A601" s="50">
        <v>577</v>
      </c>
      <c r="B601" s="58" t="s">
        <v>532</v>
      </c>
      <c r="C601" s="114">
        <v>38376</v>
      </c>
      <c r="D601" s="50" t="s">
        <v>1842</v>
      </c>
      <c r="E601" s="50">
        <v>1971</v>
      </c>
      <c r="F601" s="50" t="s">
        <v>2062</v>
      </c>
      <c r="G601" s="115" t="s">
        <v>2031</v>
      </c>
      <c r="H601" s="50">
        <v>4</v>
      </c>
      <c r="I601" s="50">
        <v>3</v>
      </c>
      <c r="J601" s="50">
        <v>0</v>
      </c>
      <c r="K601" s="50">
        <v>3572.48</v>
      </c>
      <c r="L601" s="50">
        <v>2069.34</v>
      </c>
      <c r="M601" s="52">
        <v>0</v>
      </c>
      <c r="N601" s="52">
        <f t="shared" si="15"/>
        <v>0</v>
      </c>
      <c r="O601" s="52">
        <v>0</v>
      </c>
      <c r="P601" s="52">
        <v>0</v>
      </c>
      <c r="Q601" s="52">
        <v>0</v>
      </c>
      <c r="R601" s="116">
        <v>44927</v>
      </c>
      <c r="S601" s="116">
        <v>45291</v>
      </c>
    </row>
    <row r="602" spans="1:19" ht="20.25" x14ac:dyDescent="0.3">
      <c r="A602" s="50">
        <v>578</v>
      </c>
      <c r="B602" s="58" t="s">
        <v>533</v>
      </c>
      <c r="C602" s="114">
        <v>38399</v>
      </c>
      <c r="D602" s="50" t="s">
        <v>1842</v>
      </c>
      <c r="E602" s="50">
        <v>1965</v>
      </c>
      <c r="F602" s="50" t="s">
        <v>2062</v>
      </c>
      <c r="G602" s="115" t="s">
        <v>2031</v>
      </c>
      <c r="H602" s="50">
        <v>5</v>
      </c>
      <c r="I602" s="50">
        <v>4</v>
      </c>
      <c r="J602" s="50">
        <v>0</v>
      </c>
      <c r="K602" s="50">
        <v>4777.3</v>
      </c>
      <c r="L602" s="50">
        <v>2830.02</v>
      </c>
      <c r="M602" s="52">
        <v>0</v>
      </c>
      <c r="N602" s="52">
        <f t="shared" si="15"/>
        <v>0</v>
      </c>
      <c r="O602" s="52">
        <v>0</v>
      </c>
      <c r="P602" s="52">
        <v>0</v>
      </c>
      <c r="Q602" s="52">
        <v>0</v>
      </c>
      <c r="R602" s="116">
        <v>44927</v>
      </c>
      <c r="S602" s="116">
        <v>45291</v>
      </c>
    </row>
    <row r="603" spans="1:19" ht="20.25" x14ac:dyDescent="0.3">
      <c r="A603" s="50">
        <v>579</v>
      </c>
      <c r="B603" s="58" t="s">
        <v>535</v>
      </c>
      <c r="C603" s="114">
        <v>38405</v>
      </c>
      <c r="D603" s="50" t="s">
        <v>1842</v>
      </c>
      <c r="E603" s="50">
        <v>1967</v>
      </c>
      <c r="F603" s="50" t="s">
        <v>2062</v>
      </c>
      <c r="G603" s="115" t="s">
        <v>2031</v>
      </c>
      <c r="H603" s="50">
        <v>5</v>
      </c>
      <c r="I603" s="50">
        <v>4</v>
      </c>
      <c r="J603" s="50">
        <v>0</v>
      </c>
      <c r="K603" s="50">
        <v>5547.35</v>
      </c>
      <c r="L603" s="50">
        <v>3552.9</v>
      </c>
      <c r="M603" s="52">
        <v>0</v>
      </c>
      <c r="N603" s="52">
        <f t="shared" si="15"/>
        <v>0</v>
      </c>
      <c r="O603" s="52">
        <v>0</v>
      </c>
      <c r="P603" s="52">
        <v>0</v>
      </c>
      <c r="Q603" s="52">
        <v>0</v>
      </c>
      <c r="R603" s="116">
        <v>44927</v>
      </c>
      <c r="S603" s="116">
        <v>45291</v>
      </c>
    </row>
    <row r="604" spans="1:19" ht="20.25" x14ac:dyDescent="0.3">
      <c r="A604" s="50">
        <v>580</v>
      </c>
      <c r="B604" s="58" t="s">
        <v>534</v>
      </c>
      <c r="C604" s="114">
        <v>38374</v>
      </c>
      <c r="D604" s="50" t="s">
        <v>1842</v>
      </c>
      <c r="E604" s="50">
        <v>1971</v>
      </c>
      <c r="F604" s="50" t="s">
        <v>2062</v>
      </c>
      <c r="G604" s="115" t="s">
        <v>2031</v>
      </c>
      <c r="H604" s="50">
        <v>4</v>
      </c>
      <c r="I604" s="50">
        <v>3</v>
      </c>
      <c r="J604" s="50">
        <v>0</v>
      </c>
      <c r="K604" s="50">
        <v>3579.1</v>
      </c>
      <c r="L604" s="50">
        <v>2094.83</v>
      </c>
      <c r="M604" s="52">
        <v>0</v>
      </c>
      <c r="N604" s="52">
        <f t="shared" si="15"/>
        <v>0</v>
      </c>
      <c r="O604" s="52">
        <v>0</v>
      </c>
      <c r="P604" s="52">
        <v>0</v>
      </c>
      <c r="Q604" s="52">
        <v>0</v>
      </c>
      <c r="R604" s="116">
        <v>44927</v>
      </c>
      <c r="S604" s="116">
        <v>45291</v>
      </c>
    </row>
    <row r="605" spans="1:19" ht="20.25" x14ac:dyDescent="0.3">
      <c r="A605" s="50">
        <v>581</v>
      </c>
      <c r="B605" s="58" t="s">
        <v>513</v>
      </c>
      <c r="C605" s="114">
        <v>56122</v>
      </c>
      <c r="D605" s="50" t="s">
        <v>1842</v>
      </c>
      <c r="E605" s="50">
        <v>1989</v>
      </c>
      <c r="F605" s="50" t="s">
        <v>2062</v>
      </c>
      <c r="G605" s="115" t="s">
        <v>2060</v>
      </c>
      <c r="H605" s="50">
        <v>5</v>
      </c>
      <c r="I605" s="50">
        <v>3</v>
      </c>
      <c r="J605" s="50">
        <v>0</v>
      </c>
      <c r="K605" s="50">
        <v>2836</v>
      </c>
      <c r="L605" s="50">
        <v>2202.91</v>
      </c>
      <c r="M605" s="52">
        <v>0</v>
      </c>
      <c r="N605" s="52">
        <f t="shared" si="15"/>
        <v>0</v>
      </c>
      <c r="O605" s="52">
        <v>0</v>
      </c>
      <c r="P605" s="52">
        <v>0</v>
      </c>
      <c r="Q605" s="52">
        <v>0</v>
      </c>
      <c r="R605" s="116">
        <v>44927</v>
      </c>
      <c r="S605" s="116">
        <v>45291</v>
      </c>
    </row>
    <row r="606" spans="1:19" ht="20.25" x14ac:dyDescent="0.3">
      <c r="A606" s="50">
        <v>582</v>
      </c>
      <c r="B606" s="66" t="s">
        <v>1568</v>
      </c>
      <c r="C606" s="118">
        <v>37900</v>
      </c>
      <c r="D606" s="50" t="s">
        <v>1842</v>
      </c>
      <c r="E606" s="50">
        <v>1995</v>
      </c>
      <c r="F606" s="50" t="s">
        <v>2062</v>
      </c>
      <c r="G606" s="115" t="s">
        <v>2031</v>
      </c>
      <c r="H606" s="50">
        <v>9</v>
      </c>
      <c r="I606" s="50">
        <v>1</v>
      </c>
      <c r="J606" s="50">
        <v>1</v>
      </c>
      <c r="K606" s="50">
        <v>2764.92</v>
      </c>
      <c r="L606" s="50">
        <v>2126.39</v>
      </c>
      <c r="M606" s="52">
        <v>2587030.6800000002</v>
      </c>
      <c r="N606" s="52">
        <f t="shared" si="15"/>
        <v>2587030.6800000002</v>
      </c>
      <c r="O606" s="52">
        <v>0</v>
      </c>
      <c r="P606" s="52">
        <v>0</v>
      </c>
      <c r="Q606" s="52">
        <v>0</v>
      </c>
      <c r="R606" s="116">
        <v>44927</v>
      </c>
      <c r="S606" s="116">
        <v>45291</v>
      </c>
    </row>
    <row r="607" spans="1:19" ht="20.25" x14ac:dyDescent="0.3">
      <c r="A607" s="50">
        <v>583</v>
      </c>
      <c r="B607" s="66" t="s">
        <v>1569</v>
      </c>
      <c r="C607" s="118">
        <v>37901</v>
      </c>
      <c r="D607" s="50" t="s">
        <v>1842</v>
      </c>
      <c r="E607" s="50">
        <v>1995</v>
      </c>
      <c r="F607" s="50" t="s">
        <v>2062</v>
      </c>
      <c r="G607" s="115" t="s">
        <v>2031</v>
      </c>
      <c r="H607" s="50">
        <v>9</v>
      </c>
      <c r="I607" s="50">
        <v>2</v>
      </c>
      <c r="J607" s="50">
        <v>2</v>
      </c>
      <c r="K607" s="50">
        <v>5936.62</v>
      </c>
      <c r="L607" s="50">
        <v>4548.84</v>
      </c>
      <c r="M607" s="52">
        <v>5163277.3600000003</v>
      </c>
      <c r="N607" s="52">
        <f t="shared" si="15"/>
        <v>5163277.3600000003</v>
      </c>
      <c r="O607" s="52">
        <v>0</v>
      </c>
      <c r="P607" s="52">
        <v>0</v>
      </c>
      <c r="Q607" s="52">
        <v>0</v>
      </c>
      <c r="R607" s="116">
        <v>44927</v>
      </c>
      <c r="S607" s="116">
        <v>45291</v>
      </c>
    </row>
    <row r="608" spans="1:19" ht="20.25" x14ac:dyDescent="0.3">
      <c r="A608" s="50">
        <v>584</v>
      </c>
      <c r="B608" s="66" t="s">
        <v>1570</v>
      </c>
      <c r="C608" s="118">
        <v>37902</v>
      </c>
      <c r="D608" s="50" t="s">
        <v>1842</v>
      </c>
      <c r="E608" s="50">
        <v>1994</v>
      </c>
      <c r="F608" s="50" t="s">
        <v>2062</v>
      </c>
      <c r="G608" s="115" t="s">
        <v>2031</v>
      </c>
      <c r="H608" s="50">
        <v>9</v>
      </c>
      <c r="I608" s="50">
        <v>2</v>
      </c>
      <c r="J608" s="50">
        <v>2</v>
      </c>
      <c r="K608" s="50">
        <v>5515.71</v>
      </c>
      <c r="L608" s="50">
        <v>4268.7</v>
      </c>
      <c r="M608" s="52">
        <v>5161111.3600000003</v>
      </c>
      <c r="N608" s="52">
        <f t="shared" si="15"/>
        <v>5161111.3600000003</v>
      </c>
      <c r="O608" s="52">
        <v>0</v>
      </c>
      <c r="P608" s="52">
        <v>0</v>
      </c>
      <c r="Q608" s="52">
        <v>0</v>
      </c>
      <c r="R608" s="116">
        <v>44927</v>
      </c>
      <c r="S608" s="116">
        <v>45291</v>
      </c>
    </row>
    <row r="609" spans="1:19" ht="20.25" x14ac:dyDescent="0.3">
      <c r="A609" s="50">
        <v>585</v>
      </c>
      <c r="B609" s="69" t="s">
        <v>1571</v>
      </c>
      <c r="C609" s="118">
        <v>37810</v>
      </c>
      <c r="D609" s="50" t="s">
        <v>1842</v>
      </c>
      <c r="E609" s="50">
        <v>1959</v>
      </c>
      <c r="F609" s="50" t="s">
        <v>2062</v>
      </c>
      <c r="G609" s="115" t="s">
        <v>2032</v>
      </c>
      <c r="H609" s="50">
        <v>4</v>
      </c>
      <c r="I609" s="50">
        <v>3</v>
      </c>
      <c r="J609" s="50">
        <v>0</v>
      </c>
      <c r="K609" s="50">
        <v>3609.97</v>
      </c>
      <c r="L609" s="50">
        <v>1944.45</v>
      </c>
      <c r="M609" s="52">
        <v>0</v>
      </c>
      <c r="N609" s="52">
        <f t="shared" si="15"/>
        <v>0</v>
      </c>
      <c r="O609" s="52">
        <v>0</v>
      </c>
      <c r="P609" s="52">
        <v>0</v>
      </c>
      <c r="Q609" s="52">
        <v>0</v>
      </c>
      <c r="R609" s="116">
        <v>44927</v>
      </c>
      <c r="S609" s="116">
        <v>45291</v>
      </c>
    </row>
    <row r="610" spans="1:19" ht="20.25" x14ac:dyDescent="0.3">
      <c r="A610" s="50">
        <v>586</v>
      </c>
      <c r="B610" s="69" t="s">
        <v>1572</v>
      </c>
      <c r="C610" s="118">
        <v>37821</v>
      </c>
      <c r="D610" s="50" t="s">
        <v>1842</v>
      </c>
      <c r="E610" s="50">
        <v>1958</v>
      </c>
      <c r="F610" s="50" t="s">
        <v>2062</v>
      </c>
      <c r="G610" s="115" t="s">
        <v>2032</v>
      </c>
      <c r="H610" s="50">
        <v>3</v>
      </c>
      <c r="I610" s="50">
        <v>3</v>
      </c>
      <c r="J610" s="50">
        <v>0</v>
      </c>
      <c r="K610" s="50">
        <v>2237.04</v>
      </c>
      <c r="L610" s="50">
        <v>1405.64</v>
      </c>
      <c r="M610" s="52">
        <v>0</v>
      </c>
      <c r="N610" s="52">
        <f t="shared" si="15"/>
        <v>0</v>
      </c>
      <c r="O610" s="52">
        <v>0</v>
      </c>
      <c r="P610" s="52">
        <v>0</v>
      </c>
      <c r="Q610" s="52">
        <v>0</v>
      </c>
      <c r="R610" s="116">
        <v>44927</v>
      </c>
      <c r="S610" s="116">
        <v>45291</v>
      </c>
    </row>
    <row r="611" spans="1:19" ht="20.25" x14ac:dyDescent="0.3">
      <c r="A611" s="50">
        <v>587</v>
      </c>
      <c r="B611" s="69" t="s">
        <v>1573</v>
      </c>
      <c r="C611" s="118">
        <v>38033</v>
      </c>
      <c r="D611" s="50" t="s">
        <v>1842</v>
      </c>
      <c r="E611" s="50">
        <v>1971</v>
      </c>
      <c r="F611" s="50" t="s">
        <v>2062</v>
      </c>
      <c r="G611" s="115" t="s">
        <v>2031</v>
      </c>
      <c r="H611" s="50">
        <v>5</v>
      </c>
      <c r="I611" s="50">
        <v>4</v>
      </c>
      <c r="J611" s="50">
        <v>0</v>
      </c>
      <c r="K611" s="50">
        <v>5975.25</v>
      </c>
      <c r="L611" s="50">
        <v>3388.83</v>
      </c>
      <c r="M611" s="52">
        <v>0</v>
      </c>
      <c r="N611" s="52">
        <f t="shared" si="15"/>
        <v>0</v>
      </c>
      <c r="O611" s="52">
        <v>0</v>
      </c>
      <c r="P611" s="52">
        <v>0</v>
      </c>
      <c r="Q611" s="52">
        <v>0</v>
      </c>
      <c r="R611" s="116">
        <v>44927</v>
      </c>
      <c r="S611" s="116">
        <v>45291</v>
      </c>
    </row>
    <row r="612" spans="1:19" ht="20.25" x14ac:dyDescent="0.3">
      <c r="A612" s="50">
        <v>588</v>
      </c>
      <c r="B612" s="69" t="s">
        <v>1574</v>
      </c>
      <c r="C612" s="118">
        <v>38330</v>
      </c>
      <c r="D612" s="50" t="s">
        <v>1842</v>
      </c>
      <c r="E612" s="50">
        <v>1966</v>
      </c>
      <c r="F612" s="50" t="s">
        <v>2062</v>
      </c>
      <c r="G612" s="115" t="s">
        <v>2031</v>
      </c>
      <c r="H612" s="50">
        <v>5</v>
      </c>
      <c r="I612" s="50">
        <v>4</v>
      </c>
      <c r="J612" s="50">
        <v>0</v>
      </c>
      <c r="K612" s="50">
        <v>5757.13</v>
      </c>
      <c r="L612" s="50">
        <v>3534.79</v>
      </c>
      <c r="M612" s="52">
        <v>0</v>
      </c>
      <c r="N612" s="52">
        <f t="shared" si="15"/>
        <v>0</v>
      </c>
      <c r="O612" s="52">
        <v>0</v>
      </c>
      <c r="P612" s="52">
        <v>0</v>
      </c>
      <c r="Q612" s="52">
        <v>0</v>
      </c>
      <c r="R612" s="116">
        <v>44927</v>
      </c>
      <c r="S612" s="116">
        <v>45291</v>
      </c>
    </row>
    <row r="613" spans="1:19" ht="20.25" x14ac:dyDescent="0.3">
      <c r="A613" s="50">
        <v>589</v>
      </c>
      <c r="B613" s="69" t="s">
        <v>1708</v>
      </c>
      <c r="C613" s="118">
        <v>38046</v>
      </c>
      <c r="D613" s="50" t="s">
        <v>1842</v>
      </c>
      <c r="E613" s="50">
        <v>1967</v>
      </c>
      <c r="F613" s="50" t="s">
        <v>2062</v>
      </c>
      <c r="G613" s="115" t="s">
        <v>2031</v>
      </c>
      <c r="H613" s="50">
        <v>4</v>
      </c>
      <c r="I613" s="50">
        <v>4</v>
      </c>
      <c r="J613" s="50">
        <v>0</v>
      </c>
      <c r="K613" s="50">
        <v>2966.65</v>
      </c>
      <c r="L613" s="50">
        <v>2724.46</v>
      </c>
      <c r="M613" s="52">
        <v>0</v>
      </c>
      <c r="N613" s="52">
        <f t="shared" si="15"/>
        <v>0</v>
      </c>
      <c r="O613" s="52">
        <v>0</v>
      </c>
      <c r="P613" s="52">
        <v>0</v>
      </c>
      <c r="Q613" s="52">
        <v>0</v>
      </c>
      <c r="R613" s="116">
        <v>44927</v>
      </c>
      <c r="S613" s="116">
        <v>45291</v>
      </c>
    </row>
    <row r="614" spans="1:19" ht="20.25" x14ac:dyDescent="0.3">
      <c r="A614" s="50">
        <v>590</v>
      </c>
      <c r="B614" s="69" t="s">
        <v>1709</v>
      </c>
      <c r="C614" s="118">
        <v>38334</v>
      </c>
      <c r="D614" s="50" t="s">
        <v>1842</v>
      </c>
      <c r="E614" s="50">
        <v>1966</v>
      </c>
      <c r="F614" s="50" t="s">
        <v>2062</v>
      </c>
      <c r="G614" s="115" t="s">
        <v>2031</v>
      </c>
      <c r="H614" s="50">
        <v>5</v>
      </c>
      <c r="I614" s="50">
        <v>4</v>
      </c>
      <c r="J614" s="50">
        <v>0</v>
      </c>
      <c r="K614" s="50">
        <v>2780.72</v>
      </c>
      <c r="L614" s="50">
        <v>2515.83</v>
      </c>
      <c r="M614" s="52">
        <v>0</v>
      </c>
      <c r="N614" s="52">
        <f t="shared" si="15"/>
        <v>0</v>
      </c>
      <c r="O614" s="52">
        <v>0</v>
      </c>
      <c r="P614" s="52">
        <v>0</v>
      </c>
      <c r="Q614" s="52">
        <v>0</v>
      </c>
      <c r="R614" s="116">
        <v>44927</v>
      </c>
      <c r="S614" s="116">
        <v>45291</v>
      </c>
    </row>
    <row r="615" spans="1:19" ht="20.25" x14ac:dyDescent="0.3">
      <c r="A615" s="50">
        <v>591</v>
      </c>
      <c r="B615" s="69" t="s">
        <v>1710</v>
      </c>
      <c r="C615" s="118">
        <v>37807</v>
      </c>
      <c r="D615" s="50" t="s">
        <v>1842</v>
      </c>
      <c r="E615" s="50">
        <v>1967</v>
      </c>
      <c r="F615" s="50" t="s">
        <v>2062</v>
      </c>
      <c r="G615" s="115" t="s">
        <v>2031</v>
      </c>
      <c r="H615" s="50">
        <v>5</v>
      </c>
      <c r="I615" s="50">
        <v>4</v>
      </c>
      <c r="J615" s="50">
        <v>0</v>
      </c>
      <c r="K615" s="50">
        <v>3590.28</v>
      </c>
      <c r="L615" s="50">
        <v>3609.5</v>
      </c>
      <c r="M615" s="52">
        <v>0</v>
      </c>
      <c r="N615" s="52">
        <f t="shared" si="15"/>
        <v>0</v>
      </c>
      <c r="O615" s="52">
        <v>0</v>
      </c>
      <c r="P615" s="52">
        <v>0</v>
      </c>
      <c r="Q615" s="52">
        <v>0</v>
      </c>
      <c r="R615" s="116">
        <v>44927</v>
      </c>
      <c r="S615" s="116">
        <v>45291</v>
      </c>
    </row>
    <row r="616" spans="1:19" ht="20.25" x14ac:dyDescent="0.3">
      <c r="A616" s="50">
        <v>592</v>
      </c>
      <c r="B616" s="69" t="s">
        <v>1711</v>
      </c>
      <c r="C616" s="118">
        <v>38051</v>
      </c>
      <c r="D616" s="50" t="s">
        <v>1842</v>
      </c>
      <c r="E616" s="50">
        <v>1968</v>
      </c>
      <c r="F616" s="50" t="s">
        <v>2062</v>
      </c>
      <c r="G616" s="115" t="s">
        <v>2031</v>
      </c>
      <c r="H616" s="50">
        <v>4</v>
      </c>
      <c r="I616" s="50">
        <v>4</v>
      </c>
      <c r="J616" s="50">
        <v>0</v>
      </c>
      <c r="K616" s="50">
        <v>3123.74</v>
      </c>
      <c r="L616" s="50">
        <v>2884.43</v>
      </c>
      <c r="M616" s="52">
        <v>0</v>
      </c>
      <c r="N616" s="52">
        <f t="shared" si="15"/>
        <v>0</v>
      </c>
      <c r="O616" s="52">
        <v>0</v>
      </c>
      <c r="P616" s="52">
        <v>0</v>
      </c>
      <c r="Q616" s="52">
        <v>0</v>
      </c>
      <c r="R616" s="116">
        <v>44927</v>
      </c>
      <c r="S616" s="116">
        <v>45291</v>
      </c>
    </row>
    <row r="617" spans="1:19" ht="20.25" x14ac:dyDescent="0.3">
      <c r="A617" s="50">
        <v>593</v>
      </c>
      <c r="B617" s="69" t="s">
        <v>1757</v>
      </c>
      <c r="C617" s="118">
        <v>37846</v>
      </c>
      <c r="D617" s="50" t="s">
        <v>1842</v>
      </c>
      <c r="E617" s="50">
        <v>1992</v>
      </c>
      <c r="F617" s="50" t="s">
        <v>2062</v>
      </c>
      <c r="G617" s="115" t="s">
        <v>2031</v>
      </c>
      <c r="H617" s="50">
        <v>9</v>
      </c>
      <c r="I617" s="50">
        <v>3</v>
      </c>
      <c r="J617" s="50">
        <v>3</v>
      </c>
      <c r="K617" s="50">
        <v>9275.5300000000007</v>
      </c>
      <c r="L617" s="50">
        <v>6203.81</v>
      </c>
      <c r="M617" s="52">
        <v>7735366.04</v>
      </c>
      <c r="N617" s="52">
        <f t="shared" si="15"/>
        <v>7735366.04</v>
      </c>
      <c r="O617" s="52">
        <v>0</v>
      </c>
      <c r="P617" s="52">
        <v>0</v>
      </c>
      <c r="Q617" s="52">
        <v>0</v>
      </c>
      <c r="R617" s="116">
        <v>44927</v>
      </c>
      <c r="S617" s="116">
        <v>45291</v>
      </c>
    </row>
    <row r="618" spans="1:19" ht="20.25" x14ac:dyDescent="0.3">
      <c r="A618" s="50">
        <v>594</v>
      </c>
      <c r="B618" s="69" t="s">
        <v>1799</v>
      </c>
      <c r="C618" s="118">
        <v>37826</v>
      </c>
      <c r="D618" s="50" t="s">
        <v>1842</v>
      </c>
      <c r="E618" s="50">
        <v>1965</v>
      </c>
      <c r="F618" s="50" t="s">
        <v>2062</v>
      </c>
      <c r="G618" s="115" t="s">
        <v>2031</v>
      </c>
      <c r="H618" s="50">
        <v>4</v>
      </c>
      <c r="I618" s="50">
        <v>4</v>
      </c>
      <c r="J618" s="50">
        <v>0</v>
      </c>
      <c r="K618" s="50">
        <v>4769.3599999999997</v>
      </c>
      <c r="L618" s="50">
        <v>2812.73</v>
      </c>
      <c r="M618" s="52">
        <v>0</v>
      </c>
      <c r="N618" s="52">
        <f t="shared" si="15"/>
        <v>0</v>
      </c>
      <c r="O618" s="52">
        <v>0</v>
      </c>
      <c r="P618" s="52">
        <v>0</v>
      </c>
      <c r="Q618" s="52">
        <v>0</v>
      </c>
      <c r="R618" s="116">
        <v>44927</v>
      </c>
      <c r="S618" s="116">
        <v>45291</v>
      </c>
    </row>
    <row r="619" spans="1:19" ht="20.25" x14ac:dyDescent="0.3">
      <c r="A619" s="50">
        <v>595</v>
      </c>
      <c r="B619" s="69" t="s">
        <v>1800</v>
      </c>
      <c r="C619" s="118">
        <v>38114</v>
      </c>
      <c r="D619" s="50" t="s">
        <v>1842</v>
      </c>
      <c r="E619" s="50">
        <v>1975</v>
      </c>
      <c r="F619" s="50" t="s">
        <v>2062</v>
      </c>
      <c r="G619" s="115" t="s">
        <v>2031</v>
      </c>
      <c r="H619" s="50">
        <v>5</v>
      </c>
      <c r="I619" s="50">
        <v>6</v>
      </c>
      <c r="J619" s="50">
        <v>0</v>
      </c>
      <c r="K619" s="50">
        <v>7510.29</v>
      </c>
      <c r="L619" s="50">
        <v>4715.37</v>
      </c>
      <c r="M619" s="52">
        <v>0</v>
      </c>
      <c r="N619" s="52">
        <f t="shared" si="15"/>
        <v>0</v>
      </c>
      <c r="O619" s="52">
        <v>0</v>
      </c>
      <c r="P619" s="52">
        <v>0</v>
      </c>
      <c r="Q619" s="52">
        <v>0</v>
      </c>
      <c r="R619" s="116">
        <v>44927</v>
      </c>
      <c r="S619" s="116">
        <v>45291</v>
      </c>
    </row>
    <row r="620" spans="1:19" ht="20.25" x14ac:dyDescent="0.3">
      <c r="A620" s="50">
        <v>596</v>
      </c>
      <c r="B620" s="69" t="s">
        <v>1801</v>
      </c>
      <c r="C620" s="118">
        <v>38118</v>
      </c>
      <c r="D620" s="50" t="s">
        <v>1842</v>
      </c>
      <c r="E620" s="50">
        <v>1978</v>
      </c>
      <c r="F620" s="50" t="s">
        <v>2062</v>
      </c>
      <c r="G620" s="115" t="s">
        <v>2031</v>
      </c>
      <c r="H620" s="50">
        <v>5</v>
      </c>
      <c r="I620" s="50">
        <v>4</v>
      </c>
      <c r="J620" s="50">
        <v>0</v>
      </c>
      <c r="K620" s="50">
        <v>5515.43</v>
      </c>
      <c r="L620" s="50">
        <v>3231.87</v>
      </c>
      <c r="M620" s="52">
        <v>0</v>
      </c>
      <c r="N620" s="52">
        <f t="shared" si="15"/>
        <v>0</v>
      </c>
      <c r="O620" s="52">
        <v>0</v>
      </c>
      <c r="P620" s="52">
        <v>0</v>
      </c>
      <c r="Q620" s="52">
        <v>0</v>
      </c>
      <c r="R620" s="116">
        <v>44927</v>
      </c>
      <c r="S620" s="116">
        <v>45291</v>
      </c>
    </row>
    <row r="621" spans="1:19" ht="20.25" x14ac:dyDescent="0.3">
      <c r="A621" s="50">
        <v>597</v>
      </c>
      <c r="B621" s="69" t="s">
        <v>1802</v>
      </c>
      <c r="C621" s="118">
        <v>37893</v>
      </c>
      <c r="D621" s="50" t="s">
        <v>1842</v>
      </c>
      <c r="E621" s="50">
        <v>1977</v>
      </c>
      <c r="F621" s="50" t="s">
        <v>2062</v>
      </c>
      <c r="G621" s="115" t="s">
        <v>2031</v>
      </c>
      <c r="H621" s="50">
        <v>5</v>
      </c>
      <c r="I621" s="50">
        <v>4</v>
      </c>
      <c r="J621" s="50">
        <v>0</v>
      </c>
      <c r="K621" s="50">
        <v>5252.2</v>
      </c>
      <c r="L621" s="50">
        <v>3307.72</v>
      </c>
      <c r="M621" s="52">
        <v>0</v>
      </c>
      <c r="N621" s="52">
        <f t="shared" si="15"/>
        <v>0</v>
      </c>
      <c r="O621" s="52">
        <v>0</v>
      </c>
      <c r="P621" s="52">
        <v>0</v>
      </c>
      <c r="Q621" s="52">
        <v>0</v>
      </c>
      <c r="R621" s="116">
        <v>44927</v>
      </c>
      <c r="S621" s="116">
        <v>45291</v>
      </c>
    </row>
    <row r="622" spans="1:19" ht="20.25" x14ac:dyDescent="0.3">
      <c r="A622" s="50">
        <v>598</v>
      </c>
      <c r="B622" s="69" t="s">
        <v>1803</v>
      </c>
      <c r="C622" s="118">
        <v>37888</v>
      </c>
      <c r="D622" s="50" t="s">
        <v>1842</v>
      </c>
      <c r="E622" s="50">
        <v>1976</v>
      </c>
      <c r="F622" s="50" t="s">
        <v>2062</v>
      </c>
      <c r="G622" s="115" t="s">
        <v>2031</v>
      </c>
      <c r="H622" s="50">
        <v>5</v>
      </c>
      <c r="I622" s="50">
        <v>6</v>
      </c>
      <c r="J622" s="50">
        <v>0</v>
      </c>
      <c r="K622" s="50">
        <v>7690.53</v>
      </c>
      <c r="L622" s="50">
        <v>4869.34</v>
      </c>
      <c r="M622" s="52">
        <v>0</v>
      </c>
      <c r="N622" s="52">
        <f t="shared" si="15"/>
        <v>0</v>
      </c>
      <c r="O622" s="52">
        <v>0</v>
      </c>
      <c r="P622" s="52">
        <v>0</v>
      </c>
      <c r="Q622" s="52">
        <v>0</v>
      </c>
      <c r="R622" s="116">
        <v>44927</v>
      </c>
      <c r="S622" s="116">
        <v>45291</v>
      </c>
    </row>
    <row r="623" spans="1:19" ht="20.25" x14ac:dyDescent="0.3">
      <c r="A623" s="50">
        <v>599</v>
      </c>
      <c r="B623" s="69" t="s">
        <v>1804</v>
      </c>
      <c r="C623" s="118">
        <v>37889</v>
      </c>
      <c r="D623" s="50" t="s">
        <v>1842</v>
      </c>
      <c r="E623" s="50">
        <v>1976</v>
      </c>
      <c r="F623" s="50" t="s">
        <v>2062</v>
      </c>
      <c r="G623" s="115" t="s">
        <v>2031</v>
      </c>
      <c r="H623" s="50">
        <v>5</v>
      </c>
      <c r="I623" s="50">
        <v>6</v>
      </c>
      <c r="J623" s="50">
        <v>0</v>
      </c>
      <c r="K623" s="50">
        <v>7652.06</v>
      </c>
      <c r="L623" s="50">
        <v>4787.46</v>
      </c>
      <c r="M623" s="52">
        <v>0</v>
      </c>
      <c r="N623" s="52">
        <f t="shared" si="15"/>
        <v>0</v>
      </c>
      <c r="O623" s="52">
        <v>0</v>
      </c>
      <c r="P623" s="52">
        <v>0</v>
      </c>
      <c r="Q623" s="52">
        <v>0</v>
      </c>
      <c r="R623" s="116">
        <v>44927</v>
      </c>
      <c r="S623" s="116">
        <v>45291</v>
      </c>
    </row>
    <row r="624" spans="1:19" ht="20.25" x14ac:dyDescent="0.3">
      <c r="A624" s="50">
        <v>600</v>
      </c>
      <c r="B624" s="69" t="s">
        <v>1805</v>
      </c>
      <c r="C624" s="118">
        <v>37890</v>
      </c>
      <c r="D624" s="50" t="s">
        <v>1842</v>
      </c>
      <c r="E624" s="50">
        <v>1976</v>
      </c>
      <c r="F624" s="50" t="s">
        <v>2062</v>
      </c>
      <c r="G624" s="115" t="s">
        <v>2031</v>
      </c>
      <c r="H624" s="50">
        <v>5</v>
      </c>
      <c r="I624" s="50">
        <v>4</v>
      </c>
      <c r="J624" s="50">
        <v>0</v>
      </c>
      <c r="K624" s="50">
        <v>5400.6</v>
      </c>
      <c r="L624" s="50">
        <v>3334.06</v>
      </c>
      <c r="M624" s="52">
        <v>0</v>
      </c>
      <c r="N624" s="52">
        <f t="shared" si="15"/>
        <v>0</v>
      </c>
      <c r="O624" s="52">
        <v>0</v>
      </c>
      <c r="P624" s="52">
        <v>0</v>
      </c>
      <c r="Q624" s="52">
        <v>0</v>
      </c>
      <c r="R624" s="116">
        <v>44927</v>
      </c>
      <c r="S624" s="116">
        <v>45291</v>
      </c>
    </row>
    <row r="625" spans="1:19" ht="20.25" x14ac:dyDescent="0.3">
      <c r="A625" s="50">
        <v>601</v>
      </c>
      <c r="B625" s="69" t="s">
        <v>1806</v>
      </c>
      <c r="C625" s="118">
        <v>37947</v>
      </c>
      <c r="D625" s="50" t="s">
        <v>1842</v>
      </c>
      <c r="E625" s="50">
        <v>1961</v>
      </c>
      <c r="F625" s="50" t="s">
        <v>2062</v>
      </c>
      <c r="G625" s="115" t="s">
        <v>2031</v>
      </c>
      <c r="H625" s="50">
        <v>4</v>
      </c>
      <c r="I625" s="50">
        <v>4</v>
      </c>
      <c r="J625" s="50">
        <v>0</v>
      </c>
      <c r="K625" s="50">
        <v>4346.83</v>
      </c>
      <c r="L625" s="50">
        <v>2813.18</v>
      </c>
      <c r="M625" s="52">
        <v>0</v>
      </c>
      <c r="N625" s="52">
        <f t="shared" si="15"/>
        <v>0</v>
      </c>
      <c r="O625" s="52">
        <v>0</v>
      </c>
      <c r="P625" s="52">
        <v>0</v>
      </c>
      <c r="Q625" s="52">
        <v>0</v>
      </c>
      <c r="R625" s="116">
        <v>44927</v>
      </c>
      <c r="S625" s="116">
        <v>45291</v>
      </c>
    </row>
    <row r="626" spans="1:19" ht="20.25" x14ac:dyDescent="0.3">
      <c r="A626" s="50">
        <v>602</v>
      </c>
      <c r="B626" s="69" t="s">
        <v>1807</v>
      </c>
      <c r="C626" s="118">
        <v>37957</v>
      </c>
      <c r="D626" s="50" t="s">
        <v>1842</v>
      </c>
      <c r="E626" s="50">
        <v>1965</v>
      </c>
      <c r="F626" s="50" t="s">
        <v>2062</v>
      </c>
      <c r="G626" s="115" t="s">
        <v>2031</v>
      </c>
      <c r="H626" s="50">
        <v>5</v>
      </c>
      <c r="I626" s="50">
        <v>4</v>
      </c>
      <c r="J626" s="50">
        <v>0</v>
      </c>
      <c r="K626" s="50">
        <v>5616.81</v>
      </c>
      <c r="L626" s="50">
        <v>3507.01</v>
      </c>
      <c r="M626" s="52">
        <v>0</v>
      </c>
      <c r="N626" s="52">
        <f t="shared" si="15"/>
        <v>0</v>
      </c>
      <c r="O626" s="52">
        <v>0</v>
      </c>
      <c r="P626" s="52">
        <v>0</v>
      </c>
      <c r="Q626" s="52">
        <v>0</v>
      </c>
      <c r="R626" s="116">
        <v>44927</v>
      </c>
      <c r="S626" s="116">
        <v>45291</v>
      </c>
    </row>
    <row r="627" spans="1:19" ht="20.25" x14ac:dyDescent="0.3">
      <c r="A627" s="50">
        <v>603</v>
      </c>
      <c r="B627" s="69" t="s">
        <v>1808</v>
      </c>
      <c r="C627" s="118">
        <v>38345</v>
      </c>
      <c r="D627" s="50" t="s">
        <v>1842</v>
      </c>
      <c r="E627" s="50">
        <v>1976</v>
      </c>
      <c r="F627" s="50" t="s">
        <v>2062</v>
      </c>
      <c r="G627" s="115" t="s">
        <v>2031</v>
      </c>
      <c r="H627" s="50">
        <v>5</v>
      </c>
      <c r="I627" s="50">
        <v>6</v>
      </c>
      <c r="J627" s="50">
        <v>0</v>
      </c>
      <c r="K627" s="50">
        <v>5071.3500000000004</v>
      </c>
      <c r="L627" s="50">
        <v>4693.05</v>
      </c>
      <c r="M627" s="52">
        <v>0</v>
      </c>
      <c r="N627" s="52">
        <f t="shared" si="15"/>
        <v>0</v>
      </c>
      <c r="O627" s="52">
        <v>0</v>
      </c>
      <c r="P627" s="52">
        <v>0</v>
      </c>
      <c r="Q627" s="52">
        <v>0</v>
      </c>
      <c r="R627" s="116">
        <v>44927</v>
      </c>
      <c r="S627" s="116">
        <v>45291</v>
      </c>
    </row>
    <row r="628" spans="1:19" ht="20.25" x14ac:dyDescent="0.3">
      <c r="A628" s="50">
        <v>604</v>
      </c>
      <c r="B628" s="69" t="s">
        <v>1809</v>
      </c>
      <c r="C628" s="118">
        <v>37918</v>
      </c>
      <c r="D628" s="50" t="s">
        <v>1842</v>
      </c>
      <c r="E628" s="50">
        <v>1986</v>
      </c>
      <c r="F628" s="50" t="s">
        <v>2062</v>
      </c>
      <c r="G628" s="115" t="s">
        <v>2031</v>
      </c>
      <c r="H628" s="50">
        <v>5</v>
      </c>
      <c r="I628" s="50">
        <v>8</v>
      </c>
      <c r="J628" s="50">
        <v>0</v>
      </c>
      <c r="K628" s="50">
        <v>9212.5499999999993</v>
      </c>
      <c r="L628" s="50">
        <v>5753.5</v>
      </c>
      <c r="M628" s="52">
        <v>0</v>
      </c>
      <c r="N628" s="52">
        <f t="shared" si="15"/>
        <v>0</v>
      </c>
      <c r="O628" s="52">
        <v>0</v>
      </c>
      <c r="P628" s="52">
        <v>0</v>
      </c>
      <c r="Q628" s="52">
        <v>0</v>
      </c>
      <c r="R628" s="116">
        <v>44927</v>
      </c>
      <c r="S628" s="116">
        <v>45291</v>
      </c>
    </row>
    <row r="629" spans="1:19" ht="20.25" x14ac:dyDescent="0.3">
      <c r="A629" s="50">
        <v>605</v>
      </c>
      <c r="B629" s="69" t="s">
        <v>1810</v>
      </c>
      <c r="C629" s="118">
        <v>37920</v>
      </c>
      <c r="D629" s="50" t="s">
        <v>1842</v>
      </c>
      <c r="E629" s="50">
        <v>1988</v>
      </c>
      <c r="F629" s="50" t="s">
        <v>2062</v>
      </c>
      <c r="G629" s="115" t="s">
        <v>2031</v>
      </c>
      <c r="H629" s="50">
        <v>5</v>
      </c>
      <c r="I629" s="50">
        <v>4</v>
      </c>
      <c r="J629" s="50">
        <v>0</v>
      </c>
      <c r="K629" s="50">
        <v>5608.88</v>
      </c>
      <c r="L629" s="50">
        <v>3387.94</v>
      </c>
      <c r="M629" s="52">
        <v>0</v>
      </c>
      <c r="N629" s="52">
        <f t="shared" si="15"/>
        <v>0</v>
      </c>
      <c r="O629" s="52">
        <v>0</v>
      </c>
      <c r="P629" s="52">
        <v>0</v>
      </c>
      <c r="Q629" s="52">
        <v>0</v>
      </c>
      <c r="R629" s="116">
        <v>44927</v>
      </c>
      <c r="S629" s="116">
        <v>45291</v>
      </c>
    </row>
    <row r="630" spans="1:19" ht="20.25" x14ac:dyDescent="0.3">
      <c r="A630" s="50">
        <v>606</v>
      </c>
      <c r="B630" s="69" t="s">
        <v>1811</v>
      </c>
      <c r="C630" s="118">
        <v>38441</v>
      </c>
      <c r="D630" s="50" t="s">
        <v>1842</v>
      </c>
      <c r="E630" s="50">
        <v>1955</v>
      </c>
      <c r="F630" s="50" t="s">
        <v>2062</v>
      </c>
      <c r="G630" s="115" t="s">
        <v>2032</v>
      </c>
      <c r="H630" s="50">
        <v>2</v>
      </c>
      <c r="I630" s="50">
        <v>3</v>
      </c>
      <c r="J630" s="50">
        <v>0</v>
      </c>
      <c r="K630" s="50">
        <v>2509.35</v>
      </c>
      <c r="L630" s="50">
        <v>1408.47</v>
      </c>
      <c r="M630" s="52">
        <v>0</v>
      </c>
      <c r="N630" s="52">
        <f t="shared" si="15"/>
        <v>0</v>
      </c>
      <c r="O630" s="52">
        <v>0</v>
      </c>
      <c r="P630" s="52">
        <v>0</v>
      </c>
      <c r="Q630" s="52">
        <v>0</v>
      </c>
      <c r="R630" s="116">
        <v>44927</v>
      </c>
      <c r="S630" s="116">
        <v>45291</v>
      </c>
    </row>
    <row r="631" spans="1:19" ht="20.25" x14ac:dyDescent="0.25">
      <c r="A631" s="57" t="s">
        <v>24</v>
      </c>
      <c r="B631" s="57"/>
      <c r="C631" s="117" t="s">
        <v>175</v>
      </c>
      <c r="D631" s="117" t="s">
        <v>175</v>
      </c>
      <c r="E631" s="117" t="s">
        <v>175</v>
      </c>
      <c r="F631" s="117" t="s">
        <v>175</v>
      </c>
      <c r="G631" s="117" t="s">
        <v>175</v>
      </c>
      <c r="H631" s="117" t="s">
        <v>175</v>
      </c>
      <c r="I631" s="117" t="s">
        <v>175</v>
      </c>
      <c r="J631" s="63">
        <f>SUM(J554:J630)</f>
        <v>8</v>
      </c>
      <c r="K631" s="63">
        <f t="shared" ref="K631:Q631" si="16">SUM(K554:K630)</f>
        <v>270977.2099999999</v>
      </c>
      <c r="L631" s="63">
        <f t="shared" si="16"/>
        <v>184686.15</v>
      </c>
      <c r="M631" s="63">
        <f t="shared" si="16"/>
        <v>20646785.440000001</v>
      </c>
      <c r="N631" s="63">
        <f t="shared" si="16"/>
        <v>20646785.440000001</v>
      </c>
      <c r="O631" s="63">
        <f t="shared" si="16"/>
        <v>0</v>
      </c>
      <c r="P631" s="63">
        <f t="shared" si="16"/>
        <v>0</v>
      </c>
      <c r="Q631" s="63">
        <f t="shared" si="16"/>
        <v>0</v>
      </c>
      <c r="R631" s="117" t="s">
        <v>175</v>
      </c>
      <c r="S631" s="117" t="s">
        <v>175</v>
      </c>
    </row>
    <row r="632" spans="1:19" ht="20.25" x14ac:dyDescent="0.3">
      <c r="A632" s="151" t="s">
        <v>1858</v>
      </c>
      <c r="B632" s="15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  <c r="M632" s="151"/>
      <c r="N632" s="151"/>
      <c r="O632" s="151"/>
      <c r="P632" s="151"/>
      <c r="Q632" s="151"/>
      <c r="R632" s="151"/>
      <c r="S632" s="152"/>
    </row>
    <row r="633" spans="1:19" ht="20.25" x14ac:dyDescent="0.3">
      <c r="A633" s="50">
        <v>607</v>
      </c>
      <c r="B633" s="58" t="s">
        <v>536</v>
      </c>
      <c r="C633" s="114">
        <v>38498</v>
      </c>
      <c r="D633" s="50" t="s">
        <v>1842</v>
      </c>
      <c r="E633" s="50">
        <v>1987</v>
      </c>
      <c r="F633" s="50" t="s">
        <v>2062</v>
      </c>
      <c r="G633" s="115" t="s">
        <v>2031</v>
      </c>
      <c r="H633" s="50">
        <v>9</v>
      </c>
      <c r="I633" s="50">
        <v>3</v>
      </c>
      <c r="J633" s="50">
        <v>3</v>
      </c>
      <c r="K633" s="50">
        <v>8132.21</v>
      </c>
      <c r="L633" s="50">
        <v>5469.7000000000007</v>
      </c>
      <c r="M633" s="52">
        <v>7930877.8949999996</v>
      </c>
      <c r="N633" s="52">
        <f t="shared" si="15"/>
        <v>7930877.8949999996</v>
      </c>
      <c r="O633" s="52">
        <v>0</v>
      </c>
      <c r="P633" s="52">
        <v>0</v>
      </c>
      <c r="Q633" s="52">
        <v>0</v>
      </c>
      <c r="R633" s="116">
        <v>44927</v>
      </c>
      <c r="S633" s="116">
        <v>45291</v>
      </c>
    </row>
    <row r="634" spans="1:19" ht="20.25" x14ac:dyDescent="0.3">
      <c r="A634" s="50">
        <v>608</v>
      </c>
      <c r="B634" s="58" t="s">
        <v>537</v>
      </c>
      <c r="C634" s="114">
        <v>38500</v>
      </c>
      <c r="D634" s="50" t="s">
        <v>1842</v>
      </c>
      <c r="E634" s="50">
        <v>1987</v>
      </c>
      <c r="F634" s="50" t="s">
        <v>2062</v>
      </c>
      <c r="G634" s="115" t="s">
        <v>2031</v>
      </c>
      <c r="H634" s="50">
        <v>9</v>
      </c>
      <c r="I634" s="50">
        <v>3</v>
      </c>
      <c r="J634" s="50">
        <v>3</v>
      </c>
      <c r="K634" s="50">
        <v>8043.72</v>
      </c>
      <c r="L634" s="50">
        <v>5552.7000000000007</v>
      </c>
      <c r="M634" s="52">
        <v>19208570.329999998</v>
      </c>
      <c r="N634" s="52">
        <f t="shared" si="15"/>
        <v>19208570.329999998</v>
      </c>
      <c r="O634" s="52">
        <v>0</v>
      </c>
      <c r="P634" s="52">
        <v>0</v>
      </c>
      <c r="Q634" s="52">
        <v>0</v>
      </c>
      <c r="R634" s="116">
        <v>44927</v>
      </c>
      <c r="S634" s="116">
        <v>45291</v>
      </c>
    </row>
    <row r="635" spans="1:19" ht="20.25" x14ac:dyDescent="0.3">
      <c r="A635" s="50">
        <v>609</v>
      </c>
      <c r="B635" s="58" t="s">
        <v>1728</v>
      </c>
      <c r="C635" s="114">
        <v>38502</v>
      </c>
      <c r="D635" s="50" t="s">
        <v>1842</v>
      </c>
      <c r="E635" s="50">
        <v>1986</v>
      </c>
      <c r="F635" s="50" t="s">
        <v>2062</v>
      </c>
      <c r="G635" s="115" t="s">
        <v>2031</v>
      </c>
      <c r="H635" s="50">
        <v>9</v>
      </c>
      <c r="I635" s="50">
        <v>7</v>
      </c>
      <c r="J635" s="50">
        <v>7</v>
      </c>
      <c r="K635" s="50">
        <v>17673.080000000002</v>
      </c>
      <c r="L635" s="50">
        <v>12579.13</v>
      </c>
      <c r="M635" s="52">
        <v>19026645.039999999</v>
      </c>
      <c r="N635" s="52">
        <f t="shared" si="15"/>
        <v>19026645.039999999</v>
      </c>
      <c r="O635" s="52">
        <v>0</v>
      </c>
      <c r="P635" s="52">
        <v>0</v>
      </c>
      <c r="Q635" s="52">
        <v>0</v>
      </c>
      <c r="R635" s="116">
        <v>44927</v>
      </c>
      <c r="S635" s="116">
        <v>45291</v>
      </c>
    </row>
    <row r="636" spans="1:19" ht="20.25" x14ac:dyDescent="0.3">
      <c r="A636" s="50">
        <v>610</v>
      </c>
      <c r="B636" s="58" t="s">
        <v>538</v>
      </c>
      <c r="C636" s="114">
        <v>38508</v>
      </c>
      <c r="D636" s="50" t="s">
        <v>1842</v>
      </c>
      <c r="E636" s="50">
        <v>1972</v>
      </c>
      <c r="F636" s="50" t="s">
        <v>2062</v>
      </c>
      <c r="G636" s="115" t="s">
        <v>2031</v>
      </c>
      <c r="H636" s="50">
        <v>5</v>
      </c>
      <c r="I636" s="50">
        <v>6</v>
      </c>
      <c r="J636" s="50">
        <v>0</v>
      </c>
      <c r="K636" s="50">
        <v>5994.93</v>
      </c>
      <c r="L636" s="50">
        <v>4529.05</v>
      </c>
      <c r="M636" s="52">
        <v>15213664.393749999</v>
      </c>
      <c r="N636" s="52">
        <f t="shared" si="15"/>
        <v>15213664.393749999</v>
      </c>
      <c r="O636" s="52">
        <v>0</v>
      </c>
      <c r="P636" s="52">
        <v>0</v>
      </c>
      <c r="Q636" s="52">
        <v>0</v>
      </c>
      <c r="R636" s="116">
        <v>44927</v>
      </c>
      <c r="S636" s="116">
        <v>45291</v>
      </c>
    </row>
    <row r="637" spans="1:19" ht="20.25" x14ac:dyDescent="0.3">
      <c r="A637" s="50">
        <v>611</v>
      </c>
      <c r="B637" s="58" t="s">
        <v>539</v>
      </c>
      <c r="C637" s="114">
        <v>38524</v>
      </c>
      <c r="D637" s="50" t="s">
        <v>1842</v>
      </c>
      <c r="E637" s="50">
        <v>1986</v>
      </c>
      <c r="F637" s="50" t="s">
        <v>2062</v>
      </c>
      <c r="G637" s="115" t="s">
        <v>2031</v>
      </c>
      <c r="H637" s="50">
        <v>9</v>
      </c>
      <c r="I637" s="50">
        <v>5</v>
      </c>
      <c r="J637" s="50">
        <v>0</v>
      </c>
      <c r="K637" s="50">
        <v>13893.36</v>
      </c>
      <c r="L637" s="50">
        <v>10578.9</v>
      </c>
      <c r="M637" s="52">
        <v>19561869.094000001</v>
      </c>
      <c r="N637" s="52">
        <f t="shared" si="15"/>
        <v>19561869.094000001</v>
      </c>
      <c r="O637" s="52">
        <v>0</v>
      </c>
      <c r="P637" s="52">
        <v>0</v>
      </c>
      <c r="Q637" s="52">
        <v>0</v>
      </c>
      <c r="R637" s="116">
        <v>44927</v>
      </c>
      <c r="S637" s="116">
        <v>45291</v>
      </c>
    </row>
    <row r="638" spans="1:19" ht="20.25" x14ac:dyDescent="0.3">
      <c r="A638" s="50">
        <v>612</v>
      </c>
      <c r="B638" s="58" t="s">
        <v>540</v>
      </c>
      <c r="C638" s="114">
        <v>38526</v>
      </c>
      <c r="D638" s="50" t="s">
        <v>1842</v>
      </c>
      <c r="E638" s="50">
        <v>1986</v>
      </c>
      <c r="F638" s="50" t="s">
        <v>2062</v>
      </c>
      <c r="G638" s="115" t="s">
        <v>2031</v>
      </c>
      <c r="H638" s="50">
        <v>9</v>
      </c>
      <c r="I638" s="50">
        <v>5</v>
      </c>
      <c r="J638" s="50">
        <v>5</v>
      </c>
      <c r="K638" s="50">
        <v>14295.01</v>
      </c>
      <c r="L638" s="50">
        <v>10722.29</v>
      </c>
      <c r="M638" s="52">
        <v>32051333.93</v>
      </c>
      <c r="N638" s="52">
        <f t="shared" si="15"/>
        <v>32051333.93</v>
      </c>
      <c r="O638" s="52">
        <v>0</v>
      </c>
      <c r="P638" s="52">
        <v>0</v>
      </c>
      <c r="Q638" s="52">
        <v>0</v>
      </c>
      <c r="R638" s="116">
        <v>44927</v>
      </c>
      <c r="S638" s="116">
        <v>45291</v>
      </c>
    </row>
    <row r="639" spans="1:19" ht="20.25" x14ac:dyDescent="0.3">
      <c r="A639" s="50">
        <v>613</v>
      </c>
      <c r="B639" s="58" t="s">
        <v>541</v>
      </c>
      <c r="C639" s="114">
        <v>38531</v>
      </c>
      <c r="D639" s="50" t="s">
        <v>1842</v>
      </c>
      <c r="E639" s="50">
        <v>1991</v>
      </c>
      <c r="F639" s="50" t="s">
        <v>2062</v>
      </c>
      <c r="G639" s="115" t="s">
        <v>2031</v>
      </c>
      <c r="H639" s="50">
        <v>9</v>
      </c>
      <c r="I639" s="50">
        <v>1</v>
      </c>
      <c r="J639" s="50">
        <v>1</v>
      </c>
      <c r="K639" s="50">
        <v>2672.6</v>
      </c>
      <c r="L639" s="50">
        <v>1935.9</v>
      </c>
      <c r="M639" s="52">
        <v>2794832.2750000004</v>
      </c>
      <c r="N639" s="52">
        <f t="shared" si="15"/>
        <v>2794832.2750000004</v>
      </c>
      <c r="O639" s="52">
        <v>0</v>
      </c>
      <c r="P639" s="52">
        <v>0</v>
      </c>
      <c r="Q639" s="52">
        <v>0</v>
      </c>
      <c r="R639" s="116">
        <v>44927</v>
      </c>
      <c r="S639" s="116">
        <v>45291</v>
      </c>
    </row>
    <row r="640" spans="1:19" ht="20.25" x14ac:dyDescent="0.3">
      <c r="A640" s="50">
        <v>614</v>
      </c>
      <c r="B640" s="58" t="s">
        <v>542</v>
      </c>
      <c r="C640" s="114">
        <v>38521</v>
      </c>
      <c r="D640" s="50" t="s">
        <v>1842</v>
      </c>
      <c r="E640" s="50">
        <v>1989</v>
      </c>
      <c r="F640" s="50" t="s">
        <v>2062</v>
      </c>
      <c r="G640" s="115" t="s">
        <v>2031</v>
      </c>
      <c r="H640" s="50">
        <v>9</v>
      </c>
      <c r="I640" s="50">
        <v>1</v>
      </c>
      <c r="J640" s="50">
        <v>1</v>
      </c>
      <c r="K640" s="50">
        <v>2668.5</v>
      </c>
      <c r="L640" s="50">
        <v>1917.5</v>
      </c>
      <c r="M640" s="52">
        <v>5428937.1089999992</v>
      </c>
      <c r="N640" s="52">
        <f t="shared" si="15"/>
        <v>5428937.1089999992</v>
      </c>
      <c r="O640" s="52">
        <v>0</v>
      </c>
      <c r="P640" s="52">
        <v>0</v>
      </c>
      <c r="Q640" s="52">
        <v>0</v>
      </c>
      <c r="R640" s="116">
        <v>44927</v>
      </c>
      <c r="S640" s="116">
        <v>45291</v>
      </c>
    </row>
    <row r="641" spans="1:19" ht="20.25" x14ac:dyDescent="0.3">
      <c r="A641" s="50">
        <v>615</v>
      </c>
      <c r="B641" s="58" t="s">
        <v>543</v>
      </c>
      <c r="C641" s="114">
        <v>38523</v>
      </c>
      <c r="D641" s="50" t="s">
        <v>1842</v>
      </c>
      <c r="E641" s="50">
        <v>1989</v>
      </c>
      <c r="F641" s="50" t="s">
        <v>2062</v>
      </c>
      <c r="G641" s="115" t="s">
        <v>2031</v>
      </c>
      <c r="H641" s="50">
        <v>9</v>
      </c>
      <c r="I641" s="50">
        <v>2</v>
      </c>
      <c r="J641" s="50">
        <v>2</v>
      </c>
      <c r="K641" s="50">
        <v>5415.7</v>
      </c>
      <c r="L641" s="50">
        <v>3946.3</v>
      </c>
      <c r="M641" s="52">
        <v>12026330.359999999</v>
      </c>
      <c r="N641" s="52">
        <f t="shared" si="15"/>
        <v>12026330.359999999</v>
      </c>
      <c r="O641" s="52">
        <v>0</v>
      </c>
      <c r="P641" s="52">
        <v>0</v>
      </c>
      <c r="Q641" s="52">
        <v>0</v>
      </c>
      <c r="R641" s="116">
        <v>44927</v>
      </c>
      <c r="S641" s="116">
        <v>45291</v>
      </c>
    </row>
    <row r="642" spans="1:19" ht="20.25" x14ac:dyDescent="0.3">
      <c r="A642" s="50">
        <v>616</v>
      </c>
      <c r="B642" s="58" t="s">
        <v>545</v>
      </c>
      <c r="C642" s="114">
        <v>38566</v>
      </c>
      <c r="D642" s="50" t="s">
        <v>1842</v>
      </c>
      <c r="E642" s="50">
        <v>1971</v>
      </c>
      <c r="F642" s="50" t="s">
        <v>2062</v>
      </c>
      <c r="G642" s="115" t="s">
        <v>2031</v>
      </c>
      <c r="H642" s="50">
        <v>5</v>
      </c>
      <c r="I642" s="50">
        <v>4</v>
      </c>
      <c r="J642" s="50">
        <v>0</v>
      </c>
      <c r="K642" s="50">
        <v>3626.1</v>
      </c>
      <c r="L642" s="50">
        <v>2812</v>
      </c>
      <c r="M642" s="52">
        <v>6209856.0699999994</v>
      </c>
      <c r="N642" s="52">
        <f t="shared" si="15"/>
        <v>6209856.0699999994</v>
      </c>
      <c r="O642" s="52">
        <v>0</v>
      </c>
      <c r="P642" s="52">
        <v>0</v>
      </c>
      <c r="Q642" s="52">
        <v>0</v>
      </c>
      <c r="R642" s="116">
        <v>44927</v>
      </c>
      <c r="S642" s="116">
        <v>45291</v>
      </c>
    </row>
    <row r="643" spans="1:19" ht="20.25" x14ac:dyDescent="0.3">
      <c r="A643" s="50">
        <v>617</v>
      </c>
      <c r="B643" s="58" t="s">
        <v>546</v>
      </c>
      <c r="C643" s="114">
        <v>38562</v>
      </c>
      <c r="D643" s="50" t="s">
        <v>1842</v>
      </c>
      <c r="E643" s="50">
        <v>1970</v>
      </c>
      <c r="F643" s="50" t="s">
        <v>2062</v>
      </c>
      <c r="G643" s="115" t="s">
        <v>2031</v>
      </c>
      <c r="H643" s="50">
        <v>5</v>
      </c>
      <c r="I643" s="50">
        <v>6</v>
      </c>
      <c r="J643" s="50">
        <v>0</v>
      </c>
      <c r="K643" s="50">
        <v>5755.3</v>
      </c>
      <c r="L643" s="50">
        <v>4447.63</v>
      </c>
      <c r="M643" s="52">
        <v>15452218.941500001</v>
      </c>
      <c r="N643" s="52">
        <f t="shared" si="15"/>
        <v>15452218.941500001</v>
      </c>
      <c r="O643" s="52">
        <v>0</v>
      </c>
      <c r="P643" s="52">
        <v>0</v>
      </c>
      <c r="Q643" s="52">
        <v>0</v>
      </c>
      <c r="R643" s="116">
        <v>44927</v>
      </c>
      <c r="S643" s="116">
        <v>45291</v>
      </c>
    </row>
    <row r="644" spans="1:19" ht="20.25" x14ac:dyDescent="0.3">
      <c r="A644" s="50">
        <v>618</v>
      </c>
      <c r="B644" s="58" t="s">
        <v>547</v>
      </c>
      <c r="C644" s="114">
        <v>38563</v>
      </c>
      <c r="D644" s="50" t="s">
        <v>1842</v>
      </c>
      <c r="E644" s="50">
        <v>1971</v>
      </c>
      <c r="F644" s="50" t="s">
        <v>2062</v>
      </c>
      <c r="G644" s="115" t="s">
        <v>2031</v>
      </c>
      <c r="H644" s="50">
        <v>5</v>
      </c>
      <c r="I644" s="50">
        <v>6</v>
      </c>
      <c r="J644" s="50">
        <v>0</v>
      </c>
      <c r="K644" s="50">
        <v>5776.2</v>
      </c>
      <c r="L644" s="50">
        <v>4377.5999999999995</v>
      </c>
      <c r="M644" s="52">
        <v>15466513.929</v>
      </c>
      <c r="N644" s="52">
        <f t="shared" si="15"/>
        <v>15466513.929</v>
      </c>
      <c r="O644" s="52">
        <v>0</v>
      </c>
      <c r="P644" s="52">
        <v>0</v>
      </c>
      <c r="Q644" s="52">
        <v>0</v>
      </c>
      <c r="R644" s="116">
        <v>44927</v>
      </c>
      <c r="S644" s="116">
        <v>45291</v>
      </c>
    </row>
    <row r="645" spans="1:19" ht="20.25" x14ac:dyDescent="0.3">
      <c r="A645" s="50">
        <v>619</v>
      </c>
      <c r="B645" s="58" t="s">
        <v>1538</v>
      </c>
      <c r="C645" s="114">
        <v>38469</v>
      </c>
      <c r="D645" s="50" t="s">
        <v>1842</v>
      </c>
      <c r="E645" s="50">
        <v>1995</v>
      </c>
      <c r="F645" s="50" t="s">
        <v>2062</v>
      </c>
      <c r="G645" s="115" t="s">
        <v>2031</v>
      </c>
      <c r="H645" s="50">
        <v>9</v>
      </c>
      <c r="I645" s="50">
        <v>5</v>
      </c>
      <c r="J645" s="50">
        <v>5</v>
      </c>
      <c r="K645" s="50">
        <v>14422.62</v>
      </c>
      <c r="L645" s="50">
        <v>9849.7200000000012</v>
      </c>
      <c r="M645" s="52">
        <v>12844322.4</v>
      </c>
      <c r="N645" s="52">
        <f t="shared" si="15"/>
        <v>12844322.4</v>
      </c>
      <c r="O645" s="52">
        <v>0</v>
      </c>
      <c r="P645" s="52">
        <v>0</v>
      </c>
      <c r="Q645" s="52">
        <v>0</v>
      </c>
      <c r="R645" s="116">
        <v>44927</v>
      </c>
      <c r="S645" s="116">
        <v>45291</v>
      </c>
    </row>
    <row r="646" spans="1:19" ht="20.25" x14ac:dyDescent="0.3">
      <c r="A646" s="50">
        <v>620</v>
      </c>
      <c r="B646" s="58" t="s">
        <v>548</v>
      </c>
      <c r="C646" s="114">
        <v>38492</v>
      </c>
      <c r="D646" s="50" t="s">
        <v>1842</v>
      </c>
      <c r="E646" s="50">
        <v>1990</v>
      </c>
      <c r="F646" s="50" t="s">
        <v>2062</v>
      </c>
      <c r="G646" s="115" t="s">
        <v>2031</v>
      </c>
      <c r="H646" s="50">
        <v>9</v>
      </c>
      <c r="I646" s="50">
        <v>2</v>
      </c>
      <c r="J646" s="50">
        <v>2</v>
      </c>
      <c r="K646" s="50">
        <v>5361</v>
      </c>
      <c r="L646" s="50">
        <v>3860.8</v>
      </c>
      <c r="M646" s="52">
        <v>12027097.73</v>
      </c>
      <c r="N646" s="52">
        <f t="shared" si="15"/>
        <v>12027097.73</v>
      </c>
      <c r="O646" s="52">
        <v>0</v>
      </c>
      <c r="P646" s="52">
        <v>0</v>
      </c>
      <c r="Q646" s="52">
        <v>0</v>
      </c>
      <c r="R646" s="116">
        <v>44927</v>
      </c>
      <c r="S646" s="116">
        <v>45291</v>
      </c>
    </row>
    <row r="647" spans="1:19" ht="20.25" x14ac:dyDescent="0.3">
      <c r="A647" s="50">
        <v>621</v>
      </c>
      <c r="B647" s="58" t="s">
        <v>549</v>
      </c>
      <c r="C647" s="114">
        <v>38496</v>
      </c>
      <c r="D647" s="50" t="s">
        <v>1842</v>
      </c>
      <c r="E647" s="50">
        <v>1989</v>
      </c>
      <c r="F647" s="50" t="s">
        <v>2062</v>
      </c>
      <c r="G647" s="115" t="s">
        <v>2031</v>
      </c>
      <c r="H647" s="50">
        <v>9</v>
      </c>
      <c r="I647" s="50">
        <v>1</v>
      </c>
      <c r="J647" s="50">
        <v>1</v>
      </c>
      <c r="K647" s="50">
        <v>3630.8</v>
      </c>
      <c r="L647" s="50">
        <v>2392.58</v>
      </c>
      <c r="M647" s="52">
        <v>8282270.9199999999</v>
      </c>
      <c r="N647" s="52">
        <f t="shared" si="15"/>
        <v>8282270.9199999999</v>
      </c>
      <c r="O647" s="52">
        <v>0</v>
      </c>
      <c r="P647" s="52">
        <v>0</v>
      </c>
      <c r="Q647" s="52">
        <v>0</v>
      </c>
      <c r="R647" s="116">
        <v>44927</v>
      </c>
      <c r="S647" s="116">
        <v>45291</v>
      </c>
    </row>
    <row r="648" spans="1:19" ht="20.25" x14ac:dyDescent="0.3">
      <c r="A648" s="50">
        <v>622</v>
      </c>
      <c r="B648" s="58" t="s">
        <v>550</v>
      </c>
      <c r="C648" s="114">
        <v>38497</v>
      </c>
      <c r="D648" s="50" t="s">
        <v>1842</v>
      </c>
      <c r="E648" s="50">
        <v>1989</v>
      </c>
      <c r="F648" s="50" t="s">
        <v>2062</v>
      </c>
      <c r="G648" s="115" t="s">
        <v>2031</v>
      </c>
      <c r="H648" s="50">
        <v>9</v>
      </c>
      <c r="I648" s="50">
        <v>1</v>
      </c>
      <c r="J648" s="50">
        <v>1</v>
      </c>
      <c r="K648" s="50">
        <v>3527.1</v>
      </c>
      <c r="L648" s="50">
        <v>2409.6</v>
      </c>
      <c r="M648" s="52">
        <v>8282267.9199999999</v>
      </c>
      <c r="N648" s="52">
        <f t="shared" si="15"/>
        <v>8282267.9199999999</v>
      </c>
      <c r="O648" s="52">
        <v>0</v>
      </c>
      <c r="P648" s="52">
        <v>0</v>
      </c>
      <c r="Q648" s="52">
        <v>0</v>
      </c>
      <c r="R648" s="116">
        <v>44927</v>
      </c>
      <c r="S648" s="116">
        <v>45291</v>
      </c>
    </row>
    <row r="649" spans="1:19" ht="20.25" x14ac:dyDescent="0.3">
      <c r="A649" s="50">
        <v>623</v>
      </c>
      <c r="B649" s="58" t="s">
        <v>551</v>
      </c>
      <c r="C649" s="114">
        <v>38623</v>
      </c>
      <c r="D649" s="50" t="s">
        <v>1842</v>
      </c>
      <c r="E649" s="50">
        <v>1978</v>
      </c>
      <c r="F649" s="50" t="s">
        <v>2062</v>
      </c>
      <c r="G649" s="115" t="s">
        <v>2031</v>
      </c>
      <c r="H649" s="50">
        <v>9</v>
      </c>
      <c r="I649" s="50">
        <v>3</v>
      </c>
      <c r="J649" s="50">
        <v>3</v>
      </c>
      <c r="K649" s="50">
        <v>7703.8</v>
      </c>
      <c r="L649" s="50">
        <v>5764.9000000000005</v>
      </c>
      <c r="M649" s="52">
        <v>17265454.77</v>
      </c>
      <c r="N649" s="52">
        <f t="shared" si="15"/>
        <v>17265454.77</v>
      </c>
      <c r="O649" s="52">
        <v>0</v>
      </c>
      <c r="P649" s="52">
        <v>0</v>
      </c>
      <c r="Q649" s="52">
        <v>0</v>
      </c>
      <c r="R649" s="116">
        <v>44927</v>
      </c>
      <c r="S649" s="116">
        <v>45291</v>
      </c>
    </row>
    <row r="650" spans="1:19" ht="20.25" x14ac:dyDescent="0.3">
      <c r="A650" s="50">
        <v>624</v>
      </c>
      <c r="B650" s="58" t="s">
        <v>552</v>
      </c>
      <c r="C650" s="114">
        <v>38627</v>
      </c>
      <c r="D650" s="50" t="s">
        <v>1842</v>
      </c>
      <c r="E650" s="50">
        <v>1979</v>
      </c>
      <c r="F650" s="50" t="s">
        <v>2062</v>
      </c>
      <c r="G650" s="115" t="s">
        <v>2031</v>
      </c>
      <c r="H650" s="50">
        <v>9</v>
      </c>
      <c r="I650" s="50">
        <v>5</v>
      </c>
      <c r="J650" s="50">
        <v>5</v>
      </c>
      <c r="K650" s="50">
        <v>12892.44</v>
      </c>
      <c r="L650" s="50">
        <v>9189.5</v>
      </c>
      <c r="M650" s="52">
        <v>27428536.019999996</v>
      </c>
      <c r="N650" s="52">
        <f t="shared" si="15"/>
        <v>27428536.019999996</v>
      </c>
      <c r="O650" s="52">
        <v>0</v>
      </c>
      <c r="P650" s="52">
        <v>0</v>
      </c>
      <c r="Q650" s="52">
        <v>0</v>
      </c>
      <c r="R650" s="116">
        <v>44927</v>
      </c>
      <c r="S650" s="116">
        <v>45291</v>
      </c>
    </row>
    <row r="651" spans="1:19" ht="20.25" x14ac:dyDescent="0.3">
      <c r="A651" s="50">
        <v>625</v>
      </c>
      <c r="B651" s="58" t="s">
        <v>553</v>
      </c>
      <c r="C651" s="114">
        <v>38630</v>
      </c>
      <c r="D651" s="50" t="s">
        <v>1842</v>
      </c>
      <c r="E651" s="50">
        <v>1980</v>
      </c>
      <c r="F651" s="50" t="s">
        <v>2062</v>
      </c>
      <c r="G651" s="115" t="s">
        <v>2031</v>
      </c>
      <c r="H651" s="50">
        <v>9</v>
      </c>
      <c r="I651" s="50">
        <v>2</v>
      </c>
      <c r="J651" s="50">
        <v>2</v>
      </c>
      <c r="K651" s="50">
        <v>4373.32</v>
      </c>
      <c r="L651" s="50">
        <v>3423.3</v>
      </c>
      <c r="M651" s="52">
        <v>5238866.96</v>
      </c>
      <c r="N651" s="52">
        <f t="shared" si="15"/>
        <v>5238866.96</v>
      </c>
      <c r="O651" s="52">
        <v>0</v>
      </c>
      <c r="P651" s="52">
        <v>0</v>
      </c>
      <c r="Q651" s="52">
        <v>0</v>
      </c>
      <c r="R651" s="116">
        <v>44927</v>
      </c>
      <c r="S651" s="116">
        <v>45291</v>
      </c>
    </row>
    <row r="652" spans="1:19" ht="20.25" x14ac:dyDescent="0.3">
      <c r="A652" s="50">
        <v>626</v>
      </c>
      <c r="B652" s="58" t="s">
        <v>554</v>
      </c>
      <c r="C652" s="114">
        <v>38632</v>
      </c>
      <c r="D652" s="50" t="s">
        <v>1842</v>
      </c>
      <c r="E652" s="50">
        <v>1980</v>
      </c>
      <c r="F652" s="50" t="s">
        <v>2062</v>
      </c>
      <c r="G652" s="115" t="s">
        <v>2031</v>
      </c>
      <c r="H652" s="50">
        <v>9</v>
      </c>
      <c r="I652" s="50">
        <v>6</v>
      </c>
      <c r="J652" s="50">
        <v>6</v>
      </c>
      <c r="K652" s="50">
        <v>13889.67</v>
      </c>
      <c r="L652" s="50">
        <v>10886.2</v>
      </c>
      <c r="M652" s="52">
        <v>30205203.799999997</v>
      </c>
      <c r="N652" s="52">
        <f t="shared" si="15"/>
        <v>30205203.799999997</v>
      </c>
      <c r="O652" s="52">
        <v>0</v>
      </c>
      <c r="P652" s="52">
        <v>0</v>
      </c>
      <c r="Q652" s="52">
        <v>0</v>
      </c>
      <c r="R652" s="116">
        <v>44927</v>
      </c>
      <c r="S652" s="116">
        <v>45291</v>
      </c>
    </row>
    <row r="653" spans="1:19" ht="20.25" x14ac:dyDescent="0.3">
      <c r="A653" s="50">
        <v>627</v>
      </c>
      <c r="B653" s="58" t="s">
        <v>555</v>
      </c>
      <c r="C653" s="114">
        <v>38624</v>
      </c>
      <c r="D653" s="50" t="s">
        <v>1842</v>
      </c>
      <c r="E653" s="50">
        <v>1979</v>
      </c>
      <c r="F653" s="50" t="s">
        <v>2062</v>
      </c>
      <c r="G653" s="115" t="s">
        <v>2031</v>
      </c>
      <c r="H653" s="50">
        <v>9</v>
      </c>
      <c r="I653" s="50">
        <v>3</v>
      </c>
      <c r="J653" s="50">
        <v>3</v>
      </c>
      <c r="K653" s="50">
        <v>8139.5</v>
      </c>
      <c r="L653" s="50">
        <v>6105</v>
      </c>
      <c r="M653" s="52">
        <v>17331807.649999999</v>
      </c>
      <c r="N653" s="52">
        <f t="shared" si="15"/>
        <v>17331807.649999999</v>
      </c>
      <c r="O653" s="52">
        <v>0</v>
      </c>
      <c r="P653" s="52">
        <v>0</v>
      </c>
      <c r="Q653" s="52">
        <v>0</v>
      </c>
      <c r="R653" s="116">
        <v>44927</v>
      </c>
      <c r="S653" s="116">
        <v>45291</v>
      </c>
    </row>
    <row r="654" spans="1:19" ht="20.25" x14ac:dyDescent="0.3">
      <c r="A654" s="50">
        <v>628</v>
      </c>
      <c r="B654" s="58" t="s">
        <v>556</v>
      </c>
      <c r="C654" s="114">
        <v>38636</v>
      </c>
      <c r="D654" s="50" t="s">
        <v>1842</v>
      </c>
      <c r="E654" s="50">
        <v>1987</v>
      </c>
      <c r="F654" s="50" t="s">
        <v>2062</v>
      </c>
      <c r="G654" s="115" t="s">
        <v>2031</v>
      </c>
      <c r="H654" s="50">
        <v>9</v>
      </c>
      <c r="I654" s="50">
        <v>1</v>
      </c>
      <c r="J654" s="50">
        <v>1</v>
      </c>
      <c r="K654" s="50">
        <v>2671.92</v>
      </c>
      <c r="L654" s="50">
        <v>2114.1</v>
      </c>
      <c r="M654" s="52">
        <v>5233893.99</v>
      </c>
      <c r="N654" s="52">
        <f t="shared" ref="N654:N717" si="17">M654</f>
        <v>5233893.99</v>
      </c>
      <c r="O654" s="52">
        <v>0</v>
      </c>
      <c r="P654" s="52">
        <v>0</v>
      </c>
      <c r="Q654" s="52">
        <v>0</v>
      </c>
      <c r="R654" s="116">
        <v>44927</v>
      </c>
      <c r="S654" s="116">
        <v>45291</v>
      </c>
    </row>
    <row r="655" spans="1:19" ht="20.25" x14ac:dyDescent="0.3">
      <c r="A655" s="50">
        <v>629</v>
      </c>
      <c r="B655" s="58" t="s">
        <v>557</v>
      </c>
      <c r="C655" s="114">
        <v>38637</v>
      </c>
      <c r="D655" s="50" t="s">
        <v>1842</v>
      </c>
      <c r="E655" s="50">
        <v>1987</v>
      </c>
      <c r="F655" s="50" t="s">
        <v>2062</v>
      </c>
      <c r="G655" s="115" t="s">
        <v>2031</v>
      </c>
      <c r="H655" s="50">
        <v>9</v>
      </c>
      <c r="I655" s="50">
        <v>1</v>
      </c>
      <c r="J655" s="50">
        <v>1</v>
      </c>
      <c r="K655" s="50">
        <v>2772.63</v>
      </c>
      <c r="L655" s="50">
        <v>2086.8000000000002</v>
      </c>
      <c r="M655" s="52">
        <v>5233798.84</v>
      </c>
      <c r="N655" s="52">
        <f t="shared" si="17"/>
        <v>5233798.84</v>
      </c>
      <c r="O655" s="52">
        <v>0</v>
      </c>
      <c r="P655" s="52">
        <v>0</v>
      </c>
      <c r="Q655" s="52">
        <v>0</v>
      </c>
      <c r="R655" s="116">
        <v>44927</v>
      </c>
      <c r="S655" s="116">
        <v>45291</v>
      </c>
    </row>
    <row r="656" spans="1:19" ht="20.25" x14ac:dyDescent="0.3">
      <c r="A656" s="50">
        <v>630</v>
      </c>
      <c r="B656" s="58" t="s">
        <v>558</v>
      </c>
      <c r="C656" s="114">
        <v>38638</v>
      </c>
      <c r="D656" s="50" t="s">
        <v>1842</v>
      </c>
      <c r="E656" s="50">
        <v>1987</v>
      </c>
      <c r="F656" s="50" t="s">
        <v>2062</v>
      </c>
      <c r="G656" s="115" t="s">
        <v>2031</v>
      </c>
      <c r="H656" s="50">
        <v>9</v>
      </c>
      <c r="I656" s="50">
        <v>1</v>
      </c>
      <c r="J656" s="50">
        <v>1</v>
      </c>
      <c r="K656" s="50">
        <v>2775.21</v>
      </c>
      <c r="L656" s="50">
        <v>2068.4</v>
      </c>
      <c r="M656" s="52">
        <v>5228190.25</v>
      </c>
      <c r="N656" s="52">
        <f t="shared" si="17"/>
        <v>5228190.25</v>
      </c>
      <c r="O656" s="52">
        <v>0</v>
      </c>
      <c r="P656" s="52">
        <v>0</v>
      </c>
      <c r="Q656" s="52">
        <v>0</v>
      </c>
      <c r="R656" s="116">
        <v>44927</v>
      </c>
      <c r="S656" s="116">
        <v>45291</v>
      </c>
    </row>
    <row r="657" spans="1:19" ht="20.25" x14ac:dyDescent="0.3">
      <c r="A657" s="50">
        <v>631</v>
      </c>
      <c r="B657" s="58" t="s">
        <v>559</v>
      </c>
      <c r="C657" s="114">
        <v>38642</v>
      </c>
      <c r="D657" s="50" t="s">
        <v>1842</v>
      </c>
      <c r="E657" s="50">
        <v>1985</v>
      </c>
      <c r="F657" s="50" t="s">
        <v>2062</v>
      </c>
      <c r="G657" s="115" t="s">
        <v>2031</v>
      </c>
      <c r="H657" s="50">
        <v>9</v>
      </c>
      <c r="I657" s="50">
        <v>5</v>
      </c>
      <c r="J657" s="50">
        <v>5</v>
      </c>
      <c r="K657" s="50">
        <v>14463.45</v>
      </c>
      <c r="L657" s="50">
        <v>10626.43</v>
      </c>
      <c r="M657" s="52">
        <v>34891558.82</v>
      </c>
      <c r="N657" s="52">
        <f t="shared" si="17"/>
        <v>34891558.82</v>
      </c>
      <c r="O657" s="52">
        <v>0</v>
      </c>
      <c r="P657" s="52">
        <v>0</v>
      </c>
      <c r="Q657" s="52">
        <v>0</v>
      </c>
      <c r="R657" s="116">
        <v>44927</v>
      </c>
      <c r="S657" s="116">
        <v>45291</v>
      </c>
    </row>
    <row r="658" spans="1:19" ht="20.25" x14ac:dyDescent="0.3">
      <c r="A658" s="50">
        <v>632</v>
      </c>
      <c r="B658" s="58" t="s">
        <v>560</v>
      </c>
      <c r="C658" s="114">
        <v>38643</v>
      </c>
      <c r="D658" s="50" t="s">
        <v>1842</v>
      </c>
      <c r="E658" s="50">
        <v>1992</v>
      </c>
      <c r="F658" s="50" t="s">
        <v>2062</v>
      </c>
      <c r="G658" s="115" t="s">
        <v>2031</v>
      </c>
      <c r="H658" s="50">
        <v>9</v>
      </c>
      <c r="I658" s="50">
        <v>2</v>
      </c>
      <c r="J658" s="50">
        <v>2</v>
      </c>
      <c r="K658" s="50">
        <v>6614.1</v>
      </c>
      <c r="L658" s="50">
        <v>4716.6499999999996</v>
      </c>
      <c r="M658" s="52">
        <v>5159202.03</v>
      </c>
      <c r="N658" s="52">
        <f t="shared" si="17"/>
        <v>5159202.03</v>
      </c>
      <c r="O658" s="52">
        <v>0</v>
      </c>
      <c r="P658" s="52">
        <v>0</v>
      </c>
      <c r="Q658" s="52">
        <v>0</v>
      </c>
      <c r="R658" s="116">
        <v>44927</v>
      </c>
      <c r="S658" s="116">
        <v>45291</v>
      </c>
    </row>
    <row r="659" spans="1:19" ht="20.25" x14ac:dyDescent="0.3">
      <c r="A659" s="50">
        <v>633</v>
      </c>
      <c r="B659" s="58" t="s">
        <v>561</v>
      </c>
      <c r="C659" s="114">
        <v>38673</v>
      </c>
      <c r="D659" s="50" t="s">
        <v>1842</v>
      </c>
      <c r="E659" s="50">
        <v>1991</v>
      </c>
      <c r="F659" s="50" t="s">
        <v>2062</v>
      </c>
      <c r="G659" s="115" t="s">
        <v>2031</v>
      </c>
      <c r="H659" s="50">
        <v>9</v>
      </c>
      <c r="I659" s="50">
        <v>1</v>
      </c>
      <c r="J659" s="50">
        <v>1</v>
      </c>
      <c r="K659" s="50">
        <v>2448.4</v>
      </c>
      <c r="L659" s="50">
        <v>1716.7</v>
      </c>
      <c r="M659" s="52">
        <v>2583872.6800000002</v>
      </c>
      <c r="N659" s="52">
        <f t="shared" si="17"/>
        <v>2583872.6800000002</v>
      </c>
      <c r="O659" s="52">
        <v>0</v>
      </c>
      <c r="P659" s="52">
        <v>0</v>
      </c>
      <c r="Q659" s="52">
        <v>0</v>
      </c>
      <c r="R659" s="116">
        <v>44927</v>
      </c>
      <c r="S659" s="116">
        <v>45291</v>
      </c>
    </row>
    <row r="660" spans="1:19" ht="20.25" x14ac:dyDescent="0.3">
      <c r="A660" s="50">
        <v>634</v>
      </c>
      <c r="B660" s="58" t="s">
        <v>562</v>
      </c>
      <c r="C660" s="114">
        <v>38674</v>
      </c>
      <c r="D660" s="50" t="s">
        <v>1842</v>
      </c>
      <c r="E660" s="50">
        <v>1991</v>
      </c>
      <c r="F660" s="50" t="s">
        <v>2062</v>
      </c>
      <c r="G660" s="115" t="s">
        <v>2031</v>
      </c>
      <c r="H660" s="50">
        <v>9</v>
      </c>
      <c r="I660" s="50">
        <v>1</v>
      </c>
      <c r="J660" s="50">
        <v>1</v>
      </c>
      <c r="K660" s="50">
        <v>2472</v>
      </c>
      <c r="L660" s="50">
        <v>1725.7</v>
      </c>
      <c r="M660" s="52">
        <v>2583902.6800000002</v>
      </c>
      <c r="N660" s="52">
        <f t="shared" si="17"/>
        <v>2583902.6800000002</v>
      </c>
      <c r="O660" s="52">
        <v>0</v>
      </c>
      <c r="P660" s="52">
        <v>0</v>
      </c>
      <c r="Q660" s="52">
        <v>0</v>
      </c>
      <c r="R660" s="116">
        <v>44927</v>
      </c>
      <c r="S660" s="116">
        <v>45291</v>
      </c>
    </row>
    <row r="661" spans="1:19" ht="20.25" x14ac:dyDescent="0.3">
      <c r="A661" s="50">
        <v>635</v>
      </c>
      <c r="B661" s="58" t="s">
        <v>563</v>
      </c>
      <c r="C661" s="114">
        <v>38667</v>
      </c>
      <c r="D661" s="50" t="s">
        <v>1842</v>
      </c>
      <c r="E661" s="50">
        <v>1975</v>
      </c>
      <c r="F661" s="50" t="s">
        <v>2062</v>
      </c>
      <c r="G661" s="115" t="s">
        <v>2031</v>
      </c>
      <c r="H661" s="50">
        <v>5</v>
      </c>
      <c r="I661" s="50">
        <v>6</v>
      </c>
      <c r="J661" s="50">
        <v>0</v>
      </c>
      <c r="K661" s="50">
        <v>5827.68</v>
      </c>
      <c r="L661" s="50">
        <v>4358.75</v>
      </c>
      <c r="M661" s="52">
        <v>9688429.9700000007</v>
      </c>
      <c r="N661" s="52">
        <f t="shared" si="17"/>
        <v>9688429.9700000007</v>
      </c>
      <c r="O661" s="52">
        <v>0</v>
      </c>
      <c r="P661" s="52">
        <v>0</v>
      </c>
      <c r="Q661" s="52">
        <v>0</v>
      </c>
      <c r="R661" s="116">
        <v>44927</v>
      </c>
      <c r="S661" s="116">
        <v>45291</v>
      </c>
    </row>
    <row r="662" spans="1:19" ht="20.25" x14ac:dyDescent="0.3">
      <c r="A662" s="50">
        <v>636</v>
      </c>
      <c r="B662" s="58" t="s">
        <v>564</v>
      </c>
      <c r="C662" s="114">
        <v>38671</v>
      </c>
      <c r="D662" s="50" t="s">
        <v>1842</v>
      </c>
      <c r="E662" s="50">
        <v>1975</v>
      </c>
      <c r="F662" s="50" t="s">
        <v>2062</v>
      </c>
      <c r="G662" s="115" t="s">
        <v>2031</v>
      </c>
      <c r="H662" s="50">
        <v>5</v>
      </c>
      <c r="I662" s="50">
        <v>6</v>
      </c>
      <c r="J662" s="50">
        <v>0</v>
      </c>
      <c r="K662" s="50">
        <v>5881.68</v>
      </c>
      <c r="L662" s="50">
        <v>4416.5</v>
      </c>
      <c r="M662" s="52">
        <v>24175198.68</v>
      </c>
      <c r="N662" s="52">
        <f t="shared" si="17"/>
        <v>24175198.68</v>
      </c>
      <c r="O662" s="52">
        <v>0</v>
      </c>
      <c r="P662" s="52">
        <v>0</v>
      </c>
      <c r="Q662" s="52">
        <v>0</v>
      </c>
      <c r="R662" s="116">
        <v>44927</v>
      </c>
      <c r="S662" s="116">
        <v>45291</v>
      </c>
    </row>
    <row r="663" spans="1:19" ht="20.25" x14ac:dyDescent="0.3">
      <c r="A663" s="50">
        <v>637</v>
      </c>
      <c r="B663" s="58" t="s">
        <v>565</v>
      </c>
      <c r="C663" s="114">
        <v>38676</v>
      </c>
      <c r="D663" s="50" t="s">
        <v>1842</v>
      </c>
      <c r="E663" s="50">
        <v>1991</v>
      </c>
      <c r="F663" s="50" t="s">
        <v>2062</v>
      </c>
      <c r="G663" s="115" t="s">
        <v>2031</v>
      </c>
      <c r="H663" s="50">
        <v>9</v>
      </c>
      <c r="I663" s="50">
        <v>1</v>
      </c>
      <c r="J663" s="50">
        <v>1</v>
      </c>
      <c r="K663" s="50">
        <v>2505.81</v>
      </c>
      <c r="L663" s="50">
        <v>1747.9</v>
      </c>
      <c r="M663" s="52">
        <v>2578977.6800000002</v>
      </c>
      <c r="N663" s="52">
        <f t="shared" si="17"/>
        <v>2578977.6800000002</v>
      </c>
      <c r="O663" s="52">
        <v>0</v>
      </c>
      <c r="P663" s="52">
        <v>0</v>
      </c>
      <c r="Q663" s="52">
        <v>0</v>
      </c>
      <c r="R663" s="116">
        <v>44927</v>
      </c>
      <c r="S663" s="116">
        <v>45291</v>
      </c>
    </row>
    <row r="664" spans="1:19" ht="20.25" x14ac:dyDescent="0.3">
      <c r="A664" s="50">
        <v>638</v>
      </c>
      <c r="B664" s="58" t="s">
        <v>566</v>
      </c>
      <c r="C664" s="114">
        <v>38685</v>
      </c>
      <c r="D664" s="50" t="s">
        <v>1842</v>
      </c>
      <c r="E664" s="50">
        <v>1970</v>
      </c>
      <c r="F664" s="50" t="s">
        <v>2062</v>
      </c>
      <c r="G664" s="115" t="s">
        <v>2031</v>
      </c>
      <c r="H664" s="50">
        <v>5</v>
      </c>
      <c r="I664" s="50">
        <v>6</v>
      </c>
      <c r="J664" s="50">
        <v>0</v>
      </c>
      <c r="K664" s="50">
        <v>5917.83</v>
      </c>
      <c r="L664" s="50">
        <v>4407.2000000000007</v>
      </c>
      <c r="M664" s="52">
        <v>12633081.49</v>
      </c>
      <c r="N664" s="52">
        <f t="shared" si="17"/>
        <v>12633081.49</v>
      </c>
      <c r="O664" s="52">
        <v>0</v>
      </c>
      <c r="P664" s="52">
        <v>0</v>
      </c>
      <c r="Q664" s="52">
        <v>0</v>
      </c>
      <c r="R664" s="116">
        <v>44927</v>
      </c>
      <c r="S664" s="116">
        <v>45291</v>
      </c>
    </row>
    <row r="665" spans="1:19" ht="20.25" x14ac:dyDescent="0.3">
      <c r="A665" s="50">
        <v>639</v>
      </c>
      <c r="B665" s="58" t="s">
        <v>567</v>
      </c>
      <c r="C665" s="114">
        <v>38709</v>
      </c>
      <c r="D665" s="50" t="s">
        <v>1842</v>
      </c>
      <c r="E665" s="50">
        <v>1986</v>
      </c>
      <c r="F665" s="50" t="s">
        <v>2062</v>
      </c>
      <c r="G665" s="115" t="s">
        <v>2031</v>
      </c>
      <c r="H665" s="50">
        <v>9</v>
      </c>
      <c r="I665" s="50">
        <v>2</v>
      </c>
      <c r="J665" s="50">
        <v>2</v>
      </c>
      <c r="K665" s="50">
        <v>4512.5600000000004</v>
      </c>
      <c r="L665" s="50">
        <v>3387.1</v>
      </c>
      <c r="M665" s="52">
        <v>17474443.620000001</v>
      </c>
      <c r="N665" s="52">
        <f t="shared" si="17"/>
        <v>17474443.620000001</v>
      </c>
      <c r="O665" s="52">
        <v>0</v>
      </c>
      <c r="P665" s="52">
        <v>0</v>
      </c>
      <c r="Q665" s="52">
        <v>0</v>
      </c>
      <c r="R665" s="116">
        <v>44927</v>
      </c>
      <c r="S665" s="116">
        <v>45291</v>
      </c>
    </row>
    <row r="666" spans="1:19" ht="20.25" x14ac:dyDescent="0.3">
      <c r="A666" s="50">
        <v>640</v>
      </c>
      <c r="B666" s="58" t="s">
        <v>568</v>
      </c>
      <c r="C666" s="114">
        <v>38710</v>
      </c>
      <c r="D666" s="50" t="s">
        <v>1842</v>
      </c>
      <c r="E666" s="50">
        <v>1983</v>
      </c>
      <c r="F666" s="50" t="s">
        <v>2062</v>
      </c>
      <c r="G666" s="115" t="s">
        <v>2031</v>
      </c>
      <c r="H666" s="50">
        <v>9</v>
      </c>
      <c r="I666" s="50">
        <v>3</v>
      </c>
      <c r="J666" s="50">
        <v>3</v>
      </c>
      <c r="K666" s="50">
        <v>8212.4599999999991</v>
      </c>
      <c r="L666" s="50">
        <v>6045.6</v>
      </c>
      <c r="M666" s="52">
        <v>17871470.419999998</v>
      </c>
      <c r="N666" s="52">
        <f t="shared" si="17"/>
        <v>17871470.419999998</v>
      </c>
      <c r="O666" s="52">
        <v>0</v>
      </c>
      <c r="P666" s="52">
        <v>0</v>
      </c>
      <c r="Q666" s="52">
        <v>0</v>
      </c>
      <c r="R666" s="116">
        <v>44927</v>
      </c>
      <c r="S666" s="116">
        <v>45291</v>
      </c>
    </row>
    <row r="667" spans="1:19" ht="20.25" x14ac:dyDescent="0.3">
      <c r="A667" s="50">
        <v>641</v>
      </c>
      <c r="B667" s="58" t="s">
        <v>569</v>
      </c>
      <c r="C667" s="114">
        <v>38713</v>
      </c>
      <c r="D667" s="50" t="s">
        <v>1842</v>
      </c>
      <c r="E667" s="50">
        <v>1979</v>
      </c>
      <c r="F667" s="50" t="s">
        <v>2062</v>
      </c>
      <c r="G667" s="115" t="s">
        <v>2031</v>
      </c>
      <c r="H667" s="50">
        <v>9</v>
      </c>
      <c r="I667" s="50">
        <v>5</v>
      </c>
      <c r="J667" s="50">
        <v>5</v>
      </c>
      <c r="K667" s="50">
        <v>13864.15</v>
      </c>
      <c r="L667" s="50">
        <v>10227.19</v>
      </c>
      <c r="M667" s="52">
        <v>39989308.520000003</v>
      </c>
      <c r="N667" s="52">
        <f t="shared" si="17"/>
        <v>39989308.520000003</v>
      </c>
      <c r="O667" s="52">
        <v>0</v>
      </c>
      <c r="P667" s="52">
        <v>0</v>
      </c>
      <c r="Q667" s="52">
        <v>0</v>
      </c>
      <c r="R667" s="116">
        <v>44927</v>
      </c>
      <c r="S667" s="116">
        <v>45291</v>
      </c>
    </row>
    <row r="668" spans="1:19" ht="20.25" x14ac:dyDescent="0.3">
      <c r="A668" s="50">
        <v>642</v>
      </c>
      <c r="B668" s="58" t="s">
        <v>570</v>
      </c>
      <c r="C668" s="114">
        <v>38714</v>
      </c>
      <c r="D668" s="50" t="s">
        <v>1842</v>
      </c>
      <c r="E668" s="50">
        <v>1988</v>
      </c>
      <c r="F668" s="50" t="s">
        <v>2062</v>
      </c>
      <c r="G668" s="115" t="s">
        <v>2031</v>
      </c>
      <c r="H668" s="50">
        <v>9</v>
      </c>
      <c r="I668" s="50">
        <v>1</v>
      </c>
      <c r="J668" s="50">
        <v>1</v>
      </c>
      <c r="K668" s="50">
        <v>3877.4</v>
      </c>
      <c r="L668" s="50">
        <v>3324.3</v>
      </c>
      <c r="M668" s="52">
        <v>6634462.7199999997</v>
      </c>
      <c r="N668" s="52">
        <f t="shared" si="17"/>
        <v>6634462.7199999997</v>
      </c>
      <c r="O668" s="52">
        <v>0</v>
      </c>
      <c r="P668" s="52">
        <v>0</v>
      </c>
      <c r="Q668" s="52">
        <v>0</v>
      </c>
      <c r="R668" s="116">
        <v>44927</v>
      </c>
      <c r="S668" s="116">
        <v>45291</v>
      </c>
    </row>
    <row r="669" spans="1:19" ht="20.25" x14ac:dyDescent="0.3">
      <c r="A669" s="50">
        <v>643</v>
      </c>
      <c r="B669" s="58" t="s">
        <v>571</v>
      </c>
      <c r="C669" s="114">
        <v>38764</v>
      </c>
      <c r="D669" s="50" t="s">
        <v>1842</v>
      </c>
      <c r="E669" s="50">
        <v>1986</v>
      </c>
      <c r="F669" s="50" t="s">
        <v>2062</v>
      </c>
      <c r="G669" s="115" t="s">
        <v>2031</v>
      </c>
      <c r="H669" s="50">
        <v>9</v>
      </c>
      <c r="I669" s="50">
        <v>3</v>
      </c>
      <c r="J669" s="50">
        <v>3</v>
      </c>
      <c r="K669" s="50">
        <v>8033.97</v>
      </c>
      <c r="L669" s="50">
        <v>7076.7</v>
      </c>
      <c r="M669" s="52">
        <v>7712118.04</v>
      </c>
      <c r="N669" s="52">
        <f t="shared" si="17"/>
        <v>7712118.04</v>
      </c>
      <c r="O669" s="52">
        <v>0</v>
      </c>
      <c r="P669" s="52">
        <v>0</v>
      </c>
      <c r="Q669" s="52">
        <v>0</v>
      </c>
      <c r="R669" s="116">
        <v>44927</v>
      </c>
      <c r="S669" s="116">
        <v>45291</v>
      </c>
    </row>
    <row r="670" spans="1:19" ht="20.25" x14ac:dyDescent="0.3">
      <c r="A670" s="50">
        <v>644</v>
      </c>
      <c r="B670" s="58" t="s">
        <v>572</v>
      </c>
      <c r="C670" s="114">
        <v>38797</v>
      </c>
      <c r="D670" s="50" t="s">
        <v>1842</v>
      </c>
      <c r="E670" s="50">
        <v>1987</v>
      </c>
      <c r="F670" s="50" t="s">
        <v>2062</v>
      </c>
      <c r="G670" s="115" t="s">
        <v>2031</v>
      </c>
      <c r="H670" s="50">
        <v>9</v>
      </c>
      <c r="I670" s="50">
        <v>4</v>
      </c>
      <c r="J670" s="50">
        <v>0</v>
      </c>
      <c r="K670" s="50">
        <v>10660.94</v>
      </c>
      <c r="L670" s="50">
        <v>7936.7999999999993</v>
      </c>
      <c r="M670" s="52">
        <v>17628126.43</v>
      </c>
      <c r="N670" s="52">
        <f t="shared" si="17"/>
        <v>17628126.43</v>
      </c>
      <c r="O670" s="52">
        <v>0</v>
      </c>
      <c r="P670" s="52">
        <v>0</v>
      </c>
      <c r="Q670" s="52">
        <v>0</v>
      </c>
      <c r="R670" s="116">
        <v>44927</v>
      </c>
      <c r="S670" s="116">
        <v>45291</v>
      </c>
    </row>
    <row r="671" spans="1:19" ht="20.25" x14ac:dyDescent="0.3">
      <c r="A671" s="50">
        <v>645</v>
      </c>
      <c r="B671" s="58" t="s">
        <v>573</v>
      </c>
      <c r="C671" s="114">
        <v>38811</v>
      </c>
      <c r="D671" s="50" t="s">
        <v>1842</v>
      </c>
      <c r="E671" s="50">
        <v>1985</v>
      </c>
      <c r="F671" s="50" t="s">
        <v>2062</v>
      </c>
      <c r="G671" s="115" t="s">
        <v>2031</v>
      </c>
      <c r="H671" s="50">
        <v>9</v>
      </c>
      <c r="I671" s="50">
        <v>3</v>
      </c>
      <c r="J671" s="50">
        <v>0</v>
      </c>
      <c r="K671" s="50">
        <v>8335.1</v>
      </c>
      <c r="L671" s="50">
        <v>6250.8</v>
      </c>
      <c r="M671" s="52">
        <v>7678468.5699999994</v>
      </c>
      <c r="N671" s="52">
        <f t="shared" si="17"/>
        <v>7678468.5699999994</v>
      </c>
      <c r="O671" s="52">
        <v>0</v>
      </c>
      <c r="P671" s="52">
        <v>0</v>
      </c>
      <c r="Q671" s="52">
        <v>0</v>
      </c>
      <c r="R671" s="116">
        <v>44927</v>
      </c>
      <c r="S671" s="116">
        <v>45291</v>
      </c>
    </row>
    <row r="672" spans="1:19" ht="20.25" x14ac:dyDescent="0.3">
      <c r="A672" s="50">
        <v>646</v>
      </c>
      <c r="B672" s="58" t="s">
        <v>574</v>
      </c>
      <c r="C672" s="114">
        <v>38730</v>
      </c>
      <c r="D672" s="50" t="s">
        <v>1842</v>
      </c>
      <c r="E672" s="50">
        <v>1988</v>
      </c>
      <c r="F672" s="50" t="s">
        <v>2062</v>
      </c>
      <c r="G672" s="115" t="s">
        <v>2031</v>
      </c>
      <c r="H672" s="50">
        <v>9</v>
      </c>
      <c r="I672" s="50">
        <v>8</v>
      </c>
      <c r="J672" s="50">
        <v>0</v>
      </c>
      <c r="K672" s="50">
        <v>21930.6</v>
      </c>
      <c r="L672" s="50">
        <v>16678.900000000001</v>
      </c>
      <c r="M672" s="52">
        <v>50104287.245999999</v>
      </c>
      <c r="N672" s="52">
        <f t="shared" si="17"/>
        <v>50104287.245999999</v>
      </c>
      <c r="O672" s="52">
        <v>0</v>
      </c>
      <c r="P672" s="52">
        <v>0</v>
      </c>
      <c r="Q672" s="52">
        <v>0</v>
      </c>
      <c r="R672" s="116">
        <v>44927</v>
      </c>
      <c r="S672" s="116">
        <v>45291</v>
      </c>
    </row>
    <row r="673" spans="1:19" ht="20.25" x14ac:dyDescent="0.3">
      <c r="A673" s="50">
        <v>647</v>
      </c>
      <c r="B673" s="58" t="s">
        <v>575</v>
      </c>
      <c r="C673" s="114">
        <v>38740</v>
      </c>
      <c r="D673" s="50" t="s">
        <v>1842</v>
      </c>
      <c r="E673" s="50">
        <v>1973</v>
      </c>
      <c r="F673" s="50" t="s">
        <v>2062</v>
      </c>
      <c r="G673" s="115" t="s">
        <v>2031</v>
      </c>
      <c r="H673" s="50">
        <v>5</v>
      </c>
      <c r="I673" s="50">
        <v>6</v>
      </c>
      <c r="J673" s="50">
        <v>0</v>
      </c>
      <c r="K673" s="50">
        <v>5899.55</v>
      </c>
      <c r="L673" s="50">
        <v>4514.5099999999993</v>
      </c>
      <c r="M673" s="52">
        <v>11703463.59</v>
      </c>
      <c r="N673" s="52">
        <f t="shared" si="17"/>
        <v>11703463.59</v>
      </c>
      <c r="O673" s="52">
        <v>0</v>
      </c>
      <c r="P673" s="52">
        <v>0</v>
      </c>
      <c r="Q673" s="52">
        <v>0</v>
      </c>
      <c r="R673" s="116">
        <v>44927</v>
      </c>
      <c r="S673" s="116">
        <v>45291</v>
      </c>
    </row>
    <row r="674" spans="1:19" ht="20.25" x14ac:dyDescent="0.3">
      <c r="A674" s="50">
        <v>648</v>
      </c>
      <c r="B674" s="58" t="s">
        <v>576</v>
      </c>
      <c r="C674" s="114">
        <v>38758</v>
      </c>
      <c r="D674" s="50" t="s">
        <v>1842</v>
      </c>
      <c r="E674" s="50">
        <v>1992</v>
      </c>
      <c r="F674" s="50" t="s">
        <v>2062</v>
      </c>
      <c r="G674" s="115" t="s">
        <v>2031</v>
      </c>
      <c r="H674" s="50">
        <v>9</v>
      </c>
      <c r="I674" s="50">
        <v>3</v>
      </c>
      <c r="J674" s="50">
        <v>3</v>
      </c>
      <c r="K674" s="50">
        <v>8106.1</v>
      </c>
      <c r="L674" s="50">
        <v>5824</v>
      </c>
      <c r="M674" s="52">
        <v>8319951.6050000004</v>
      </c>
      <c r="N674" s="52">
        <f t="shared" si="17"/>
        <v>8319951.6050000004</v>
      </c>
      <c r="O674" s="52">
        <v>0</v>
      </c>
      <c r="P674" s="52">
        <v>0</v>
      </c>
      <c r="Q674" s="52">
        <v>0</v>
      </c>
      <c r="R674" s="116">
        <v>44927</v>
      </c>
      <c r="S674" s="116">
        <v>45291</v>
      </c>
    </row>
    <row r="675" spans="1:19" ht="20.25" x14ac:dyDescent="0.3">
      <c r="A675" s="50">
        <v>649</v>
      </c>
      <c r="B675" s="58" t="s">
        <v>577</v>
      </c>
      <c r="C675" s="114">
        <v>38742</v>
      </c>
      <c r="D675" s="50" t="s">
        <v>1842</v>
      </c>
      <c r="E675" s="50">
        <v>1987</v>
      </c>
      <c r="F675" s="50" t="s">
        <v>2062</v>
      </c>
      <c r="G675" s="115" t="s">
        <v>2031</v>
      </c>
      <c r="H675" s="50">
        <v>9</v>
      </c>
      <c r="I675" s="50">
        <v>2</v>
      </c>
      <c r="J675" s="50">
        <v>0</v>
      </c>
      <c r="K675" s="50">
        <v>5649.68</v>
      </c>
      <c r="L675" s="50">
        <v>3974.6</v>
      </c>
      <c r="M675" s="52">
        <v>6358251.1999999993</v>
      </c>
      <c r="N675" s="52">
        <f t="shared" si="17"/>
        <v>6358251.1999999993</v>
      </c>
      <c r="O675" s="52">
        <v>0</v>
      </c>
      <c r="P675" s="52">
        <v>0</v>
      </c>
      <c r="Q675" s="52">
        <v>0</v>
      </c>
      <c r="R675" s="116">
        <v>44927</v>
      </c>
      <c r="S675" s="116">
        <v>45291</v>
      </c>
    </row>
    <row r="676" spans="1:19" ht="20.25" x14ac:dyDescent="0.3">
      <c r="A676" s="50">
        <v>650</v>
      </c>
      <c r="B676" s="58" t="s">
        <v>578</v>
      </c>
      <c r="C676" s="114">
        <v>38747</v>
      </c>
      <c r="D676" s="50" t="s">
        <v>1842</v>
      </c>
      <c r="E676" s="50">
        <v>1974</v>
      </c>
      <c r="F676" s="50" t="s">
        <v>2062</v>
      </c>
      <c r="G676" s="115" t="s">
        <v>2031</v>
      </c>
      <c r="H676" s="50">
        <v>5</v>
      </c>
      <c r="I676" s="50">
        <v>6</v>
      </c>
      <c r="J676" s="50">
        <v>0</v>
      </c>
      <c r="K676" s="50">
        <v>5851.12</v>
      </c>
      <c r="L676" s="50">
        <v>4368.53</v>
      </c>
      <c r="M676" s="52">
        <v>9073275.7819999997</v>
      </c>
      <c r="N676" s="52">
        <f t="shared" si="17"/>
        <v>9073275.7819999997</v>
      </c>
      <c r="O676" s="52">
        <v>0</v>
      </c>
      <c r="P676" s="52">
        <v>0</v>
      </c>
      <c r="Q676" s="52">
        <v>0</v>
      </c>
      <c r="R676" s="116">
        <v>44927</v>
      </c>
      <c r="S676" s="116">
        <v>45291</v>
      </c>
    </row>
    <row r="677" spans="1:19" ht="20.25" x14ac:dyDescent="0.3">
      <c r="A677" s="50">
        <v>651</v>
      </c>
      <c r="B677" s="58" t="s">
        <v>579</v>
      </c>
      <c r="C677" s="114">
        <v>38833</v>
      </c>
      <c r="D677" s="50" t="s">
        <v>1842</v>
      </c>
      <c r="E677" s="50">
        <v>1972</v>
      </c>
      <c r="F677" s="50" t="s">
        <v>2062</v>
      </c>
      <c r="G677" s="115" t="s">
        <v>2031</v>
      </c>
      <c r="H677" s="50">
        <v>5</v>
      </c>
      <c r="I677" s="50">
        <v>6</v>
      </c>
      <c r="J677" s="50">
        <v>0</v>
      </c>
      <c r="K677" s="50">
        <v>5860.76</v>
      </c>
      <c r="L677" s="50">
        <v>4417.2000000000007</v>
      </c>
      <c r="M677" s="52">
        <v>11155361.153999999</v>
      </c>
      <c r="N677" s="52">
        <f t="shared" si="17"/>
        <v>11155361.153999999</v>
      </c>
      <c r="O677" s="52">
        <v>0</v>
      </c>
      <c r="P677" s="52">
        <v>0</v>
      </c>
      <c r="Q677" s="52">
        <v>0</v>
      </c>
      <c r="R677" s="116">
        <v>44927</v>
      </c>
      <c r="S677" s="116">
        <v>45291</v>
      </c>
    </row>
    <row r="678" spans="1:19" ht="20.25" x14ac:dyDescent="0.3">
      <c r="A678" s="50">
        <v>652</v>
      </c>
      <c r="B678" s="58" t="s">
        <v>580</v>
      </c>
      <c r="C678" s="114">
        <v>38836</v>
      </c>
      <c r="D678" s="50" t="s">
        <v>1842</v>
      </c>
      <c r="E678" s="50">
        <v>1986</v>
      </c>
      <c r="F678" s="50" t="s">
        <v>2062</v>
      </c>
      <c r="G678" s="115" t="s">
        <v>2031</v>
      </c>
      <c r="H678" s="50">
        <v>9</v>
      </c>
      <c r="I678" s="50">
        <v>1</v>
      </c>
      <c r="J678" s="50">
        <v>1</v>
      </c>
      <c r="K678" s="50">
        <v>3576.1</v>
      </c>
      <c r="L678" s="50">
        <v>2352.1</v>
      </c>
      <c r="M678" s="52">
        <v>2582109.6800000002</v>
      </c>
      <c r="N678" s="52">
        <f t="shared" si="17"/>
        <v>2582109.6800000002</v>
      </c>
      <c r="O678" s="52">
        <v>0</v>
      </c>
      <c r="P678" s="52">
        <v>0</v>
      </c>
      <c r="Q678" s="52">
        <v>0</v>
      </c>
      <c r="R678" s="116">
        <v>44927</v>
      </c>
      <c r="S678" s="116">
        <v>45291</v>
      </c>
    </row>
    <row r="679" spans="1:19" ht="20.25" x14ac:dyDescent="0.3">
      <c r="A679" s="50">
        <v>653</v>
      </c>
      <c r="B679" s="58" t="s">
        <v>581</v>
      </c>
      <c r="C679" s="114">
        <v>38837</v>
      </c>
      <c r="D679" s="50" t="s">
        <v>1842</v>
      </c>
      <c r="E679" s="50">
        <v>1986</v>
      </c>
      <c r="F679" s="50" t="s">
        <v>2062</v>
      </c>
      <c r="G679" s="115" t="s">
        <v>2031</v>
      </c>
      <c r="H679" s="50">
        <v>9</v>
      </c>
      <c r="I679" s="50">
        <v>1</v>
      </c>
      <c r="J679" s="50">
        <v>0</v>
      </c>
      <c r="K679" s="50">
        <v>3551.8</v>
      </c>
      <c r="L679" s="50">
        <v>2359.1999999999998</v>
      </c>
      <c r="M679" s="52">
        <v>4142931.8400000003</v>
      </c>
      <c r="N679" s="52">
        <f t="shared" si="17"/>
        <v>4142931.8400000003</v>
      </c>
      <c r="O679" s="52">
        <v>0</v>
      </c>
      <c r="P679" s="52">
        <v>0</v>
      </c>
      <c r="Q679" s="52">
        <v>0</v>
      </c>
      <c r="R679" s="116">
        <v>44927</v>
      </c>
      <c r="S679" s="116">
        <v>45291</v>
      </c>
    </row>
    <row r="680" spans="1:19" ht="20.25" x14ac:dyDescent="0.3">
      <c r="A680" s="50">
        <v>654</v>
      </c>
      <c r="B680" s="58" t="s">
        <v>582</v>
      </c>
      <c r="C680" s="114">
        <v>38825</v>
      </c>
      <c r="D680" s="50" t="s">
        <v>1842</v>
      </c>
      <c r="E680" s="50">
        <v>1990</v>
      </c>
      <c r="F680" s="50" t="s">
        <v>2062</v>
      </c>
      <c r="G680" s="115" t="s">
        <v>2031</v>
      </c>
      <c r="H680" s="50">
        <v>9</v>
      </c>
      <c r="I680" s="50">
        <v>1</v>
      </c>
      <c r="J680" s="50">
        <v>1</v>
      </c>
      <c r="K680" s="50">
        <v>2640.9</v>
      </c>
      <c r="L680" s="50">
        <v>1892.5</v>
      </c>
      <c r="M680" s="52">
        <v>2790956.5350000001</v>
      </c>
      <c r="N680" s="52">
        <f t="shared" si="17"/>
        <v>2790956.5350000001</v>
      </c>
      <c r="O680" s="52">
        <v>0</v>
      </c>
      <c r="P680" s="52">
        <v>0</v>
      </c>
      <c r="Q680" s="52">
        <v>0</v>
      </c>
      <c r="R680" s="116">
        <v>44927</v>
      </c>
      <c r="S680" s="116">
        <v>45291</v>
      </c>
    </row>
    <row r="681" spans="1:19" ht="20.25" x14ac:dyDescent="0.3">
      <c r="A681" s="50">
        <v>655</v>
      </c>
      <c r="B681" s="58" t="s">
        <v>583</v>
      </c>
      <c r="C681" s="114">
        <v>38830</v>
      </c>
      <c r="D681" s="50" t="s">
        <v>1842</v>
      </c>
      <c r="E681" s="50">
        <v>1990</v>
      </c>
      <c r="F681" s="50" t="s">
        <v>2062</v>
      </c>
      <c r="G681" s="115" t="s">
        <v>2031</v>
      </c>
      <c r="H681" s="50">
        <v>9</v>
      </c>
      <c r="I681" s="50">
        <v>1</v>
      </c>
      <c r="J681" s="50">
        <v>1</v>
      </c>
      <c r="K681" s="50">
        <v>2629.2</v>
      </c>
      <c r="L681" s="50">
        <v>1901</v>
      </c>
      <c r="M681" s="52">
        <v>2787209.5350000001</v>
      </c>
      <c r="N681" s="52">
        <f t="shared" si="17"/>
        <v>2787209.5350000001</v>
      </c>
      <c r="O681" s="52">
        <v>0</v>
      </c>
      <c r="P681" s="52">
        <v>0</v>
      </c>
      <c r="Q681" s="52">
        <v>0</v>
      </c>
      <c r="R681" s="116">
        <v>44927</v>
      </c>
      <c r="S681" s="116">
        <v>45291</v>
      </c>
    </row>
    <row r="682" spans="1:19" ht="20.25" x14ac:dyDescent="0.3">
      <c r="A682" s="50">
        <v>656</v>
      </c>
      <c r="B682" s="58" t="s">
        <v>585</v>
      </c>
      <c r="C682" s="114">
        <v>38858</v>
      </c>
      <c r="D682" s="50" t="s">
        <v>1842</v>
      </c>
      <c r="E682" s="50">
        <v>1990</v>
      </c>
      <c r="F682" s="50" t="s">
        <v>2062</v>
      </c>
      <c r="G682" s="115" t="s">
        <v>2031</v>
      </c>
      <c r="H682" s="50">
        <v>9</v>
      </c>
      <c r="I682" s="50">
        <v>5</v>
      </c>
      <c r="J682" s="50">
        <v>5</v>
      </c>
      <c r="K682" s="50">
        <v>15166.3</v>
      </c>
      <c r="L682" s="50">
        <v>10294.91</v>
      </c>
      <c r="M682" s="52">
        <v>12852240.4</v>
      </c>
      <c r="N682" s="52">
        <f t="shared" si="17"/>
        <v>12852240.4</v>
      </c>
      <c r="O682" s="52">
        <v>0</v>
      </c>
      <c r="P682" s="52">
        <v>0</v>
      </c>
      <c r="Q682" s="52">
        <v>0</v>
      </c>
      <c r="R682" s="116">
        <v>44927</v>
      </c>
      <c r="S682" s="116">
        <v>45291</v>
      </c>
    </row>
    <row r="683" spans="1:19" ht="20.25" x14ac:dyDescent="0.3">
      <c r="A683" s="50">
        <v>657</v>
      </c>
      <c r="B683" s="58" t="s">
        <v>586</v>
      </c>
      <c r="C683" s="114">
        <v>38854</v>
      </c>
      <c r="D683" s="50" t="s">
        <v>1842</v>
      </c>
      <c r="E683" s="50">
        <v>1974</v>
      </c>
      <c r="F683" s="50" t="s">
        <v>2062</v>
      </c>
      <c r="G683" s="115" t="s">
        <v>2031</v>
      </c>
      <c r="H683" s="50">
        <v>5</v>
      </c>
      <c r="I683" s="50">
        <v>6</v>
      </c>
      <c r="J683" s="50">
        <v>0</v>
      </c>
      <c r="K683" s="50">
        <v>5855.75</v>
      </c>
      <c r="L683" s="50">
        <v>4376.7</v>
      </c>
      <c r="M683" s="52">
        <v>12210050.496000001</v>
      </c>
      <c r="N683" s="52">
        <f t="shared" si="17"/>
        <v>12210050.496000001</v>
      </c>
      <c r="O683" s="52">
        <v>0</v>
      </c>
      <c r="P683" s="52">
        <v>0</v>
      </c>
      <c r="Q683" s="52">
        <v>0</v>
      </c>
      <c r="R683" s="116">
        <v>44927</v>
      </c>
      <c r="S683" s="116">
        <v>45291</v>
      </c>
    </row>
    <row r="684" spans="1:19" ht="20.25" x14ac:dyDescent="0.3">
      <c r="A684" s="50">
        <v>658</v>
      </c>
      <c r="B684" s="58" t="s">
        <v>587</v>
      </c>
      <c r="C684" s="114">
        <v>38867</v>
      </c>
      <c r="D684" s="50" t="s">
        <v>1842</v>
      </c>
      <c r="E684" s="50">
        <v>1991</v>
      </c>
      <c r="F684" s="50" t="s">
        <v>2062</v>
      </c>
      <c r="G684" s="115" t="s">
        <v>2031</v>
      </c>
      <c r="H684" s="50">
        <v>9</v>
      </c>
      <c r="I684" s="50">
        <v>6</v>
      </c>
      <c r="J684" s="50">
        <v>6</v>
      </c>
      <c r="K684" s="50">
        <v>17748.8</v>
      </c>
      <c r="L684" s="50">
        <v>12407</v>
      </c>
      <c r="M684" s="52">
        <v>15418156.08</v>
      </c>
      <c r="N684" s="52">
        <f t="shared" si="17"/>
        <v>15418156.08</v>
      </c>
      <c r="O684" s="52">
        <v>0</v>
      </c>
      <c r="P684" s="52">
        <v>0</v>
      </c>
      <c r="Q684" s="52">
        <v>0</v>
      </c>
      <c r="R684" s="116">
        <v>44927</v>
      </c>
      <c r="S684" s="116">
        <v>45291</v>
      </c>
    </row>
    <row r="685" spans="1:19" ht="20.25" x14ac:dyDescent="0.3">
      <c r="A685" s="50">
        <v>659</v>
      </c>
      <c r="B685" s="58" t="s">
        <v>588</v>
      </c>
      <c r="C685" s="114">
        <v>38869</v>
      </c>
      <c r="D685" s="50" t="s">
        <v>1842</v>
      </c>
      <c r="E685" s="50">
        <v>1992</v>
      </c>
      <c r="F685" s="50" t="s">
        <v>2062</v>
      </c>
      <c r="G685" s="115" t="s">
        <v>2031</v>
      </c>
      <c r="H685" s="50">
        <v>9</v>
      </c>
      <c r="I685" s="50">
        <v>6</v>
      </c>
      <c r="J685" s="50">
        <v>6</v>
      </c>
      <c r="K685" s="50">
        <v>17690.099999999999</v>
      </c>
      <c r="L685" s="50">
        <v>12124</v>
      </c>
      <c r="M685" s="52">
        <v>15418131.08</v>
      </c>
      <c r="N685" s="52">
        <f t="shared" si="17"/>
        <v>15418131.08</v>
      </c>
      <c r="O685" s="52">
        <v>0</v>
      </c>
      <c r="P685" s="52">
        <v>0</v>
      </c>
      <c r="Q685" s="52">
        <v>0</v>
      </c>
      <c r="R685" s="116">
        <v>44927</v>
      </c>
      <c r="S685" s="116">
        <v>45291</v>
      </c>
    </row>
    <row r="686" spans="1:19" ht="20.25" x14ac:dyDescent="0.3">
      <c r="A686" s="50">
        <v>660</v>
      </c>
      <c r="B686" s="58" t="s">
        <v>589</v>
      </c>
      <c r="C686" s="114">
        <v>38879</v>
      </c>
      <c r="D686" s="50" t="s">
        <v>1842</v>
      </c>
      <c r="E686" s="50">
        <v>1991</v>
      </c>
      <c r="F686" s="50" t="s">
        <v>2062</v>
      </c>
      <c r="G686" s="115" t="s">
        <v>2031</v>
      </c>
      <c r="H686" s="50">
        <v>9</v>
      </c>
      <c r="I686" s="50">
        <v>3</v>
      </c>
      <c r="J686" s="50">
        <v>3</v>
      </c>
      <c r="K686" s="50">
        <v>7495.2</v>
      </c>
      <c r="L686" s="50">
        <v>5262.8</v>
      </c>
      <c r="M686" s="52">
        <v>7727203.5200000005</v>
      </c>
      <c r="N686" s="52">
        <f t="shared" si="17"/>
        <v>7727203.5200000005</v>
      </c>
      <c r="O686" s="52">
        <v>0</v>
      </c>
      <c r="P686" s="52">
        <v>0</v>
      </c>
      <c r="Q686" s="52">
        <v>0</v>
      </c>
      <c r="R686" s="116">
        <v>44927</v>
      </c>
      <c r="S686" s="116">
        <v>45291</v>
      </c>
    </row>
    <row r="687" spans="1:19" ht="20.25" x14ac:dyDescent="0.3">
      <c r="A687" s="50">
        <v>661</v>
      </c>
      <c r="B687" s="58" t="s">
        <v>1626</v>
      </c>
      <c r="C687" s="114">
        <v>38582</v>
      </c>
      <c r="D687" s="50" t="s">
        <v>1842</v>
      </c>
      <c r="E687" s="50">
        <v>1990</v>
      </c>
      <c r="F687" s="50" t="s">
        <v>2062</v>
      </c>
      <c r="G687" s="115" t="s">
        <v>2037</v>
      </c>
      <c r="H687" s="50">
        <v>2</v>
      </c>
      <c r="I687" s="50">
        <v>2</v>
      </c>
      <c r="J687" s="50">
        <v>0</v>
      </c>
      <c r="K687" s="50">
        <v>528.4</v>
      </c>
      <c r="L687" s="50">
        <v>461.9</v>
      </c>
      <c r="M687" s="52">
        <v>0</v>
      </c>
      <c r="N687" s="52">
        <f t="shared" si="17"/>
        <v>0</v>
      </c>
      <c r="O687" s="52">
        <v>0</v>
      </c>
      <c r="P687" s="52">
        <v>0</v>
      </c>
      <c r="Q687" s="52">
        <v>0</v>
      </c>
      <c r="R687" s="116">
        <v>44927</v>
      </c>
      <c r="S687" s="116">
        <v>45291</v>
      </c>
    </row>
    <row r="688" spans="1:19" ht="20.25" x14ac:dyDescent="0.3">
      <c r="A688" s="50">
        <v>662</v>
      </c>
      <c r="B688" s="58" t="s">
        <v>1722</v>
      </c>
      <c r="C688" s="114">
        <v>38798</v>
      </c>
      <c r="D688" s="50" t="s">
        <v>1842</v>
      </c>
      <c r="E688" s="50">
        <v>1981</v>
      </c>
      <c r="F688" s="50" t="s">
        <v>2062</v>
      </c>
      <c r="G688" s="115" t="s">
        <v>2031</v>
      </c>
      <c r="H688" s="50">
        <v>9</v>
      </c>
      <c r="I688" s="50">
        <v>1</v>
      </c>
      <c r="J688" s="50">
        <v>1</v>
      </c>
      <c r="K688" s="50">
        <v>2747.7</v>
      </c>
      <c r="L688" s="50">
        <v>2082.6999999999998</v>
      </c>
      <c r="M688" s="52">
        <v>2584112.6800000002</v>
      </c>
      <c r="N688" s="52">
        <f t="shared" si="17"/>
        <v>2584112.6800000002</v>
      </c>
      <c r="O688" s="52">
        <v>0</v>
      </c>
      <c r="P688" s="52">
        <v>0</v>
      </c>
      <c r="Q688" s="52">
        <v>0</v>
      </c>
      <c r="R688" s="116">
        <v>44927</v>
      </c>
      <c r="S688" s="116">
        <v>45291</v>
      </c>
    </row>
    <row r="689" spans="1:19" ht="20.25" x14ac:dyDescent="0.3">
      <c r="A689" s="50">
        <v>663</v>
      </c>
      <c r="B689" s="58" t="s">
        <v>1812</v>
      </c>
      <c r="C689" s="114">
        <v>38856</v>
      </c>
      <c r="D689" s="50" t="s">
        <v>1842</v>
      </c>
      <c r="E689" s="50">
        <v>1969</v>
      </c>
      <c r="F689" s="50" t="s">
        <v>2062</v>
      </c>
      <c r="G689" s="115" t="s">
        <v>2031</v>
      </c>
      <c r="H689" s="50">
        <v>5</v>
      </c>
      <c r="I689" s="50">
        <v>6</v>
      </c>
      <c r="J689" s="50">
        <v>0</v>
      </c>
      <c r="K689" s="50">
        <v>5093.6000000000004</v>
      </c>
      <c r="L689" s="50">
        <v>4054.3</v>
      </c>
      <c r="M689" s="52">
        <v>0</v>
      </c>
      <c r="N689" s="52">
        <f t="shared" si="17"/>
        <v>0</v>
      </c>
      <c r="O689" s="52">
        <v>0</v>
      </c>
      <c r="P689" s="52">
        <v>0</v>
      </c>
      <c r="Q689" s="52">
        <v>0</v>
      </c>
      <c r="R689" s="116">
        <v>44927</v>
      </c>
      <c r="S689" s="116">
        <v>45291</v>
      </c>
    </row>
    <row r="690" spans="1:19" ht="20.25" x14ac:dyDescent="0.25">
      <c r="A690" s="57" t="s">
        <v>24</v>
      </c>
      <c r="B690" s="57"/>
      <c r="C690" s="117" t="s">
        <v>175</v>
      </c>
      <c r="D690" s="117" t="s">
        <v>175</v>
      </c>
      <c r="E690" s="117" t="s">
        <v>175</v>
      </c>
      <c r="F690" s="117" t="s">
        <v>175</v>
      </c>
      <c r="G690" s="117" t="s">
        <v>175</v>
      </c>
      <c r="H690" s="117" t="s">
        <v>175</v>
      </c>
      <c r="I690" s="117" t="s">
        <v>175</v>
      </c>
      <c r="J690" s="63">
        <f>SUM(J633:J689)</f>
        <v>104</v>
      </c>
      <c r="K690" s="63">
        <f t="shared" ref="K690:Q690" si="18">SUM(K633:K689)</f>
        <v>417755.90999999986</v>
      </c>
      <c r="L690" s="63">
        <f t="shared" si="18"/>
        <v>306330.77000000008</v>
      </c>
      <c r="M690" s="63">
        <f t="shared" si="18"/>
        <v>709483675.39025009</v>
      </c>
      <c r="N690" s="63">
        <f t="shared" si="18"/>
        <v>709483675.39025009</v>
      </c>
      <c r="O690" s="63">
        <f t="shared" si="18"/>
        <v>0</v>
      </c>
      <c r="P690" s="63">
        <f t="shared" si="18"/>
        <v>0</v>
      </c>
      <c r="Q690" s="63">
        <f t="shared" si="18"/>
        <v>0</v>
      </c>
      <c r="R690" s="117" t="s">
        <v>175</v>
      </c>
      <c r="S690" s="117" t="s">
        <v>175</v>
      </c>
    </row>
    <row r="691" spans="1:19" ht="20.25" x14ac:dyDescent="0.3">
      <c r="A691" s="151" t="s">
        <v>1859</v>
      </c>
      <c r="B691" s="151"/>
      <c r="C691" s="151"/>
      <c r="D691" s="151"/>
      <c r="E691" s="151"/>
      <c r="F691" s="151"/>
      <c r="G691" s="151"/>
      <c r="H691" s="151"/>
      <c r="I691" s="151"/>
      <c r="J691" s="151"/>
      <c r="K691" s="151"/>
      <c r="L691" s="151"/>
      <c r="M691" s="151"/>
      <c r="N691" s="151"/>
      <c r="O691" s="151"/>
      <c r="P691" s="151"/>
      <c r="Q691" s="151"/>
      <c r="R691" s="151"/>
      <c r="S691" s="152"/>
    </row>
    <row r="692" spans="1:19" ht="20.25" x14ac:dyDescent="0.3">
      <c r="A692" s="50">
        <v>664</v>
      </c>
      <c r="B692" s="51" t="s">
        <v>1690</v>
      </c>
      <c r="C692" s="114">
        <v>39009</v>
      </c>
      <c r="D692" s="50" t="s">
        <v>1842</v>
      </c>
      <c r="E692" s="50">
        <v>1959</v>
      </c>
      <c r="F692" s="50" t="s">
        <v>2062</v>
      </c>
      <c r="G692" s="115" t="s">
        <v>2037</v>
      </c>
      <c r="H692" s="50">
        <v>2</v>
      </c>
      <c r="I692" s="50">
        <v>1</v>
      </c>
      <c r="J692" s="50">
        <v>0</v>
      </c>
      <c r="K692" s="50">
        <v>414.5</v>
      </c>
      <c r="L692" s="50">
        <v>387.52</v>
      </c>
      <c r="M692" s="52">
        <v>131643.6</v>
      </c>
      <c r="N692" s="52">
        <f t="shared" si="17"/>
        <v>131643.6</v>
      </c>
      <c r="O692" s="52">
        <v>0</v>
      </c>
      <c r="P692" s="52">
        <v>0</v>
      </c>
      <c r="Q692" s="52">
        <v>0</v>
      </c>
      <c r="R692" s="116">
        <v>44927</v>
      </c>
      <c r="S692" s="116">
        <v>45291</v>
      </c>
    </row>
    <row r="693" spans="1:19" ht="20.25" x14ac:dyDescent="0.3">
      <c r="A693" s="50">
        <v>665</v>
      </c>
      <c r="B693" s="51" t="s">
        <v>592</v>
      </c>
      <c r="C693" s="114">
        <v>39026</v>
      </c>
      <c r="D693" s="50" t="s">
        <v>1842</v>
      </c>
      <c r="E693" s="50">
        <v>1964</v>
      </c>
      <c r="F693" s="50" t="s">
        <v>2062</v>
      </c>
      <c r="G693" s="115" t="s">
        <v>2032</v>
      </c>
      <c r="H693" s="50">
        <v>4</v>
      </c>
      <c r="I693" s="50">
        <v>2</v>
      </c>
      <c r="J693" s="50">
        <v>0</v>
      </c>
      <c r="K693" s="50">
        <v>1438.7</v>
      </c>
      <c r="L693" s="50">
        <v>1252.2</v>
      </c>
      <c r="M693" s="52">
        <v>2647594</v>
      </c>
      <c r="N693" s="52">
        <f t="shared" si="17"/>
        <v>2647594</v>
      </c>
      <c r="O693" s="52">
        <v>0</v>
      </c>
      <c r="P693" s="52">
        <v>0</v>
      </c>
      <c r="Q693" s="52">
        <v>0</v>
      </c>
      <c r="R693" s="116">
        <v>44927</v>
      </c>
      <c r="S693" s="116">
        <v>45291</v>
      </c>
    </row>
    <row r="694" spans="1:19" ht="20.25" x14ac:dyDescent="0.3">
      <c r="A694" s="50">
        <v>666</v>
      </c>
      <c r="B694" s="51" t="s">
        <v>593</v>
      </c>
      <c r="C694" s="114">
        <v>39033</v>
      </c>
      <c r="D694" s="50" t="s">
        <v>1842</v>
      </c>
      <c r="E694" s="50">
        <v>1959</v>
      </c>
      <c r="F694" s="50" t="s">
        <v>2062</v>
      </c>
      <c r="G694" s="115" t="s">
        <v>2032</v>
      </c>
      <c r="H694" s="50">
        <v>3</v>
      </c>
      <c r="I694" s="50">
        <v>4</v>
      </c>
      <c r="J694" s="50">
        <v>0</v>
      </c>
      <c r="K694" s="50">
        <v>2343.8000000000002</v>
      </c>
      <c r="L694" s="50">
        <v>2107.5</v>
      </c>
      <c r="M694" s="52">
        <v>4163362.4180000005</v>
      </c>
      <c r="N694" s="52">
        <f t="shared" si="17"/>
        <v>4163362.4180000005</v>
      </c>
      <c r="O694" s="52">
        <v>0</v>
      </c>
      <c r="P694" s="52">
        <v>0</v>
      </c>
      <c r="Q694" s="52">
        <v>0</v>
      </c>
      <c r="R694" s="116">
        <v>44927</v>
      </c>
      <c r="S694" s="116">
        <v>45291</v>
      </c>
    </row>
    <row r="695" spans="1:19" ht="20.25" x14ac:dyDescent="0.3">
      <c r="A695" s="50">
        <v>667</v>
      </c>
      <c r="B695" s="51" t="s">
        <v>594</v>
      </c>
      <c r="C695" s="114">
        <v>39034</v>
      </c>
      <c r="D695" s="50" t="s">
        <v>1842</v>
      </c>
      <c r="E695" s="50">
        <v>1959</v>
      </c>
      <c r="F695" s="50" t="s">
        <v>2062</v>
      </c>
      <c r="G695" s="115" t="s">
        <v>2032</v>
      </c>
      <c r="H695" s="50">
        <v>3</v>
      </c>
      <c r="I695" s="50">
        <v>3</v>
      </c>
      <c r="J695" s="50">
        <v>0</v>
      </c>
      <c r="K695" s="50">
        <v>2172.8000000000002</v>
      </c>
      <c r="L695" s="50">
        <v>2342.3000000000002</v>
      </c>
      <c r="M695" s="52">
        <v>3810537.12</v>
      </c>
      <c r="N695" s="52">
        <f t="shared" si="17"/>
        <v>3810537.12</v>
      </c>
      <c r="O695" s="52">
        <v>0</v>
      </c>
      <c r="P695" s="52">
        <v>0</v>
      </c>
      <c r="Q695" s="52">
        <v>0</v>
      </c>
      <c r="R695" s="116">
        <v>44927</v>
      </c>
      <c r="S695" s="116">
        <v>45291</v>
      </c>
    </row>
    <row r="696" spans="1:19" ht="20.25" x14ac:dyDescent="0.3">
      <c r="A696" s="50">
        <v>668</v>
      </c>
      <c r="B696" s="51" t="s">
        <v>595</v>
      </c>
      <c r="C696" s="114">
        <v>39104</v>
      </c>
      <c r="D696" s="50" t="s">
        <v>1842</v>
      </c>
      <c r="E696" s="50">
        <v>1988</v>
      </c>
      <c r="F696" s="50" t="s">
        <v>2062</v>
      </c>
      <c r="G696" s="115" t="s">
        <v>2031</v>
      </c>
      <c r="H696" s="50">
        <v>5</v>
      </c>
      <c r="I696" s="50">
        <v>4</v>
      </c>
      <c r="J696" s="50">
        <v>0</v>
      </c>
      <c r="K696" s="50">
        <v>5291.4</v>
      </c>
      <c r="L696" s="50">
        <v>3586.599999999999</v>
      </c>
      <c r="M696" s="52">
        <v>6603946.4680000003</v>
      </c>
      <c r="N696" s="52">
        <f t="shared" si="17"/>
        <v>6603946.4680000003</v>
      </c>
      <c r="O696" s="52">
        <v>0</v>
      </c>
      <c r="P696" s="52">
        <v>0</v>
      </c>
      <c r="Q696" s="52">
        <v>0</v>
      </c>
      <c r="R696" s="116">
        <v>44927</v>
      </c>
      <c r="S696" s="116">
        <v>45291</v>
      </c>
    </row>
    <row r="697" spans="1:19" ht="20.25" x14ac:dyDescent="0.3">
      <c r="A697" s="50">
        <v>669</v>
      </c>
      <c r="B697" s="51" t="s">
        <v>596</v>
      </c>
      <c r="C697" s="114">
        <v>39124</v>
      </c>
      <c r="D697" s="50" t="s">
        <v>1842</v>
      </c>
      <c r="E697" s="50">
        <v>1984</v>
      </c>
      <c r="F697" s="50" t="s">
        <v>2062</v>
      </c>
      <c r="G697" s="115" t="s">
        <v>2031</v>
      </c>
      <c r="H697" s="50">
        <v>5</v>
      </c>
      <c r="I697" s="50">
        <v>4</v>
      </c>
      <c r="J697" s="50">
        <v>0</v>
      </c>
      <c r="K697" s="50">
        <v>5309.4</v>
      </c>
      <c r="L697" s="50">
        <v>3417.4</v>
      </c>
      <c r="M697" s="52">
        <v>5020939.4760000007</v>
      </c>
      <c r="N697" s="52">
        <f t="shared" si="17"/>
        <v>5020939.4760000007</v>
      </c>
      <c r="O697" s="52">
        <v>0</v>
      </c>
      <c r="P697" s="52">
        <v>0</v>
      </c>
      <c r="Q697" s="52">
        <v>0</v>
      </c>
      <c r="R697" s="116">
        <v>44927</v>
      </c>
      <c r="S697" s="116">
        <v>45291</v>
      </c>
    </row>
    <row r="698" spans="1:19" ht="20.25" x14ac:dyDescent="0.3">
      <c r="A698" s="50">
        <v>670</v>
      </c>
      <c r="B698" s="51" t="s">
        <v>598</v>
      </c>
      <c r="C698" s="114">
        <v>39149</v>
      </c>
      <c r="D698" s="50" t="s">
        <v>1842</v>
      </c>
      <c r="E698" s="50">
        <v>1992</v>
      </c>
      <c r="F698" s="50" t="s">
        <v>2062</v>
      </c>
      <c r="G698" s="115" t="s">
        <v>2032</v>
      </c>
      <c r="H698" s="50">
        <v>5</v>
      </c>
      <c r="I698" s="50">
        <v>2</v>
      </c>
      <c r="J698" s="50">
        <v>0</v>
      </c>
      <c r="K698" s="50">
        <v>2595.5</v>
      </c>
      <c r="L698" s="50">
        <v>2494.3000000000002</v>
      </c>
      <c r="M698" s="52">
        <v>2065527.03</v>
      </c>
      <c r="N698" s="52">
        <f t="shared" si="17"/>
        <v>2065527.03</v>
      </c>
      <c r="O698" s="52">
        <v>0</v>
      </c>
      <c r="P698" s="52">
        <v>0</v>
      </c>
      <c r="Q698" s="52">
        <v>0</v>
      </c>
      <c r="R698" s="116">
        <v>44927</v>
      </c>
      <c r="S698" s="116">
        <v>45291</v>
      </c>
    </row>
    <row r="699" spans="1:19" ht="20.25" x14ac:dyDescent="0.3">
      <c r="A699" s="50">
        <v>671</v>
      </c>
      <c r="B699" s="51" t="s">
        <v>599</v>
      </c>
      <c r="C699" s="114">
        <v>39150</v>
      </c>
      <c r="D699" s="50" t="s">
        <v>1842</v>
      </c>
      <c r="E699" s="50">
        <v>1992</v>
      </c>
      <c r="F699" s="50" t="s">
        <v>2062</v>
      </c>
      <c r="G699" s="115" t="s">
        <v>2032</v>
      </c>
      <c r="H699" s="50">
        <v>5</v>
      </c>
      <c r="I699" s="50">
        <v>2</v>
      </c>
      <c r="J699" s="50">
        <v>0</v>
      </c>
      <c r="K699" s="50">
        <v>2595.6999999999998</v>
      </c>
      <c r="L699" s="50">
        <v>2060.3000000000002</v>
      </c>
      <c r="M699" s="52">
        <v>2058568.5959999999</v>
      </c>
      <c r="N699" s="52">
        <f t="shared" si="17"/>
        <v>2058568.5959999999</v>
      </c>
      <c r="O699" s="52">
        <v>0</v>
      </c>
      <c r="P699" s="52">
        <v>0</v>
      </c>
      <c r="Q699" s="52">
        <v>0</v>
      </c>
      <c r="R699" s="116">
        <v>44927</v>
      </c>
      <c r="S699" s="116">
        <v>45291</v>
      </c>
    </row>
    <row r="700" spans="1:19" ht="20.25" x14ac:dyDescent="0.3">
      <c r="A700" s="50">
        <v>672</v>
      </c>
      <c r="B700" s="51" t="s">
        <v>600</v>
      </c>
      <c r="C700" s="114">
        <v>39278</v>
      </c>
      <c r="D700" s="50" t="s">
        <v>1842</v>
      </c>
      <c r="E700" s="50">
        <v>1992</v>
      </c>
      <c r="F700" s="50" t="s">
        <v>2062</v>
      </c>
      <c r="G700" s="115" t="s">
        <v>2031</v>
      </c>
      <c r="H700" s="50">
        <v>5</v>
      </c>
      <c r="I700" s="50">
        <v>5</v>
      </c>
      <c r="J700" s="50">
        <v>0</v>
      </c>
      <c r="K700" s="50">
        <v>3800.17</v>
      </c>
      <c r="L700" s="50">
        <v>3570.4</v>
      </c>
      <c r="M700" s="52">
        <v>3808739.5919999997</v>
      </c>
      <c r="N700" s="52">
        <f t="shared" si="17"/>
        <v>3808739.5919999997</v>
      </c>
      <c r="O700" s="52">
        <v>0</v>
      </c>
      <c r="P700" s="52">
        <v>0</v>
      </c>
      <c r="Q700" s="52">
        <v>0</v>
      </c>
      <c r="R700" s="116">
        <v>44927</v>
      </c>
      <c r="S700" s="116">
        <v>45291</v>
      </c>
    </row>
    <row r="701" spans="1:19" ht="20.25" x14ac:dyDescent="0.3">
      <c r="A701" s="50">
        <v>673</v>
      </c>
      <c r="B701" s="51" t="s">
        <v>601</v>
      </c>
      <c r="C701" s="114">
        <v>39285</v>
      </c>
      <c r="D701" s="50" t="s">
        <v>1842</v>
      </c>
      <c r="E701" s="50">
        <v>1993</v>
      </c>
      <c r="F701" s="50" t="s">
        <v>2062</v>
      </c>
      <c r="G701" s="115" t="s">
        <v>2031</v>
      </c>
      <c r="H701" s="50">
        <v>5</v>
      </c>
      <c r="I701" s="50">
        <v>5</v>
      </c>
      <c r="J701" s="50">
        <v>0</v>
      </c>
      <c r="K701" s="50">
        <v>3874.2</v>
      </c>
      <c r="L701" s="50">
        <v>3521.1</v>
      </c>
      <c r="M701" s="52">
        <v>3982512.87</v>
      </c>
      <c r="N701" s="52">
        <f t="shared" si="17"/>
        <v>3982512.87</v>
      </c>
      <c r="O701" s="52">
        <v>0</v>
      </c>
      <c r="P701" s="52">
        <v>0</v>
      </c>
      <c r="Q701" s="52">
        <v>0</v>
      </c>
      <c r="R701" s="116">
        <v>44927</v>
      </c>
      <c r="S701" s="116">
        <v>45291</v>
      </c>
    </row>
    <row r="702" spans="1:19" ht="20.25" x14ac:dyDescent="0.3">
      <c r="A702" s="50">
        <v>674</v>
      </c>
      <c r="B702" s="51" t="s">
        <v>602</v>
      </c>
      <c r="C702" s="114">
        <v>39319</v>
      </c>
      <c r="D702" s="50" t="s">
        <v>1842</v>
      </c>
      <c r="E702" s="50">
        <v>1974</v>
      </c>
      <c r="F702" s="50" t="s">
        <v>2062</v>
      </c>
      <c r="G702" s="115" t="s">
        <v>2031</v>
      </c>
      <c r="H702" s="50">
        <v>5</v>
      </c>
      <c r="I702" s="50">
        <v>4</v>
      </c>
      <c r="J702" s="50">
        <v>0</v>
      </c>
      <c r="K702" s="50">
        <v>5193.13</v>
      </c>
      <c r="L702" s="50">
        <v>3315.63</v>
      </c>
      <c r="M702" s="52">
        <v>130965.6</v>
      </c>
      <c r="N702" s="52">
        <f t="shared" si="17"/>
        <v>130965.6</v>
      </c>
      <c r="O702" s="52">
        <v>0</v>
      </c>
      <c r="P702" s="52">
        <v>0</v>
      </c>
      <c r="Q702" s="52">
        <v>0</v>
      </c>
      <c r="R702" s="116">
        <v>44927</v>
      </c>
      <c r="S702" s="116">
        <v>45291</v>
      </c>
    </row>
    <row r="703" spans="1:19" ht="20.25" x14ac:dyDescent="0.3">
      <c r="A703" s="50">
        <v>675</v>
      </c>
      <c r="B703" s="51" t="s">
        <v>603</v>
      </c>
      <c r="C703" s="114">
        <v>39322</v>
      </c>
      <c r="D703" s="50" t="s">
        <v>1842</v>
      </c>
      <c r="E703" s="50">
        <v>1948</v>
      </c>
      <c r="F703" s="50" t="s">
        <v>2062</v>
      </c>
      <c r="G703" s="115" t="s">
        <v>2033</v>
      </c>
      <c r="H703" s="50">
        <v>2</v>
      </c>
      <c r="I703" s="50">
        <v>3</v>
      </c>
      <c r="J703" s="50">
        <v>0</v>
      </c>
      <c r="K703" s="50">
        <v>2444.77</v>
      </c>
      <c r="L703" s="50">
        <v>725.8</v>
      </c>
      <c r="M703" s="52">
        <v>425511.95399999997</v>
      </c>
      <c r="N703" s="52">
        <f t="shared" si="17"/>
        <v>425511.95399999997</v>
      </c>
      <c r="O703" s="52">
        <v>0</v>
      </c>
      <c r="P703" s="52">
        <v>0</v>
      </c>
      <c r="Q703" s="52">
        <v>0</v>
      </c>
      <c r="R703" s="116">
        <v>44927</v>
      </c>
      <c r="S703" s="116">
        <v>45291</v>
      </c>
    </row>
    <row r="704" spans="1:19" ht="20.25" x14ac:dyDescent="0.3">
      <c r="A704" s="50">
        <v>676</v>
      </c>
      <c r="B704" s="51" t="s">
        <v>604</v>
      </c>
      <c r="C704" s="114">
        <v>39324</v>
      </c>
      <c r="D704" s="50" t="s">
        <v>1842</v>
      </c>
      <c r="E704" s="50">
        <v>1969</v>
      </c>
      <c r="F704" s="50" t="s">
        <v>2062</v>
      </c>
      <c r="G704" s="115" t="s">
        <v>2031</v>
      </c>
      <c r="H704" s="50">
        <v>5</v>
      </c>
      <c r="I704" s="50">
        <v>4</v>
      </c>
      <c r="J704" s="50">
        <v>0</v>
      </c>
      <c r="K704" s="50">
        <v>3841.1</v>
      </c>
      <c r="L704" s="50">
        <v>3658.9</v>
      </c>
      <c r="M704" s="52">
        <v>5457224.8320000004</v>
      </c>
      <c r="N704" s="52">
        <f t="shared" si="17"/>
        <v>5457224.8320000004</v>
      </c>
      <c r="O704" s="52">
        <v>0</v>
      </c>
      <c r="P704" s="52">
        <v>0</v>
      </c>
      <c r="Q704" s="52">
        <v>0</v>
      </c>
      <c r="R704" s="116">
        <v>44927</v>
      </c>
      <c r="S704" s="116">
        <v>45291</v>
      </c>
    </row>
    <row r="705" spans="1:19" ht="20.25" x14ac:dyDescent="0.3">
      <c r="A705" s="50">
        <v>677</v>
      </c>
      <c r="B705" s="51" t="s">
        <v>605</v>
      </c>
      <c r="C705" s="114">
        <v>39325</v>
      </c>
      <c r="D705" s="50" t="s">
        <v>1842</v>
      </c>
      <c r="E705" s="50">
        <v>1959</v>
      </c>
      <c r="F705" s="50" t="s">
        <v>2062</v>
      </c>
      <c r="G705" s="115" t="s">
        <v>2032</v>
      </c>
      <c r="H705" s="50">
        <v>3</v>
      </c>
      <c r="I705" s="50">
        <v>2</v>
      </c>
      <c r="J705" s="50">
        <v>0</v>
      </c>
      <c r="K705" s="50">
        <v>1216.7</v>
      </c>
      <c r="L705" s="50">
        <v>1289.9000000000001</v>
      </c>
      <c r="M705" s="52">
        <v>2190037.08</v>
      </c>
      <c r="N705" s="52">
        <f t="shared" si="17"/>
        <v>2190037.08</v>
      </c>
      <c r="O705" s="52">
        <v>0</v>
      </c>
      <c r="P705" s="52">
        <v>0</v>
      </c>
      <c r="Q705" s="52">
        <v>0</v>
      </c>
      <c r="R705" s="116">
        <v>44927</v>
      </c>
      <c r="S705" s="116">
        <v>45291</v>
      </c>
    </row>
    <row r="706" spans="1:19" ht="20.25" x14ac:dyDescent="0.3">
      <c r="A706" s="50">
        <v>678</v>
      </c>
      <c r="B706" s="51" t="s">
        <v>606</v>
      </c>
      <c r="C706" s="114">
        <v>39330</v>
      </c>
      <c r="D706" s="50" t="s">
        <v>1842</v>
      </c>
      <c r="E706" s="50">
        <v>1951</v>
      </c>
      <c r="F706" s="50" t="s">
        <v>2062</v>
      </c>
      <c r="G706" s="115" t="s">
        <v>2032</v>
      </c>
      <c r="H706" s="50">
        <v>2</v>
      </c>
      <c r="I706" s="50">
        <v>1</v>
      </c>
      <c r="J706" s="50">
        <v>0</v>
      </c>
      <c r="K706" s="50">
        <v>931.5</v>
      </c>
      <c r="L706" s="50">
        <v>377.8</v>
      </c>
      <c r="M706" s="52">
        <v>1045654.218</v>
      </c>
      <c r="N706" s="52">
        <f t="shared" si="17"/>
        <v>1045654.218</v>
      </c>
      <c r="O706" s="52">
        <v>0</v>
      </c>
      <c r="P706" s="52">
        <v>0</v>
      </c>
      <c r="Q706" s="52">
        <v>0</v>
      </c>
      <c r="R706" s="116">
        <v>44927</v>
      </c>
      <c r="S706" s="116">
        <v>45291</v>
      </c>
    </row>
    <row r="707" spans="1:19" ht="20.25" x14ac:dyDescent="0.3">
      <c r="A707" s="50">
        <v>679</v>
      </c>
      <c r="B707" s="51" t="s">
        <v>607</v>
      </c>
      <c r="C707" s="114">
        <v>39332</v>
      </c>
      <c r="D707" s="50" t="s">
        <v>1842</v>
      </c>
      <c r="E707" s="50">
        <v>1957</v>
      </c>
      <c r="F707" s="50" t="s">
        <v>2062</v>
      </c>
      <c r="G707" s="115" t="s">
        <v>2032</v>
      </c>
      <c r="H707" s="50">
        <v>2</v>
      </c>
      <c r="I707" s="50">
        <v>1</v>
      </c>
      <c r="J707" s="50">
        <v>0</v>
      </c>
      <c r="K707" s="50">
        <v>930.7</v>
      </c>
      <c r="L707" s="50">
        <v>375.7</v>
      </c>
      <c r="M707" s="52">
        <v>853730.29999999993</v>
      </c>
      <c r="N707" s="52">
        <f t="shared" si="17"/>
        <v>853730.29999999993</v>
      </c>
      <c r="O707" s="52">
        <v>0</v>
      </c>
      <c r="P707" s="52">
        <v>0</v>
      </c>
      <c r="Q707" s="52">
        <v>0</v>
      </c>
      <c r="R707" s="116">
        <v>44927</v>
      </c>
      <c r="S707" s="116">
        <v>45291</v>
      </c>
    </row>
    <row r="708" spans="1:19" ht="20.25" x14ac:dyDescent="0.3">
      <c r="A708" s="50">
        <v>680</v>
      </c>
      <c r="B708" s="51" t="s">
        <v>608</v>
      </c>
      <c r="C708" s="114">
        <v>39334</v>
      </c>
      <c r="D708" s="50" t="s">
        <v>1842</v>
      </c>
      <c r="E708" s="50">
        <v>1957</v>
      </c>
      <c r="F708" s="50" t="s">
        <v>2062</v>
      </c>
      <c r="G708" s="115" t="s">
        <v>2032</v>
      </c>
      <c r="H708" s="50">
        <v>2</v>
      </c>
      <c r="I708" s="50">
        <v>1</v>
      </c>
      <c r="J708" s="50">
        <v>0</v>
      </c>
      <c r="K708" s="50">
        <v>913.6</v>
      </c>
      <c r="L708" s="50">
        <v>363.6</v>
      </c>
      <c r="M708" s="52">
        <v>853730.29999999993</v>
      </c>
      <c r="N708" s="52">
        <f t="shared" si="17"/>
        <v>853730.29999999993</v>
      </c>
      <c r="O708" s="52">
        <v>0</v>
      </c>
      <c r="P708" s="52">
        <v>0</v>
      </c>
      <c r="Q708" s="52">
        <v>0</v>
      </c>
      <c r="R708" s="116">
        <v>44927</v>
      </c>
      <c r="S708" s="116">
        <v>45291</v>
      </c>
    </row>
    <row r="709" spans="1:19" ht="20.25" x14ac:dyDescent="0.3">
      <c r="A709" s="50">
        <v>681</v>
      </c>
      <c r="B709" s="51" t="s">
        <v>1725</v>
      </c>
      <c r="C709" s="114">
        <v>39119</v>
      </c>
      <c r="D709" s="50" t="s">
        <v>1842</v>
      </c>
      <c r="E709" s="50">
        <v>1992</v>
      </c>
      <c r="F709" s="50" t="s">
        <v>2062</v>
      </c>
      <c r="G709" s="115" t="s">
        <v>2031</v>
      </c>
      <c r="H709" s="50">
        <v>5</v>
      </c>
      <c r="I709" s="50">
        <v>5</v>
      </c>
      <c r="J709" s="50">
        <v>0</v>
      </c>
      <c r="K709" s="50">
        <v>5611.2</v>
      </c>
      <c r="L709" s="50">
        <v>3448.6</v>
      </c>
      <c r="M709" s="52">
        <v>3915396.1980000003</v>
      </c>
      <c r="N709" s="52">
        <f t="shared" si="17"/>
        <v>3915396.1980000003</v>
      </c>
      <c r="O709" s="52">
        <v>0</v>
      </c>
      <c r="P709" s="52">
        <v>0</v>
      </c>
      <c r="Q709" s="52">
        <v>0</v>
      </c>
      <c r="R709" s="116">
        <v>44927</v>
      </c>
      <c r="S709" s="116">
        <v>45291</v>
      </c>
    </row>
    <row r="710" spans="1:19" ht="20.25" x14ac:dyDescent="0.3">
      <c r="A710" s="50">
        <v>682</v>
      </c>
      <c r="B710" s="51" t="s">
        <v>1726</v>
      </c>
      <c r="C710" s="114">
        <v>39120</v>
      </c>
      <c r="D710" s="50" t="s">
        <v>1842</v>
      </c>
      <c r="E710" s="50">
        <v>1990</v>
      </c>
      <c r="F710" s="50" t="s">
        <v>2062</v>
      </c>
      <c r="G710" s="115" t="s">
        <v>2031</v>
      </c>
      <c r="H710" s="50">
        <v>5</v>
      </c>
      <c r="I710" s="50">
        <v>5</v>
      </c>
      <c r="J710" s="50">
        <v>0</v>
      </c>
      <c r="K710" s="50">
        <v>5703.2</v>
      </c>
      <c r="L710" s="50">
        <v>3562.4</v>
      </c>
      <c r="M710" s="52">
        <v>4071031.02</v>
      </c>
      <c r="N710" s="52">
        <f t="shared" si="17"/>
        <v>4071031.02</v>
      </c>
      <c r="O710" s="52">
        <v>0</v>
      </c>
      <c r="P710" s="52">
        <v>0</v>
      </c>
      <c r="Q710" s="52">
        <v>0</v>
      </c>
      <c r="R710" s="116">
        <v>44927</v>
      </c>
      <c r="S710" s="116">
        <v>45291</v>
      </c>
    </row>
    <row r="711" spans="1:19" ht="20.25" x14ac:dyDescent="0.3">
      <c r="A711" s="50">
        <v>683</v>
      </c>
      <c r="B711" s="51" t="s">
        <v>1736</v>
      </c>
      <c r="C711" s="114">
        <v>39121</v>
      </c>
      <c r="D711" s="50" t="s">
        <v>1842</v>
      </c>
      <c r="E711" s="50">
        <v>1968</v>
      </c>
      <c r="F711" s="50" t="s">
        <v>2062</v>
      </c>
      <c r="G711" s="115" t="s">
        <v>2032</v>
      </c>
      <c r="H711" s="50">
        <v>4</v>
      </c>
      <c r="I711" s="50">
        <v>3</v>
      </c>
      <c r="J711" s="50">
        <v>0</v>
      </c>
      <c r="K711" s="50">
        <v>4171.8</v>
      </c>
      <c r="L711" s="50">
        <v>2596.6999999999998</v>
      </c>
      <c r="M711" s="52">
        <v>3846361.176</v>
      </c>
      <c r="N711" s="52">
        <f t="shared" si="17"/>
        <v>3846361.176</v>
      </c>
      <c r="O711" s="52">
        <v>0</v>
      </c>
      <c r="P711" s="52">
        <v>0</v>
      </c>
      <c r="Q711" s="52">
        <v>0</v>
      </c>
      <c r="R711" s="116">
        <v>44927</v>
      </c>
      <c r="S711" s="116">
        <v>45291</v>
      </c>
    </row>
    <row r="712" spans="1:19" ht="20.25" x14ac:dyDescent="0.3">
      <c r="A712" s="50">
        <v>684</v>
      </c>
      <c r="B712" s="51" t="s">
        <v>1735</v>
      </c>
      <c r="C712" s="114">
        <v>39169</v>
      </c>
      <c r="D712" s="50" t="s">
        <v>1842</v>
      </c>
      <c r="E712" s="50">
        <v>1960</v>
      </c>
      <c r="F712" s="50" t="s">
        <v>2062</v>
      </c>
      <c r="G712" s="115" t="s">
        <v>2032</v>
      </c>
      <c r="H712" s="50">
        <v>4</v>
      </c>
      <c r="I712" s="50">
        <v>2</v>
      </c>
      <c r="J712" s="50">
        <v>0</v>
      </c>
      <c r="K712" s="50">
        <v>1308.4000000000001</v>
      </c>
      <c r="L712" s="50">
        <v>1242.4000000000001</v>
      </c>
      <c r="M712" s="52">
        <v>2610189.0219999999</v>
      </c>
      <c r="N712" s="52">
        <f t="shared" si="17"/>
        <v>2610189.0219999999</v>
      </c>
      <c r="O712" s="52">
        <v>0</v>
      </c>
      <c r="P712" s="52">
        <v>0</v>
      </c>
      <c r="Q712" s="52">
        <v>0</v>
      </c>
      <c r="R712" s="116">
        <v>44927</v>
      </c>
      <c r="S712" s="116">
        <v>45291</v>
      </c>
    </row>
    <row r="713" spans="1:19" ht="20.25" x14ac:dyDescent="0.3">
      <c r="A713" s="50">
        <v>685</v>
      </c>
      <c r="B713" s="51" t="s">
        <v>1813</v>
      </c>
      <c r="C713" s="114">
        <v>39135</v>
      </c>
      <c r="D713" s="50" t="s">
        <v>1842</v>
      </c>
      <c r="E713" s="50">
        <v>1995</v>
      </c>
      <c r="F713" s="50" t="s">
        <v>2062</v>
      </c>
      <c r="G713" s="115" t="s">
        <v>2031</v>
      </c>
      <c r="H713" s="50">
        <v>5</v>
      </c>
      <c r="I713" s="50">
        <v>4</v>
      </c>
      <c r="J713" s="50">
        <v>0</v>
      </c>
      <c r="K713" s="50">
        <v>3173.05</v>
      </c>
      <c r="L713" s="50">
        <v>2860.92</v>
      </c>
      <c r="M713" s="52">
        <v>4522615.2</v>
      </c>
      <c r="N713" s="52">
        <f t="shared" si="17"/>
        <v>4522615.2</v>
      </c>
      <c r="O713" s="52">
        <v>0</v>
      </c>
      <c r="P713" s="52">
        <v>0</v>
      </c>
      <c r="Q713" s="52">
        <v>0</v>
      </c>
      <c r="R713" s="116">
        <v>44927</v>
      </c>
      <c r="S713" s="116">
        <v>45291</v>
      </c>
    </row>
    <row r="714" spans="1:19" ht="20.25" x14ac:dyDescent="0.3">
      <c r="A714" s="50">
        <v>686</v>
      </c>
      <c r="B714" s="51" t="s">
        <v>1814</v>
      </c>
      <c r="C714" s="114">
        <v>39238</v>
      </c>
      <c r="D714" s="50" t="s">
        <v>1842</v>
      </c>
      <c r="E714" s="50">
        <v>1988</v>
      </c>
      <c r="F714" s="50" t="s">
        <v>2062</v>
      </c>
      <c r="G714" s="115" t="s">
        <v>2031</v>
      </c>
      <c r="H714" s="50">
        <v>5</v>
      </c>
      <c r="I714" s="50">
        <v>4</v>
      </c>
      <c r="J714" s="50">
        <v>0</v>
      </c>
      <c r="K714" s="50">
        <v>3190.5</v>
      </c>
      <c r="L714" s="50">
        <v>2927.2</v>
      </c>
      <c r="M714" s="52">
        <v>0</v>
      </c>
      <c r="N714" s="52">
        <f t="shared" si="17"/>
        <v>0</v>
      </c>
      <c r="O714" s="52">
        <v>0</v>
      </c>
      <c r="P714" s="52">
        <v>0</v>
      </c>
      <c r="Q714" s="52">
        <v>0</v>
      </c>
      <c r="R714" s="116">
        <v>44927</v>
      </c>
      <c r="S714" s="116">
        <v>45291</v>
      </c>
    </row>
    <row r="715" spans="1:19" ht="20.25" x14ac:dyDescent="0.25">
      <c r="A715" s="71" t="s">
        <v>24</v>
      </c>
      <c r="B715" s="71"/>
      <c r="C715" s="117" t="s">
        <v>175</v>
      </c>
      <c r="D715" s="117" t="s">
        <v>175</v>
      </c>
      <c r="E715" s="117" t="s">
        <v>175</v>
      </c>
      <c r="F715" s="117" t="s">
        <v>175</v>
      </c>
      <c r="G715" s="117" t="s">
        <v>175</v>
      </c>
      <c r="H715" s="117" t="s">
        <v>175</v>
      </c>
      <c r="I715" s="117" t="s">
        <v>175</v>
      </c>
      <c r="J715" s="63">
        <f>SUM(J692:J714)</f>
        <v>0</v>
      </c>
      <c r="K715" s="63">
        <f t="shared" ref="K715:Q715" si="19">SUM(K692:K714)</f>
        <v>68465.819999999992</v>
      </c>
      <c r="L715" s="63">
        <f t="shared" si="19"/>
        <v>51485.169999999991</v>
      </c>
      <c r="M715" s="63">
        <f t="shared" si="19"/>
        <v>64215818.070000008</v>
      </c>
      <c r="N715" s="63">
        <f t="shared" si="19"/>
        <v>64215818.070000008</v>
      </c>
      <c r="O715" s="63">
        <f t="shared" si="19"/>
        <v>0</v>
      </c>
      <c r="P715" s="63">
        <f t="shared" si="19"/>
        <v>0</v>
      </c>
      <c r="Q715" s="63">
        <f t="shared" si="19"/>
        <v>0</v>
      </c>
      <c r="R715" s="117" t="s">
        <v>175</v>
      </c>
      <c r="S715" s="117" t="s">
        <v>175</v>
      </c>
    </row>
    <row r="716" spans="1:19" ht="20.25" x14ac:dyDescent="0.3">
      <c r="A716" s="151" t="s">
        <v>1860</v>
      </c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  <c r="M716" s="151"/>
      <c r="N716" s="151"/>
      <c r="O716" s="151"/>
      <c r="P716" s="151"/>
      <c r="Q716" s="151"/>
      <c r="R716" s="151"/>
      <c r="S716" s="152"/>
    </row>
    <row r="717" spans="1:19" ht="20.25" x14ac:dyDescent="0.3">
      <c r="A717" s="50">
        <v>687</v>
      </c>
      <c r="B717" s="58" t="s">
        <v>1575</v>
      </c>
      <c r="C717" s="114">
        <v>56279</v>
      </c>
      <c r="D717" s="50" t="s">
        <v>1842</v>
      </c>
      <c r="E717" s="50">
        <v>1967</v>
      </c>
      <c r="F717" s="50" t="s">
        <v>2062</v>
      </c>
      <c r="G717" s="115" t="s">
        <v>2061</v>
      </c>
      <c r="H717" s="50">
        <v>4</v>
      </c>
      <c r="I717" s="50">
        <v>4</v>
      </c>
      <c r="J717" s="50">
        <v>0</v>
      </c>
      <c r="K717" s="50">
        <v>2944.8</v>
      </c>
      <c r="L717" s="50">
        <v>2704.8</v>
      </c>
      <c r="M717" s="52">
        <v>0</v>
      </c>
      <c r="N717" s="52">
        <f t="shared" si="17"/>
        <v>0</v>
      </c>
      <c r="O717" s="52">
        <v>0</v>
      </c>
      <c r="P717" s="52">
        <v>0</v>
      </c>
      <c r="Q717" s="52">
        <v>0</v>
      </c>
      <c r="R717" s="116">
        <v>44927</v>
      </c>
      <c r="S717" s="116">
        <v>45291</v>
      </c>
    </row>
    <row r="718" spans="1:19" ht="20.25" x14ac:dyDescent="0.3">
      <c r="A718" s="50">
        <v>688</v>
      </c>
      <c r="B718" s="58" t="s">
        <v>1576</v>
      </c>
      <c r="C718" s="114">
        <v>56280</v>
      </c>
      <c r="D718" s="50" t="s">
        <v>1842</v>
      </c>
      <c r="E718" s="50">
        <v>1980</v>
      </c>
      <c r="F718" s="50" t="s">
        <v>2062</v>
      </c>
      <c r="G718" s="115" t="s">
        <v>2061</v>
      </c>
      <c r="H718" s="50">
        <v>4</v>
      </c>
      <c r="I718" s="50">
        <v>4</v>
      </c>
      <c r="J718" s="50">
        <v>0</v>
      </c>
      <c r="K718" s="50">
        <v>2943.2</v>
      </c>
      <c r="L718" s="50">
        <v>2704.8</v>
      </c>
      <c r="M718" s="52">
        <v>0</v>
      </c>
      <c r="N718" s="52">
        <f t="shared" ref="N718:N778" si="20">M718</f>
        <v>0</v>
      </c>
      <c r="O718" s="52">
        <v>0</v>
      </c>
      <c r="P718" s="52">
        <v>0</v>
      </c>
      <c r="Q718" s="52">
        <v>0</v>
      </c>
      <c r="R718" s="116">
        <v>44927</v>
      </c>
      <c r="S718" s="116">
        <v>45291</v>
      </c>
    </row>
    <row r="719" spans="1:19" ht="20.25" x14ac:dyDescent="0.3">
      <c r="A719" s="50">
        <v>689</v>
      </c>
      <c r="B719" s="58" t="s">
        <v>1577</v>
      </c>
      <c r="C719" s="114">
        <v>56282</v>
      </c>
      <c r="D719" s="50" t="s">
        <v>1842</v>
      </c>
      <c r="E719" s="50">
        <v>1969</v>
      </c>
      <c r="F719" s="50" t="s">
        <v>2062</v>
      </c>
      <c r="G719" s="115" t="s">
        <v>2060</v>
      </c>
      <c r="H719" s="50">
        <v>5</v>
      </c>
      <c r="I719" s="50">
        <v>4</v>
      </c>
      <c r="J719" s="50">
        <v>0</v>
      </c>
      <c r="K719" s="50">
        <v>4056</v>
      </c>
      <c r="L719" s="50">
        <v>3754</v>
      </c>
      <c r="M719" s="52">
        <v>425408.4</v>
      </c>
      <c r="N719" s="52">
        <f t="shared" si="20"/>
        <v>425408.4</v>
      </c>
      <c r="O719" s="52">
        <v>0</v>
      </c>
      <c r="P719" s="52">
        <v>0</v>
      </c>
      <c r="Q719" s="52">
        <v>0</v>
      </c>
      <c r="R719" s="116">
        <v>44927</v>
      </c>
      <c r="S719" s="116">
        <v>45291</v>
      </c>
    </row>
    <row r="720" spans="1:19" ht="20.25" x14ac:dyDescent="0.25">
      <c r="A720" s="119" t="s">
        <v>36</v>
      </c>
      <c r="B720" s="119"/>
      <c r="C720" s="120" t="s">
        <v>175</v>
      </c>
      <c r="D720" s="120" t="s">
        <v>175</v>
      </c>
      <c r="E720" s="120" t="s">
        <v>175</v>
      </c>
      <c r="F720" s="120" t="s">
        <v>175</v>
      </c>
      <c r="G720" s="120" t="s">
        <v>175</v>
      </c>
      <c r="H720" s="120" t="s">
        <v>175</v>
      </c>
      <c r="I720" s="120" t="s">
        <v>175</v>
      </c>
      <c r="J720" s="63">
        <f>SUM(J717:J719)</f>
        <v>0</v>
      </c>
      <c r="K720" s="63">
        <f t="shared" ref="K720:Q720" si="21">SUM(K717:K719)</f>
        <v>9944</v>
      </c>
      <c r="L720" s="63">
        <f t="shared" si="21"/>
        <v>9163.6</v>
      </c>
      <c r="M720" s="63">
        <f t="shared" si="21"/>
        <v>425408.4</v>
      </c>
      <c r="N720" s="63">
        <f t="shared" si="21"/>
        <v>425408.4</v>
      </c>
      <c r="O720" s="63">
        <f t="shared" si="21"/>
        <v>0</v>
      </c>
      <c r="P720" s="63">
        <f t="shared" si="21"/>
        <v>0</v>
      </c>
      <c r="Q720" s="63">
        <f t="shared" si="21"/>
        <v>0</v>
      </c>
      <c r="R720" s="117" t="s">
        <v>175</v>
      </c>
      <c r="S720" s="117" t="s">
        <v>175</v>
      </c>
    </row>
    <row r="721" spans="1:19" ht="20.25" x14ac:dyDescent="0.3">
      <c r="A721" s="149" t="s">
        <v>1861</v>
      </c>
      <c r="B721" s="149"/>
      <c r="C721" s="149"/>
      <c r="D721" s="149"/>
      <c r="E721" s="149"/>
      <c r="F721" s="149"/>
      <c r="G721" s="149"/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50"/>
    </row>
    <row r="722" spans="1:19" ht="20.25" x14ac:dyDescent="0.3">
      <c r="A722" s="149" t="s">
        <v>1867</v>
      </c>
      <c r="B722" s="149"/>
      <c r="C722" s="149"/>
      <c r="D722" s="149"/>
      <c r="E722" s="149"/>
      <c r="F722" s="149"/>
      <c r="G722" s="149"/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50"/>
    </row>
    <row r="723" spans="1:19" ht="20.25" x14ac:dyDescent="0.3">
      <c r="A723" s="121">
        <v>690</v>
      </c>
      <c r="B723" s="122" t="s">
        <v>609</v>
      </c>
      <c r="C723" s="123">
        <v>41010</v>
      </c>
      <c r="D723" s="50" t="s">
        <v>1842</v>
      </c>
      <c r="E723" s="50">
        <v>1995</v>
      </c>
      <c r="F723" s="50" t="s">
        <v>2062</v>
      </c>
      <c r="G723" s="115" t="s">
        <v>2031</v>
      </c>
      <c r="H723" s="50">
        <v>2</v>
      </c>
      <c r="I723" s="50">
        <v>2</v>
      </c>
      <c r="J723" s="50">
        <v>0</v>
      </c>
      <c r="K723" s="50">
        <v>704.94</v>
      </c>
      <c r="L723" s="50">
        <v>641.68999999999994</v>
      </c>
      <c r="M723" s="52">
        <v>1541137.8359999999</v>
      </c>
      <c r="N723" s="52">
        <f t="shared" si="20"/>
        <v>1541137.8359999999</v>
      </c>
      <c r="O723" s="52">
        <v>0</v>
      </c>
      <c r="P723" s="52">
        <v>0</v>
      </c>
      <c r="Q723" s="52">
        <v>0</v>
      </c>
      <c r="R723" s="116">
        <v>44927</v>
      </c>
      <c r="S723" s="116">
        <v>45291</v>
      </c>
    </row>
    <row r="724" spans="1:19" ht="20.25" x14ac:dyDescent="0.25">
      <c r="A724" s="57" t="s">
        <v>24</v>
      </c>
      <c r="B724" s="57"/>
      <c r="C724" s="117" t="s">
        <v>175</v>
      </c>
      <c r="D724" s="117" t="s">
        <v>175</v>
      </c>
      <c r="E724" s="117" t="s">
        <v>175</v>
      </c>
      <c r="F724" s="117" t="s">
        <v>175</v>
      </c>
      <c r="G724" s="117" t="s">
        <v>175</v>
      </c>
      <c r="H724" s="117" t="s">
        <v>175</v>
      </c>
      <c r="I724" s="117" t="s">
        <v>175</v>
      </c>
      <c r="J724" s="63">
        <f>SUM(J723)</f>
        <v>0</v>
      </c>
      <c r="K724" s="63">
        <f t="shared" ref="K724:Q725" si="22">SUM(K723)</f>
        <v>704.94</v>
      </c>
      <c r="L724" s="63">
        <f t="shared" si="22"/>
        <v>641.68999999999994</v>
      </c>
      <c r="M724" s="63">
        <f t="shared" si="22"/>
        <v>1541137.8359999999</v>
      </c>
      <c r="N724" s="63">
        <f t="shared" si="22"/>
        <v>1541137.8359999999</v>
      </c>
      <c r="O724" s="63">
        <f t="shared" si="22"/>
        <v>0</v>
      </c>
      <c r="P724" s="63">
        <f t="shared" si="22"/>
        <v>0</v>
      </c>
      <c r="Q724" s="63">
        <f t="shared" si="22"/>
        <v>0</v>
      </c>
      <c r="R724" s="116">
        <v>44927</v>
      </c>
      <c r="S724" s="116">
        <v>45291</v>
      </c>
    </row>
    <row r="725" spans="1:19" ht="20.25" x14ac:dyDescent="0.25">
      <c r="A725" s="119" t="s">
        <v>36</v>
      </c>
      <c r="B725" s="119"/>
      <c r="C725" s="120" t="s">
        <v>175</v>
      </c>
      <c r="D725" s="120" t="s">
        <v>175</v>
      </c>
      <c r="E725" s="120" t="s">
        <v>175</v>
      </c>
      <c r="F725" s="120" t="s">
        <v>175</v>
      </c>
      <c r="G725" s="120" t="s">
        <v>175</v>
      </c>
      <c r="H725" s="120" t="s">
        <v>175</v>
      </c>
      <c r="I725" s="120" t="s">
        <v>175</v>
      </c>
      <c r="J725" s="63">
        <f>SUM(J724)</f>
        <v>0</v>
      </c>
      <c r="K725" s="63">
        <f t="shared" si="22"/>
        <v>704.94</v>
      </c>
      <c r="L725" s="63">
        <f t="shared" si="22"/>
        <v>641.68999999999994</v>
      </c>
      <c r="M725" s="63">
        <f t="shared" si="22"/>
        <v>1541137.8359999999</v>
      </c>
      <c r="N725" s="63">
        <f t="shared" si="22"/>
        <v>1541137.8359999999</v>
      </c>
      <c r="O725" s="63">
        <f t="shared" si="22"/>
        <v>0</v>
      </c>
      <c r="P725" s="63">
        <f t="shared" si="22"/>
        <v>0</v>
      </c>
      <c r="Q725" s="63">
        <f t="shared" si="22"/>
        <v>0</v>
      </c>
      <c r="R725" s="117" t="s">
        <v>175</v>
      </c>
      <c r="S725" s="117" t="s">
        <v>175</v>
      </c>
    </row>
    <row r="726" spans="1:19" ht="20.25" x14ac:dyDescent="0.3">
      <c r="A726" s="149" t="s">
        <v>1862</v>
      </c>
      <c r="B726" s="149"/>
      <c r="C726" s="149"/>
      <c r="D726" s="149"/>
      <c r="E726" s="149"/>
      <c r="F726" s="149"/>
      <c r="G726" s="149"/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50"/>
    </row>
    <row r="727" spans="1:19" ht="20.25" x14ac:dyDescent="0.3">
      <c r="A727" s="149" t="s">
        <v>1868</v>
      </c>
      <c r="B727" s="149"/>
      <c r="C727" s="149"/>
      <c r="D727" s="149"/>
      <c r="E727" s="149"/>
      <c r="F727" s="149"/>
      <c r="G727" s="149"/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50"/>
    </row>
    <row r="728" spans="1:19" ht="20.25" x14ac:dyDescent="0.3">
      <c r="A728" s="137">
        <v>691</v>
      </c>
      <c r="B728" s="124" t="s">
        <v>1734</v>
      </c>
      <c r="C728" s="114">
        <v>41406</v>
      </c>
      <c r="D728" s="50" t="s">
        <v>1842</v>
      </c>
      <c r="E728" s="50">
        <v>1963</v>
      </c>
      <c r="F728" s="50" t="s">
        <v>2062</v>
      </c>
      <c r="G728" s="115" t="s">
        <v>2032</v>
      </c>
      <c r="H728" s="50">
        <v>3</v>
      </c>
      <c r="I728" s="50">
        <v>2</v>
      </c>
      <c r="J728" s="50">
        <v>0</v>
      </c>
      <c r="K728" s="50">
        <v>1693.8</v>
      </c>
      <c r="L728" s="50">
        <v>940.6</v>
      </c>
      <c r="M728" s="52">
        <v>1899408.882</v>
      </c>
      <c r="N728" s="52">
        <f t="shared" si="20"/>
        <v>1899408.882</v>
      </c>
      <c r="O728" s="52">
        <v>0</v>
      </c>
      <c r="P728" s="52">
        <v>0</v>
      </c>
      <c r="Q728" s="52">
        <v>0</v>
      </c>
      <c r="R728" s="116">
        <v>44927</v>
      </c>
      <c r="S728" s="116">
        <v>45291</v>
      </c>
    </row>
    <row r="729" spans="1:19" ht="20.25" x14ac:dyDescent="0.3">
      <c r="A729" s="138">
        <v>692</v>
      </c>
      <c r="B729" s="57" t="s">
        <v>1830</v>
      </c>
      <c r="C729" s="114">
        <v>41389</v>
      </c>
      <c r="D729" s="50" t="s">
        <v>1842</v>
      </c>
      <c r="E729" s="50">
        <v>1975</v>
      </c>
      <c r="F729" s="50" t="s">
        <v>2062</v>
      </c>
      <c r="G729" s="115" t="s">
        <v>2031</v>
      </c>
      <c r="H729" s="50">
        <v>5</v>
      </c>
      <c r="I729" s="50">
        <v>2</v>
      </c>
      <c r="J729" s="50">
        <v>0</v>
      </c>
      <c r="K729" s="50">
        <v>2328.59</v>
      </c>
      <c r="L729" s="50">
        <v>1463.5</v>
      </c>
      <c r="M729" s="52">
        <v>0</v>
      </c>
      <c r="N729" s="52">
        <f t="shared" si="20"/>
        <v>0</v>
      </c>
      <c r="O729" s="52">
        <v>0</v>
      </c>
      <c r="P729" s="52">
        <v>0</v>
      </c>
      <c r="Q729" s="52">
        <v>0</v>
      </c>
      <c r="R729" s="116">
        <v>44927</v>
      </c>
      <c r="S729" s="116">
        <v>45291</v>
      </c>
    </row>
    <row r="730" spans="1:19" ht="20.25" x14ac:dyDescent="0.25">
      <c r="A730" s="57" t="s">
        <v>24</v>
      </c>
      <c r="B730" s="57"/>
      <c r="C730" s="117" t="s">
        <v>175</v>
      </c>
      <c r="D730" s="117" t="s">
        <v>175</v>
      </c>
      <c r="E730" s="117" t="s">
        <v>175</v>
      </c>
      <c r="F730" s="117" t="s">
        <v>175</v>
      </c>
      <c r="G730" s="117" t="s">
        <v>175</v>
      </c>
      <c r="H730" s="117" t="s">
        <v>175</v>
      </c>
      <c r="I730" s="117" t="s">
        <v>175</v>
      </c>
      <c r="J730" s="63">
        <f>SUM(J728:J729)</f>
        <v>0</v>
      </c>
      <c r="K730" s="63">
        <f t="shared" ref="K730:Q730" si="23">SUM(K728:K729)</f>
        <v>4022.3900000000003</v>
      </c>
      <c r="L730" s="63">
        <f t="shared" si="23"/>
        <v>2404.1</v>
      </c>
      <c r="M730" s="63">
        <f t="shared" si="23"/>
        <v>1899408.882</v>
      </c>
      <c r="N730" s="63">
        <f t="shared" si="23"/>
        <v>1899408.882</v>
      </c>
      <c r="O730" s="63">
        <f t="shared" si="23"/>
        <v>0</v>
      </c>
      <c r="P730" s="63">
        <f t="shared" si="23"/>
        <v>0</v>
      </c>
      <c r="Q730" s="63">
        <f t="shared" si="23"/>
        <v>0</v>
      </c>
      <c r="R730" s="117" t="s">
        <v>175</v>
      </c>
      <c r="S730" s="117" t="s">
        <v>175</v>
      </c>
    </row>
    <row r="731" spans="1:19" ht="20.25" x14ac:dyDescent="0.25">
      <c r="A731" s="119" t="s">
        <v>36</v>
      </c>
      <c r="B731" s="119"/>
      <c r="C731" s="120" t="s">
        <v>175</v>
      </c>
      <c r="D731" s="120" t="s">
        <v>175</v>
      </c>
      <c r="E731" s="120" t="s">
        <v>175</v>
      </c>
      <c r="F731" s="120" t="s">
        <v>175</v>
      </c>
      <c r="G731" s="120" t="s">
        <v>175</v>
      </c>
      <c r="H731" s="120" t="s">
        <v>175</v>
      </c>
      <c r="I731" s="120" t="s">
        <v>175</v>
      </c>
      <c r="J731" s="63">
        <f>SUM(J730)</f>
        <v>0</v>
      </c>
      <c r="K731" s="63">
        <f t="shared" ref="K731:Q731" si="24">SUM(K730)</f>
        <v>4022.3900000000003</v>
      </c>
      <c r="L731" s="63">
        <f t="shared" si="24"/>
        <v>2404.1</v>
      </c>
      <c r="M731" s="63">
        <f t="shared" si="24"/>
        <v>1899408.882</v>
      </c>
      <c r="N731" s="63">
        <f t="shared" si="24"/>
        <v>1899408.882</v>
      </c>
      <c r="O731" s="63">
        <f t="shared" si="24"/>
        <v>0</v>
      </c>
      <c r="P731" s="63">
        <f t="shared" si="24"/>
        <v>0</v>
      </c>
      <c r="Q731" s="63">
        <f t="shared" si="24"/>
        <v>0</v>
      </c>
      <c r="R731" s="117" t="s">
        <v>175</v>
      </c>
      <c r="S731" s="117" t="s">
        <v>175</v>
      </c>
    </row>
    <row r="732" spans="1:19" ht="20.25" x14ac:dyDescent="0.3">
      <c r="A732" s="149" t="s">
        <v>1863</v>
      </c>
      <c r="B732" s="149"/>
      <c r="C732" s="149"/>
      <c r="D732" s="149"/>
      <c r="E732" s="149"/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50"/>
    </row>
    <row r="733" spans="1:19" ht="20.25" x14ac:dyDescent="0.3">
      <c r="A733" s="149" t="s">
        <v>1869</v>
      </c>
      <c r="B733" s="149"/>
      <c r="C733" s="149"/>
      <c r="D733" s="149"/>
      <c r="E733" s="149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50"/>
    </row>
    <row r="734" spans="1:19" ht="20.25" x14ac:dyDescent="0.3">
      <c r="A734" s="121">
        <v>693</v>
      </c>
      <c r="B734" s="122" t="s">
        <v>612</v>
      </c>
      <c r="C734" s="123">
        <v>41052</v>
      </c>
      <c r="D734" s="50" t="s">
        <v>1842</v>
      </c>
      <c r="E734" s="50">
        <v>1981</v>
      </c>
      <c r="F734" s="50" t="s">
        <v>2062</v>
      </c>
      <c r="G734" s="115" t="s">
        <v>2032</v>
      </c>
      <c r="H734" s="50">
        <v>5</v>
      </c>
      <c r="I734" s="50">
        <v>6</v>
      </c>
      <c r="J734" s="50">
        <v>0</v>
      </c>
      <c r="K734" s="50">
        <v>5910.85</v>
      </c>
      <c r="L734" s="50">
        <v>5137.6000000000004</v>
      </c>
      <c r="M734" s="52">
        <v>14594688.580250001</v>
      </c>
      <c r="N734" s="52">
        <f t="shared" si="20"/>
        <v>14594688.580250001</v>
      </c>
      <c r="O734" s="52">
        <v>0</v>
      </c>
      <c r="P734" s="52">
        <v>0</v>
      </c>
      <c r="Q734" s="52">
        <v>0</v>
      </c>
      <c r="R734" s="116">
        <v>44927</v>
      </c>
      <c r="S734" s="116">
        <v>45291</v>
      </c>
    </row>
    <row r="735" spans="1:19" ht="20.25" x14ac:dyDescent="0.3">
      <c r="A735" s="50">
        <v>694</v>
      </c>
      <c r="B735" s="58" t="s">
        <v>1059</v>
      </c>
      <c r="C735" s="114">
        <v>46233</v>
      </c>
      <c r="D735" s="50" t="s">
        <v>1842</v>
      </c>
      <c r="E735" s="50">
        <v>1973</v>
      </c>
      <c r="F735" s="50" t="s">
        <v>2062</v>
      </c>
      <c r="G735" s="115" t="s">
        <v>2042</v>
      </c>
      <c r="H735" s="50">
        <v>1</v>
      </c>
      <c r="I735" s="50">
        <v>1</v>
      </c>
      <c r="J735" s="50">
        <v>0</v>
      </c>
      <c r="K735" s="50">
        <v>352.69</v>
      </c>
      <c r="L735" s="50">
        <v>252.2</v>
      </c>
      <c r="M735" s="52">
        <v>159528</v>
      </c>
      <c r="N735" s="52">
        <f t="shared" si="20"/>
        <v>159528</v>
      </c>
      <c r="O735" s="52">
        <v>0</v>
      </c>
      <c r="P735" s="52">
        <v>0</v>
      </c>
      <c r="Q735" s="52">
        <v>0</v>
      </c>
      <c r="R735" s="116">
        <v>44927</v>
      </c>
      <c r="S735" s="116">
        <v>45291</v>
      </c>
    </row>
    <row r="736" spans="1:19" ht="20.25" x14ac:dyDescent="0.3">
      <c r="A736" s="50">
        <v>695</v>
      </c>
      <c r="B736" s="51" t="s">
        <v>1060</v>
      </c>
      <c r="C736" s="114">
        <v>46234</v>
      </c>
      <c r="D736" s="50" t="s">
        <v>1842</v>
      </c>
      <c r="E736" s="50">
        <v>1973</v>
      </c>
      <c r="F736" s="50" t="s">
        <v>2062</v>
      </c>
      <c r="G736" s="115" t="s">
        <v>2042</v>
      </c>
      <c r="H736" s="50">
        <v>1</v>
      </c>
      <c r="I736" s="50">
        <v>1</v>
      </c>
      <c r="J736" s="50">
        <v>0</v>
      </c>
      <c r="K736" s="50">
        <v>288.33999999999997</v>
      </c>
      <c r="L736" s="50">
        <v>390.2</v>
      </c>
      <c r="M736" s="52">
        <v>159528</v>
      </c>
      <c r="N736" s="52">
        <f t="shared" si="20"/>
        <v>159528</v>
      </c>
      <c r="O736" s="52">
        <v>0</v>
      </c>
      <c r="P736" s="52">
        <v>0</v>
      </c>
      <c r="Q736" s="52">
        <v>0</v>
      </c>
      <c r="R736" s="116">
        <v>44927</v>
      </c>
      <c r="S736" s="116">
        <v>45291</v>
      </c>
    </row>
    <row r="737" spans="1:19" ht="20.25" x14ac:dyDescent="0.3">
      <c r="A737" s="50">
        <v>696</v>
      </c>
      <c r="B737" s="51" t="s">
        <v>1061</v>
      </c>
      <c r="C737" s="114">
        <v>46235</v>
      </c>
      <c r="D737" s="50" t="s">
        <v>1842</v>
      </c>
      <c r="E737" s="50">
        <v>1972</v>
      </c>
      <c r="F737" s="50" t="s">
        <v>2062</v>
      </c>
      <c r="G737" s="115" t="s">
        <v>2042</v>
      </c>
      <c r="H737" s="50">
        <v>1</v>
      </c>
      <c r="I737" s="50">
        <v>1</v>
      </c>
      <c r="J737" s="50">
        <v>0</v>
      </c>
      <c r="K737" s="50">
        <v>381.22</v>
      </c>
      <c r="L737" s="50">
        <v>162.19999999999999</v>
      </c>
      <c r="M737" s="52">
        <v>159528</v>
      </c>
      <c r="N737" s="52">
        <f t="shared" si="20"/>
        <v>159528</v>
      </c>
      <c r="O737" s="52">
        <v>0</v>
      </c>
      <c r="P737" s="52">
        <v>0</v>
      </c>
      <c r="Q737" s="52">
        <v>0</v>
      </c>
      <c r="R737" s="116">
        <v>44927</v>
      </c>
      <c r="S737" s="116">
        <v>45291</v>
      </c>
    </row>
    <row r="738" spans="1:19" ht="20.25" x14ac:dyDescent="0.25">
      <c r="A738" s="125" t="s">
        <v>24</v>
      </c>
      <c r="B738" s="125"/>
      <c r="C738" s="120" t="s">
        <v>175</v>
      </c>
      <c r="D738" s="120" t="s">
        <v>175</v>
      </c>
      <c r="E738" s="120" t="s">
        <v>175</v>
      </c>
      <c r="F738" s="120" t="s">
        <v>175</v>
      </c>
      <c r="G738" s="120" t="s">
        <v>175</v>
      </c>
      <c r="H738" s="120" t="s">
        <v>175</v>
      </c>
      <c r="I738" s="120" t="s">
        <v>175</v>
      </c>
      <c r="J738" s="63">
        <f>SUM(J734:J737)</f>
        <v>0</v>
      </c>
      <c r="K738" s="63">
        <f t="shared" ref="K738:Q738" si="25">SUM(K734:K737)</f>
        <v>6933.1</v>
      </c>
      <c r="L738" s="63">
        <f t="shared" si="25"/>
        <v>5942.2</v>
      </c>
      <c r="M738" s="63">
        <f t="shared" si="25"/>
        <v>15073272.580250001</v>
      </c>
      <c r="N738" s="63">
        <f t="shared" si="25"/>
        <v>15073272.580250001</v>
      </c>
      <c r="O738" s="63">
        <f t="shared" si="25"/>
        <v>0</v>
      </c>
      <c r="P738" s="63">
        <f t="shared" si="25"/>
        <v>0</v>
      </c>
      <c r="Q738" s="63">
        <f t="shared" si="25"/>
        <v>0</v>
      </c>
      <c r="R738" s="117" t="s">
        <v>175</v>
      </c>
      <c r="S738" s="117" t="s">
        <v>175</v>
      </c>
    </row>
    <row r="739" spans="1:19" ht="20.25" x14ac:dyDescent="0.3">
      <c r="A739" s="149" t="s">
        <v>1870</v>
      </c>
      <c r="B739" s="149"/>
      <c r="C739" s="149"/>
      <c r="D739" s="149"/>
      <c r="E739" s="149"/>
      <c r="F739" s="149"/>
      <c r="G739" s="149"/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50"/>
    </row>
    <row r="740" spans="1:19" ht="20.25" x14ac:dyDescent="0.3">
      <c r="A740" s="121">
        <v>697</v>
      </c>
      <c r="B740" s="124" t="s">
        <v>620</v>
      </c>
      <c r="C740" s="123">
        <v>41199</v>
      </c>
      <c r="D740" s="50" t="s">
        <v>1842</v>
      </c>
      <c r="E740" s="50">
        <v>1967</v>
      </c>
      <c r="F740" s="50" t="s">
        <v>2062</v>
      </c>
      <c r="G740" s="115" t="s">
        <v>2037</v>
      </c>
      <c r="H740" s="50">
        <v>2</v>
      </c>
      <c r="I740" s="50">
        <v>1</v>
      </c>
      <c r="J740" s="50">
        <v>0</v>
      </c>
      <c r="K740" s="50">
        <v>723.5</v>
      </c>
      <c r="L740" s="50">
        <v>589.6</v>
      </c>
      <c r="M740" s="52">
        <v>102092.4</v>
      </c>
      <c r="N740" s="52">
        <f t="shared" si="20"/>
        <v>102092.4</v>
      </c>
      <c r="O740" s="52">
        <v>0</v>
      </c>
      <c r="P740" s="52">
        <v>0</v>
      </c>
      <c r="Q740" s="52">
        <v>0</v>
      </c>
      <c r="R740" s="116">
        <v>44927</v>
      </c>
      <c r="S740" s="116">
        <v>45291</v>
      </c>
    </row>
    <row r="741" spans="1:19" ht="20.25" x14ac:dyDescent="0.3">
      <c r="A741" s="50">
        <v>698</v>
      </c>
      <c r="B741" s="57" t="s">
        <v>621</v>
      </c>
      <c r="C741" s="114">
        <v>41200</v>
      </c>
      <c r="D741" s="50" t="s">
        <v>1842</v>
      </c>
      <c r="E741" s="50">
        <v>1969</v>
      </c>
      <c r="F741" s="50" t="s">
        <v>2062</v>
      </c>
      <c r="G741" s="115" t="s">
        <v>2037</v>
      </c>
      <c r="H741" s="50">
        <v>2</v>
      </c>
      <c r="I741" s="50">
        <v>1</v>
      </c>
      <c r="J741" s="50">
        <v>0</v>
      </c>
      <c r="K741" s="50">
        <v>693.3</v>
      </c>
      <c r="L741" s="50">
        <v>443.1</v>
      </c>
      <c r="M741" s="52">
        <v>102092.4</v>
      </c>
      <c r="N741" s="52">
        <f t="shared" si="20"/>
        <v>102092.4</v>
      </c>
      <c r="O741" s="52">
        <v>0</v>
      </c>
      <c r="P741" s="52">
        <v>0</v>
      </c>
      <c r="Q741" s="52">
        <v>0</v>
      </c>
      <c r="R741" s="116">
        <v>44927</v>
      </c>
      <c r="S741" s="116">
        <v>45291</v>
      </c>
    </row>
    <row r="742" spans="1:19" ht="20.25" x14ac:dyDescent="0.3">
      <c r="A742" s="50">
        <v>699</v>
      </c>
      <c r="B742" s="57" t="s">
        <v>622</v>
      </c>
      <c r="C742" s="114">
        <v>41221</v>
      </c>
      <c r="D742" s="50" t="s">
        <v>1842</v>
      </c>
      <c r="E742" s="50">
        <v>1976</v>
      </c>
      <c r="F742" s="50" t="s">
        <v>2062</v>
      </c>
      <c r="G742" s="115" t="s">
        <v>2037</v>
      </c>
      <c r="H742" s="50">
        <v>2</v>
      </c>
      <c r="I742" s="50">
        <v>3</v>
      </c>
      <c r="J742" s="50">
        <v>0</v>
      </c>
      <c r="K742" s="50">
        <v>1634.79</v>
      </c>
      <c r="L742" s="50">
        <v>730.8</v>
      </c>
      <c r="M742" s="52">
        <v>167100</v>
      </c>
      <c r="N742" s="52">
        <f t="shared" si="20"/>
        <v>167100</v>
      </c>
      <c r="O742" s="52">
        <v>0</v>
      </c>
      <c r="P742" s="52">
        <v>0</v>
      </c>
      <c r="Q742" s="52">
        <v>0</v>
      </c>
      <c r="R742" s="116">
        <v>44927</v>
      </c>
      <c r="S742" s="116">
        <v>45291</v>
      </c>
    </row>
    <row r="743" spans="1:19" ht="20.25" x14ac:dyDescent="0.3">
      <c r="A743" s="50">
        <v>700</v>
      </c>
      <c r="B743" s="57" t="s">
        <v>623</v>
      </c>
      <c r="C743" s="114">
        <v>41222</v>
      </c>
      <c r="D743" s="50" t="s">
        <v>1842</v>
      </c>
      <c r="E743" s="50">
        <v>1977</v>
      </c>
      <c r="F743" s="50" t="s">
        <v>2062</v>
      </c>
      <c r="G743" s="115" t="s">
        <v>2037</v>
      </c>
      <c r="H743" s="50">
        <v>2</v>
      </c>
      <c r="I743" s="50">
        <v>3</v>
      </c>
      <c r="J743" s="50">
        <v>0</v>
      </c>
      <c r="K743" s="50">
        <v>1634.79</v>
      </c>
      <c r="L743" s="50">
        <v>721.1</v>
      </c>
      <c r="M743" s="52">
        <v>192165</v>
      </c>
      <c r="N743" s="52">
        <f t="shared" si="20"/>
        <v>192165</v>
      </c>
      <c r="O743" s="52">
        <v>0</v>
      </c>
      <c r="P743" s="52">
        <v>0</v>
      </c>
      <c r="Q743" s="52">
        <v>0</v>
      </c>
      <c r="R743" s="116">
        <v>44927</v>
      </c>
      <c r="S743" s="116">
        <v>45291</v>
      </c>
    </row>
    <row r="744" spans="1:19" ht="20.25" x14ac:dyDescent="0.3">
      <c r="A744" s="50">
        <v>701</v>
      </c>
      <c r="B744" s="57" t="s">
        <v>624</v>
      </c>
      <c r="C744" s="114">
        <v>41204</v>
      </c>
      <c r="D744" s="50" t="s">
        <v>1842</v>
      </c>
      <c r="E744" s="50">
        <v>1980</v>
      </c>
      <c r="F744" s="50" t="s">
        <v>2062</v>
      </c>
      <c r="G744" s="115" t="s">
        <v>2037</v>
      </c>
      <c r="H744" s="50">
        <v>2</v>
      </c>
      <c r="I744" s="50">
        <v>2</v>
      </c>
      <c r="J744" s="50">
        <v>0</v>
      </c>
      <c r="K744" s="50">
        <v>1239.92</v>
      </c>
      <c r="L744" s="50">
        <v>557.20000000000005</v>
      </c>
      <c r="M744" s="52">
        <v>121632</v>
      </c>
      <c r="N744" s="52">
        <f t="shared" si="20"/>
        <v>121632</v>
      </c>
      <c r="O744" s="52">
        <v>0</v>
      </c>
      <c r="P744" s="52">
        <v>0</v>
      </c>
      <c r="Q744" s="52">
        <v>0</v>
      </c>
      <c r="R744" s="116">
        <v>44927</v>
      </c>
      <c r="S744" s="116">
        <v>45291</v>
      </c>
    </row>
    <row r="745" spans="1:19" ht="20.25" x14ac:dyDescent="0.3">
      <c r="A745" s="50">
        <v>702</v>
      </c>
      <c r="B745" s="57" t="s">
        <v>625</v>
      </c>
      <c r="C745" s="114">
        <v>41207</v>
      </c>
      <c r="D745" s="50" t="s">
        <v>1842</v>
      </c>
      <c r="E745" s="50">
        <v>1987</v>
      </c>
      <c r="F745" s="50" t="s">
        <v>2062</v>
      </c>
      <c r="G745" s="115" t="s">
        <v>2037</v>
      </c>
      <c r="H745" s="50">
        <v>2</v>
      </c>
      <c r="I745" s="50">
        <v>2</v>
      </c>
      <c r="J745" s="50">
        <v>0</v>
      </c>
      <c r="K745" s="50">
        <v>1239.9000000000001</v>
      </c>
      <c r="L745" s="50">
        <v>567.4</v>
      </c>
      <c r="M745" s="52">
        <v>192165</v>
      </c>
      <c r="N745" s="52">
        <f t="shared" si="20"/>
        <v>192165</v>
      </c>
      <c r="O745" s="52">
        <v>0</v>
      </c>
      <c r="P745" s="52">
        <v>0</v>
      </c>
      <c r="Q745" s="52">
        <v>0</v>
      </c>
      <c r="R745" s="116">
        <v>44927</v>
      </c>
      <c r="S745" s="116">
        <v>45291</v>
      </c>
    </row>
    <row r="746" spans="1:19" ht="20.25" x14ac:dyDescent="0.3">
      <c r="A746" s="50">
        <v>703</v>
      </c>
      <c r="B746" s="57" t="s">
        <v>626</v>
      </c>
      <c r="C746" s="114">
        <v>41224</v>
      </c>
      <c r="D746" s="50" t="s">
        <v>1842</v>
      </c>
      <c r="E746" s="50">
        <v>1971</v>
      </c>
      <c r="F746" s="50" t="s">
        <v>2062</v>
      </c>
      <c r="G746" s="115" t="s">
        <v>2037</v>
      </c>
      <c r="H746" s="50">
        <v>2</v>
      </c>
      <c r="I746" s="50">
        <v>2</v>
      </c>
      <c r="J746" s="50">
        <v>0</v>
      </c>
      <c r="K746" s="50">
        <v>1161.1300000000001</v>
      </c>
      <c r="L746" s="50">
        <v>573.9</v>
      </c>
      <c r="M746" s="52">
        <v>178392.6</v>
      </c>
      <c r="N746" s="52">
        <f t="shared" si="20"/>
        <v>178392.6</v>
      </c>
      <c r="O746" s="52">
        <v>0</v>
      </c>
      <c r="P746" s="52">
        <v>0</v>
      </c>
      <c r="Q746" s="52">
        <v>0</v>
      </c>
      <c r="R746" s="116">
        <v>44927</v>
      </c>
      <c r="S746" s="116">
        <v>45291</v>
      </c>
    </row>
    <row r="747" spans="1:19" ht="20.25" x14ac:dyDescent="0.3">
      <c r="A747" s="50">
        <v>704</v>
      </c>
      <c r="B747" s="57" t="s">
        <v>627</v>
      </c>
      <c r="C747" s="114">
        <v>41225</v>
      </c>
      <c r="D747" s="50" t="s">
        <v>1842</v>
      </c>
      <c r="E747" s="50">
        <v>1972</v>
      </c>
      <c r="F747" s="50" t="s">
        <v>2062</v>
      </c>
      <c r="G747" s="115" t="s">
        <v>2037</v>
      </c>
      <c r="H747" s="50">
        <v>2</v>
      </c>
      <c r="I747" s="50">
        <v>2</v>
      </c>
      <c r="J747" s="50">
        <v>0</v>
      </c>
      <c r="K747" s="50">
        <v>1161.1300000000001</v>
      </c>
      <c r="L747" s="50">
        <v>647.57000000000005</v>
      </c>
      <c r="M747" s="52">
        <v>178392.6</v>
      </c>
      <c r="N747" s="52">
        <f t="shared" si="20"/>
        <v>178392.6</v>
      </c>
      <c r="O747" s="52">
        <v>0</v>
      </c>
      <c r="P747" s="52">
        <v>0</v>
      </c>
      <c r="Q747" s="52">
        <v>0</v>
      </c>
      <c r="R747" s="116">
        <v>44927</v>
      </c>
      <c r="S747" s="116">
        <v>45291</v>
      </c>
    </row>
    <row r="748" spans="1:19" ht="20.25" x14ac:dyDescent="0.3">
      <c r="A748" s="50">
        <v>705</v>
      </c>
      <c r="B748" s="57" t="s">
        <v>628</v>
      </c>
      <c r="C748" s="114">
        <v>41228</v>
      </c>
      <c r="D748" s="50" t="s">
        <v>1842</v>
      </c>
      <c r="E748" s="50">
        <v>1975</v>
      </c>
      <c r="F748" s="50" t="s">
        <v>2062</v>
      </c>
      <c r="G748" s="115" t="s">
        <v>2037</v>
      </c>
      <c r="H748" s="50">
        <v>2</v>
      </c>
      <c r="I748" s="50">
        <v>2</v>
      </c>
      <c r="J748" s="50">
        <v>0</v>
      </c>
      <c r="K748" s="50">
        <v>1168.33</v>
      </c>
      <c r="L748" s="50">
        <v>751.90000000000009</v>
      </c>
      <c r="M748" s="52">
        <v>140277</v>
      </c>
      <c r="N748" s="52">
        <f t="shared" si="20"/>
        <v>140277</v>
      </c>
      <c r="O748" s="52">
        <v>0</v>
      </c>
      <c r="P748" s="52">
        <v>0</v>
      </c>
      <c r="Q748" s="52">
        <v>0</v>
      </c>
      <c r="R748" s="116">
        <v>44927</v>
      </c>
      <c r="S748" s="116">
        <v>45291</v>
      </c>
    </row>
    <row r="749" spans="1:19" ht="20.25" x14ac:dyDescent="0.25">
      <c r="A749" s="125" t="s">
        <v>24</v>
      </c>
      <c r="B749" s="125"/>
      <c r="C749" s="120" t="s">
        <v>175</v>
      </c>
      <c r="D749" s="120" t="s">
        <v>175</v>
      </c>
      <c r="E749" s="120" t="s">
        <v>175</v>
      </c>
      <c r="F749" s="120" t="s">
        <v>175</v>
      </c>
      <c r="G749" s="120" t="s">
        <v>175</v>
      </c>
      <c r="H749" s="120" t="s">
        <v>175</v>
      </c>
      <c r="I749" s="120" t="s">
        <v>175</v>
      </c>
      <c r="J749" s="63">
        <f>SUM(J740:J748)</f>
        <v>0</v>
      </c>
      <c r="K749" s="63">
        <f t="shared" ref="K749:Q749" si="26">SUM(K740:K748)</f>
        <v>10656.790000000003</v>
      </c>
      <c r="L749" s="63">
        <f t="shared" si="26"/>
        <v>5582.57</v>
      </c>
      <c r="M749" s="63">
        <f t="shared" si="26"/>
        <v>1374309.0000000002</v>
      </c>
      <c r="N749" s="63">
        <f t="shared" si="26"/>
        <v>1374309.0000000002</v>
      </c>
      <c r="O749" s="63">
        <f t="shared" si="26"/>
        <v>0</v>
      </c>
      <c r="P749" s="63">
        <f t="shared" si="26"/>
        <v>0</v>
      </c>
      <c r="Q749" s="63">
        <f t="shared" si="26"/>
        <v>0</v>
      </c>
      <c r="R749" s="117" t="s">
        <v>175</v>
      </c>
      <c r="S749" s="117" t="s">
        <v>175</v>
      </c>
    </row>
    <row r="750" spans="1:19" ht="20.25" x14ac:dyDescent="0.3">
      <c r="A750" s="149" t="s">
        <v>1871</v>
      </c>
      <c r="B750" s="149"/>
      <c r="C750" s="149"/>
      <c r="D750" s="149"/>
      <c r="E750" s="149"/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50"/>
    </row>
    <row r="751" spans="1:19" ht="20.25" x14ac:dyDescent="0.3">
      <c r="A751" s="121">
        <v>706</v>
      </c>
      <c r="B751" s="124" t="s">
        <v>1816</v>
      </c>
      <c r="C751" s="123">
        <v>41237</v>
      </c>
      <c r="D751" s="50" t="s">
        <v>1842</v>
      </c>
      <c r="E751" s="50">
        <v>1959</v>
      </c>
      <c r="F751" s="50" t="s">
        <v>2062</v>
      </c>
      <c r="G751" s="115" t="s">
        <v>2037</v>
      </c>
      <c r="H751" s="50">
        <v>2</v>
      </c>
      <c r="I751" s="50">
        <v>1</v>
      </c>
      <c r="J751" s="50">
        <v>0</v>
      </c>
      <c r="K751" s="50">
        <v>672.67</v>
      </c>
      <c r="L751" s="50">
        <v>780.11</v>
      </c>
      <c r="M751" s="52">
        <v>2758856.9043000001</v>
      </c>
      <c r="N751" s="52">
        <f t="shared" si="20"/>
        <v>2758856.9043000001</v>
      </c>
      <c r="O751" s="52">
        <v>0</v>
      </c>
      <c r="P751" s="52">
        <v>0</v>
      </c>
      <c r="Q751" s="52">
        <v>0</v>
      </c>
      <c r="R751" s="116">
        <v>44927</v>
      </c>
      <c r="S751" s="116">
        <v>45291</v>
      </c>
    </row>
    <row r="752" spans="1:19" ht="20.25" x14ac:dyDescent="0.3">
      <c r="A752" s="50">
        <v>707</v>
      </c>
      <c r="B752" s="57" t="s">
        <v>1817</v>
      </c>
      <c r="C752" s="114">
        <v>41238</v>
      </c>
      <c r="D752" s="50" t="s">
        <v>1842</v>
      </c>
      <c r="E752" s="50">
        <v>1959</v>
      </c>
      <c r="F752" s="50" t="s">
        <v>2062</v>
      </c>
      <c r="G752" s="115" t="s">
        <v>2037</v>
      </c>
      <c r="H752" s="50">
        <v>2</v>
      </c>
      <c r="I752" s="50">
        <v>3</v>
      </c>
      <c r="J752" s="50">
        <v>0</v>
      </c>
      <c r="K752" s="50">
        <v>714.75</v>
      </c>
      <c r="L752" s="50">
        <v>759.40000000000009</v>
      </c>
      <c r="M752" s="52">
        <v>3832575.852</v>
      </c>
      <c r="N752" s="52">
        <f t="shared" si="20"/>
        <v>3832575.852</v>
      </c>
      <c r="O752" s="52">
        <v>0</v>
      </c>
      <c r="P752" s="52">
        <v>0</v>
      </c>
      <c r="Q752" s="52">
        <v>0</v>
      </c>
      <c r="R752" s="116">
        <v>44927</v>
      </c>
      <c r="S752" s="116">
        <v>45291</v>
      </c>
    </row>
    <row r="753" spans="1:19" ht="20.25" x14ac:dyDescent="0.3">
      <c r="A753" s="50">
        <v>708</v>
      </c>
      <c r="B753" s="57" t="s">
        <v>1818</v>
      </c>
      <c r="C753" s="114">
        <v>41239</v>
      </c>
      <c r="D753" s="50" t="s">
        <v>1842</v>
      </c>
      <c r="E753" s="50">
        <v>1958</v>
      </c>
      <c r="F753" s="50" t="s">
        <v>2062</v>
      </c>
      <c r="G753" s="115" t="s">
        <v>2037</v>
      </c>
      <c r="H753" s="50">
        <v>2</v>
      </c>
      <c r="I753" s="50">
        <v>3</v>
      </c>
      <c r="J753" s="50">
        <v>0</v>
      </c>
      <c r="K753" s="50">
        <v>836.69</v>
      </c>
      <c r="L753" s="50">
        <v>865.9</v>
      </c>
      <c r="M753" s="52">
        <v>4205293.5959999999</v>
      </c>
      <c r="N753" s="52">
        <f t="shared" si="20"/>
        <v>4205293.5959999999</v>
      </c>
      <c r="O753" s="52">
        <v>0</v>
      </c>
      <c r="P753" s="52">
        <v>0</v>
      </c>
      <c r="Q753" s="52">
        <v>0</v>
      </c>
      <c r="R753" s="116">
        <v>44927</v>
      </c>
      <c r="S753" s="116">
        <v>45291</v>
      </c>
    </row>
    <row r="754" spans="1:19" ht="20.25" x14ac:dyDescent="0.3">
      <c r="A754" s="50">
        <v>709</v>
      </c>
      <c r="B754" s="57" t="s">
        <v>1819</v>
      </c>
      <c r="C754" s="114">
        <v>41240</v>
      </c>
      <c r="D754" s="50" t="s">
        <v>1842</v>
      </c>
      <c r="E754" s="50">
        <v>1958</v>
      </c>
      <c r="F754" s="50" t="s">
        <v>2062</v>
      </c>
      <c r="G754" s="115" t="s">
        <v>2037</v>
      </c>
      <c r="H754" s="50">
        <v>2</v>
      </c>
      <c r="I754" s="50">
        <v>3</v>
      </c>
      <c r="J754" s="50">
        <v>0</v>
      </c>
      <c r="K754" s="50">
        <v>830.4</v>
      </c>
      <c r="L754" s="50">
        <v>805</v>
      </c>
      <c r="M754" s="52">
        <v>3832821.8880000003</v>
      </c>
      <c r="N754" s="52">
        <f t="shared" si="20"/>
        <v>3832821.8880000003</v>
      </c>
      <c r="O754" s="52">
        <v>0</v>
      </c>
      <c r="P754" s="52">
        <v>0</v>
      </c>
      <c r="Q754" s="52">
        <v>0</v>
      </c>
      <c r="R754" s="116">
        <v>44927</v>
      </c>
      <c r="S754" s="116">
        <v>45291</v>
      </c>
    </row>
    <row r="755" spans="1:19" ht="20.25" x14ac:dyDescent="0.3">
      <c r="A755" s="50">
        <v>710</v>
      </c>
      <c r="B755" s="57" t="s">
        <v>1820</v>
      </c>
      <c r="C755" s="114">
        <v>41242</v>
      </c>
      <c r="D755" s="50" t="s">
        <v>1842</v>
      </c>
      <c r="E755" s="50">
        <v>1960</v>
      </c>
      <c r="F755" s="50" t="s">
        <v>2062</v>
      </c>
      <c r="G755" s="115" t="s">
        <v>2037</v>
      </c>
      <c r="H755" s="50">
        <v>2</v>
      </c>
      <c r="I755" s="50">
        <v>1</v>
      </c>
      <c r="J755" s="50">
        <v>0</v>
      </c>
      <c r="K755" s="50">
        <v>635.17999999999995</v>
      </c>
      <c r="L755" s="50">
        <v>665.6</v>
      </c>
      <c r="M755" s="52">
        <v>2582267.1839999999</v>
      </c>
      <c r="N755" s="52">
        <f t="shared" si="20"/>
        <v>2582267.1839999999</v>
      </c>
      <c r="O755" s="52">
        <v>0</v>
      </c>
      <c r="P755" s="52">
        <v>0</v>
      </c>
      <c r="Q755" s="52">
        <v>0</v>
      </c>
      <c r="R755" s="116">
        <v>44927</v>
      </c>
      <c r="S755" s="116">
        <v>45291</v>
      </c>
    </row>
    <row r="756" spans="1:19" ht="20.25" x14ac:dyDescent="0.3">
      <c r="A756" s="50">
        <v>711</v>
      </c>
      <c r="B756" s="57" t="s">
        <v>1821</v>
      </c>
      <c r="C756" s="114">
        <v>41243</v>
      </c>
      <c r="D756" s="50" t="s">
        <v>1842</v>
      </c>
      <c r="E756" s="50">
        <v>1960</v>
      </c>
      <c r="F756" s="50" t="s">
        <v>2062</v>
      </c>
      <c r="G756" s="115" t="s">
        <v>2037</v>
      </c>
      <c r="H756" s="50">
        <v>2</v>
      </c>
      <c r="I756" s="50">
        <v>1</v>
      </c>
      <c r="J756" s="50">
        <v>0</v>
      </c>
      <c r="K756" s="50">
        <v>631.66999999999996</v>
      </c>
      <c r="L756" s="50">
        <v>824.7</v>
      </c>
      <c r="M756" s="52">
        <v>2582267.1839999999</v>
      </c>
      <c r="N756" s="52">
        <f t="shared" si="20"/>
        <v>2582267.1839999999</v>
      </c>
      <c r="O756" s="52">
        <v>0</v>
      </c>
      <c r="P756" s="52">
        <v>0</v>
      </c>
      <c r="Q756" s="52">
        <v>0</v>
      </c>
      <c r="R756" s="116">
        <v>44927</v>
      </c>
      <c r="S756" s="116">
        <v>45291</v>
      </c>
    </row>
    <row r="757" spans="1:19" ht="20.25" x14ac:dyDescent="0.3">
      <c r="A757" s="50">
        <v>712</v>
      </c>
      <c r="B757" s="57" t="s">
        <v>1822</v>
      </c>
      <c r="C757" s="114">
        <v>41247</v>
      </c>
      <c r="D757" s="50" t="s">
        <v>1842</v>
      </c>
      <c r="E757" s="50">
        <v>1958</v>
      </c>
      <c r="F757" s="50" t="s">
        <v>2062</v>
      </c>
      <c r="G757" s="115" t="s">
        <v>2037</v>
      </c>
      <c r="H757" s="50">
        <v>2</v>
      </c>
      <c r="I757" s="50">
        <v>1</v>
      </c>
      <c r="J757" s="50">
        <v>0</v>
      </c>
      <c r="K757" s="50">
        <v>636.16</v>
      </c>
      <c r="L757" s="50">
        <v>593.62</v>
      </c>
      <c r="M757" s="52">
        <v>2635359.804</v>
      </c>
      <c r="N757" s="52">
        <f t="shared" si="20"/>
        <v>2635359.804</v>
      </c>
      <c r="O757" s="52">
        <v>0</v>
      </c>
      <c r="P757" s="52">
        <v>0</v>
      </c>
      <c r="Q757" s="52">
        <v>0</v>
      </c>
      <c r="R757" s="116">
        <v>44927</v>
      </c>
      <c r="S757" s="116">
        <v>45291</v>
      </c>
    </row>
    <row r="758" spans="1:19" ht="20.25" x14ac:dyDescent="0.3">
      <c r="A758" s="50">
        <v>713</v>
      </c>
      <c r="B758" s="57" t="s">
        <v>1823</v>
      </c>
      <c r="C758" s="114">
        <v>41248</v>
      </c>
      <c r="D758" s="50" t="s">
        <v>1842</v>
      </c>
      <c r="E758" s="50">
        <v>1960</v>
      </c>
      <c r="F758" s="50" t="s">
        <v>2062</v>
      </c>
      <c r="G758" s="115" t="s">
        <v>2037</v>
      </c>
      <c r="H758" s="50">
        <v>2</v>
      </c>
      <c r="I758" s="50">
        <v>1</v>
      </c>
      <c r="J758" s="50">
        <v>0</v>
      </c>
      <c r="K758" s="50">
        <v>637.20000000000005</v>
      </c>
      <c r="L758" s="50">
        <v>882.09999999999991</v>
      </c>
      <c r="M758" s="52">
        <v>2635359.804</v>
      </c>
      <c r="N758" s="52">
        <f t="shared" si="20"/>
        <v>2635359.804</v>
      </c>
      <c r="O758" s="52">
        <v>0</v>
      </c>
      <c r="P758" s="52">
        <v>0</v>
      </c>
      <c r="Q758" s="52">
        <v>0</v>
      </c>
      <c r="R758" s="116">
        <v>44927</v>
      </c>
      <c r="S758" s="116">
        <v>45291</v>
      </c>
    </row>
    <row r="759" spans="1:19" ht="20.25" x14ac:dyDescent="0.3">
      <c r="A759" s="50">
        <v>714</v>
      </c>
      <c r="B759" s="57" t="s">
        <v>1824</v>
      </c>
      <c r="C759" s="114">
        <v>41251</v>
      </c>
      <c r="D759" s="50" t="s">
        <v>1842</v>
      </c>
      <c r="E759" s="50">
        <v>1958</v>
      </c>
      <c r="F759" s="50" t="s">
        <v>2062</v>
      </c>
      <c r="G759" s="115" t="s">
        <v>2037</v>
      </c>
      <c r="H759" s="50">
        <v>2</v>
      </c>
      <c r="I759" s="50">
        <v>1</v>
      </c>
      <c r="J759" s="50">
        <v>0</v>
      </c>
      <c r="K759" s="50">
        <v>651.80999999999995</v>
      </c>
      <c r="L759" s="50">
        <v>838.55</v>
      </c>
      <c r="M759" s="52">
        <v>2635359.804</v>
      </c>
      <c r="N759" s="52">
        <f t="shared" si="20"/>
        <v>2635359.804</v>
      </c>
      <c r="O759" s="52">
        <v>0</v>
      </c>
      <c r="P759" s="52">
        <v>0</v>
      </c>
      <c r="Q759" s="52">
        <v>0</v>
      </c>
      <c r="R759" s="116">
        <v>44927</v>
      </c>
      <c r="S759" s="116">
        <v>45291</v>
      </c>
    </row>
    <row r="760" spans="1:19" ht="20.25" x14ac:dyDescent="0.3">
      <c r="A760" s="50">
        <v>715</v>
      </c>
      <c r="B760" s="57" t="s">
        <v>1825</v>
      </c>
      <c r="C760" s="114">
        <v>41252</v>
      </c>
      <c r="D760" s="50" t="s">
        <v>1842</v>
      </c>
      <c r="E760" s="50">
        <v>1959</v>
      </c>
      <c r="F760" s="50" t="s">
        <v>2062</v>
      </c>
      <c r="G760" s="115" t="s">
        <v>2037</v>
      </c>
      <c r="H760" s="50">
        <v>2</v>
      </c>
      <c r="I760" s="50">
        <v>1</v>
      </c>
      <c r="J760" s="50">
        <v>0</v>
      </c>
      <c r="K760" s="50">
        <v>655.42</v>
      </c>
      <c r="L760" s="50">
        <v>601.29999999999995</v>
      </c>
      <c r="M760" s="52">
        <v>2635359.804</v>
      </c>
      <c r="N760" s="52">
        <f t="shared" si="20"/>
        <v>2635359.804</v>
      </c>
      <c r="O760" s="52">
        <v>0</v>
      </c>
      <c r="P760" s="52">
        <v>0</v>
      </c>
      <c r="Q760" s="52">
        <v>0</v>
      </c>
      <c r="R760" s="116">
        <v>44927</v>
      </c>
      <c r="S760" s="116">
        <v>45291</v>
      </c>
    </row>
    <row r="761" spans="1:19" ht="20.25" x14ac:dyDescent="0.3">
      <c r="A761" s="50">
        <v>716</v>
      </c>
      <c r="B761" s="57" t="s">
        <v>1826</v>
      </c>
      <c r="C761" s="114">
        <v>41253</v>
      </c>
      <c r="D761" s="50" t="s">
        <v>1842</v>
      </c>
      <c r="E761" s="50">
        <v>1958</v>
      </c>
      <c r="F761" s="50" t="s">
        <v>2062</v>
      </c>
      <c r="G761" s="115" t="s">
        <v>2037</v>
      </c>
      <c r="H761" s="50">
        <v>2</v>
      </c>
      <c r="I761" s="50">
        <v>1</v>
      </c>
      <c r="J761" s="50">
        <v>0</v>
      </c>
      <c r="K761" s="50">
        <v>631.83000000000004</v>
      </c>
      <c r="L761" s="50">
        <v>735.77</v>
      </c>
      <c r="M761" s="52">
        <v>2635359.804</v>
      </c>
      <c r="N761" s="52">
        <f t="shared" si="20"/>
        <v>2635359.804</v>
      </c>
      <c r="O761" s="52">
        <v>0</v>
      </c>
      <c r="P761" s="52">
        <v>0</v>
      </c>
      <c r="Q761" s="52">
        <v>0</v>
      </c>
      <c r="R761" s="116">
        <v>44927</v>
      </c>
      <c r="S761" s="116">
        <v>45291</v>
      </c>
    </row>
    <row r="762" spans="1:19" ht="20.25" x14ac:dyDescent="0.25">
      <c r="A762" s="57" t="s">
        <v>24</v>
      </c>
      <c r="B762" s="57"/>
      <c r="C762" s="117" t="s">
        <v>175</v>
      </c>
      <c r="D762" s="117" t="s">
        <v>175</v>
      </c>
      <c r="E762" s="117" t="s">
        <v>175</v>
      </c>
      <c r="F762" s="117" t="s">
        <v>175</v>
      </c>
      <c r="G762" s="117" t="s">
        <v>175</v>
      </c>
      <c r="H762" s="117" t="s">
        <v>175</v>
      </c>
      <c r="I762" s="117" t="s">
        <v>175</v>
      </c>
      <c r="J762" s="63">
        <f>SUM(J751:J761)</f>
        <v>0</v>
      </c>
      <c r="K762" s="63">
        <f t="shared" ref="K762:Q762" si="27">SUM(K751:K761)</f>
        <v>7533.7799999999988</v>
      </c>
      <c r="L762" s="63">
        <f t="shared" si="27"/>
        <v>8352.0500000000011</v>
      </c>
      <c r="M762" s="63">
        <f t="shared" si="27"/>
        <v>32970881.628300007</v>
      </c>
      <c r="N762" s="63">
        <f t="shared" si="27"/>
        <v>32970881.628300007</v>
      </c>
      <c r="O762" s="63">
        <f t="shared" si="27"/>
        <v>0</v>
      </c>
      <c r="P762" s="63">
        <f t="shared" si="27"/>
        <v>0</v>
      </c>
      <c r="Q762" s="63">
        <f t="shared" si="27"/>
        <v>0</v>
      </c>
      <c r="R762" s="117" t="s">
        <v>175</v>
      </c>
      <c r="S762" s="117" t="s">
        <v>175</v>
      </c>
    </row>
    <row r="763" spans="1:19" ht="20.25" x14ac:dyDescent="0.25">
      <c r="A763" s="119" t="s">
        <v>36</v>
      </c>
      <c r="B763" s="119"/>
      <c r="C763" s="120" t="s">
        <v>175</v>
      </c>
      <c r="D763" s="120" t="s">
        <v>175</v>
      </c>
      <c r="E763" s="120" t="s">
        <v>175</v>
      </c>
      <c r="F763" s="120" t="s">
        <v>175</v>
      </c>
      <c r="G763" s="120" t="s">
        <v>175</v>
      </c>
      <c r="H763" s="120" t="s">
        <v>175</v>
      </c>
      <c r="I763" s="120" t="s">
        <v>175</v>
      </c>
      <c r="J763" s="63">
        <f>J738+J749+J762</f>
        <v>0</v>
      </c>
      <c r="K763" s="63">
        <f t="shared" ref="K763:Q763" si="28">K738+K749+K762</f>
        <v>25123.670000000002</v>
      </c>
      <c r="L763" s="63">
        <f t="shared" si="28"/>
        <v>19876.82</v>
      </c>
      <c r="M763" s="63">
        <f t="shared" si="28"/>
        <v>49418463.208550006</v>
      </c>
      <c r="N763" s="63">
        <f t="shared" si="28"/>
        <v>49418463.208550006</v>
      </c>
      <c r="O763" s="63">
        <f t="shared" si="28"/>
        <v>0</v>
      </c>
      <c r="P763" s="63">
        <f t="shared" si="28"/>
        <v>0</v>
      </c>
      <c r="Q763" s="63">
        <f t="shared" si="28"/>
        <v>0</v>
      </c>
      <c r="R763" s="117" t="s">
        <v>175</v>
      </c>
      <c r="S763" s="117" t="s">
        <v>175</v>
      </c>
    </row>
    <row r="764" spans="1:19" ht="20.25" x14ac:dyDescent="0.3">
      <c r="A764" s="149" t="s">
        <v>1864</v>
      </c>
      <c r="B764" s="149"/>
      <c r="C764" s="149"/>
      <c r="D764" s="149"/>
      <c r="E764" s="149"/>
      <c r="F764" s="149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50"/>
    </row>
    <row r="765" spans="1:19" ht="20.25" x14ac:dyDescent="0.3">
      <c r="A765" s="149" t="s">
        <v>1872</v>
      </c>
      <c r="B765" s="149"/>
      <c r="C765" s="149"/>
      <c r="D765" s="149"/>
      <c r="E765" s="149"/>
      <c r="F765" s="149"/>
      <c r="G765" s="149"/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50"/>
    </row>
    <row r="766" spans="1:19" ht="20.25" x14ac:dyDescent="0.3">
      <c r="A766" s="121">
        <v>717</v>
      </c>
      <c r="B766" s="124" t="s">
        <v>1374</v>
      </c>
      <c r="C766" s="123">
        <v>41302</v>
      </c>
      <c r="D766" s="50" t="s">
        <v>1842</v>
      </c>
      <c r="E766" s="50">
        <v>1970</v>
      </c>
      <c r="F766" s="50" t="s">
        <v>2062</v>
      </c>
      <c r="G766" s="115" t="s">
        <v>2032</v>
      </c>
      <c r="H766" s="50">
        <v>2</v>
      </c>
      <c r="I766" s="50">
        <v>2</v>
      </c>
      <c r="J766" s="50">
        <v>0</v>
      </c>
      <c r="K766" s="50">
        <v>1030.2</v>
      </c>
      <c r="L766" s="50">
        <v>620.9</v>
      </c>
      <c r="M766" s="52">
        <v>2194016.2859999998</v>
      </c>
      <c r="N766" s="52">
        <f t="shared" si="20"/>
        <v>2194016.2859999998</v>
      </c>
      <c r="O766" s="52">
        <v>0</v>
      </c>
      <c r="P766" s="52">
        <v>0</v>
      </c>
      <c r="Q766" s="52">
        <v>0</v>
      </c>
      <c r="R766" s="116">
        <v>44927</v>
      </c>
      <c r="S766" s="116">
        <v>45291</v>
      </c>
    </row>
    <row r="767" spans="1:19" ht="20.25" x14ac:dyDescent="0.3">
      <c r="A767" s="50">
        <v>718</v>
      </c>
      <c r="B767" s="57" t="s">
        <v>1375</v>
      </c>
      <c r="C767" s="114">
        <v>41303</v>
      </c>
      <c r="D767" s="50" t="s">
        <v>1842</v>
      </c>
      <c r="E767" s="50">
        <v>1971</v>
      </c>
      <c r="F767" s="50" t="s">
        <v>2062</v>
      </c>
      <c r="G767" s="115" t="s">
        <v>2032</v>
      </c>
      <c r="H767" s="50">
        <v>2</v>
      </c>
      <c r="I767" s="50">
        <v>2</v>
      </c>
      <c r="J767" s="50">
        <v>0</v>
      </c>
      <c r="K767" s="50">
        <v>1030.2</v>
      </c>
      <c r="L767" s="50">
        <v>565.21</v>
      </c>
      <c r="M767" s="52">
        <v>1514642.682</v>
      </c>
      <c r="N767" s="52">
        <f t="shared" si="20"/>
        <v>1514642.682</v>
      </c>
      <c r="O767" s="52">
        <v>0</v>
      </c>
      <c r="P767" s="52">
        <v>0</v>
      </c>
      <c r="Q767" s="52">
        <v>0</v>
      </c>
      <c r="R767" s="116">
        <v>44927</v>
      </c>
      <c r="S767" s="116">
        <v>45291</v>
      </c>
    </row>
    <row r="768" spans="1:19" ht="20.25" x14ac:dyDescent="0.3">
      <c r="A768" s="50">
        <v>719</v>
      </c>
      <c r="B768" s="57" t="s">
        <v>1376</v>
      </c>
      <c r="C768" s="114">
        <v>41305</v>
      </c>
      <c r="D768" s="50" t="s">
        <v>1842</v>
      </c>
      <c r="E768" s="50">
        <v>1973</v>
      </c>
      <c r="F768" s="50" t="s">
        <v>2062</v>
      </c>
      <c r="G768" s="115" t="s">
        <v>2032</v>
      </c>
      <c r="H768" s="50">
        <v>2</v>
      </c>
      <c r="I768" s="50">
        <v>2</v>
      </c>
      <c r="J768" s="50">
        <v>0</v>
      </c>
      <c r="K768" s="50">
        <v>1030.2</v>
      </c>
      <c r="L768" s="50">
        <v>760.7</v>
      </c>
      <c r="M768" s="52">
        <v>1588986.966</v>
      </c>
      <c r="N768" s="52">
        <f t="shared" si="20"/>
        <v>1588986.966</v>
      </c>
      <c r="O768" s="52">
        <v>0</v>
      </c>
      <c r="P768" s="52">
        <v>0</v>
      </c>
      <c r="Q768" s="52">
        <v>0</v>
      </c>
      <c r="R768" s="116">
        <v>44927</v>
      </c>
      <c r="S768" s="116">
        <v>45291</v>
      </c>
    </row>
    <row r="769" spans="1:19" ht="20.25" x14ac:dyDescent="0.25">
      <c r="A769" s="50" t="s">
        <v>24</v>
      </c>
      <c r="B769" s="57"/>
      <c r="C769" s="114" t="s">
        <v>175</v>
      </c>
      <c r="D769" s="114" t="s">
        <v>175</v>
      </c>
      <c r="E769" s="114" t="s">
        <v>175</v>
      </c>
      <c r="F769" s="114" t="s">
        <v>175</v>
      </c>
      <c r="G769" s="114" t="s">
        <v>175</v>
      </c>
      <c r="H769" s="114" t="s">
        <v>175</v>
      </c>
      <c r="I769" s="114" t="s">
        <v>175</v>
      </c>
      <c r="J769" s="63">
        <f>SUM(J766:J768)</f>
        <v>0</v>
      </c>
      <c r="K769" s="63">
        <f t="shared" ref="K769:Q769" si="29">SUM(K766:K768)</f>
        <v>3090.6000000000004</v>
      </c>
      <c r="L769" s="63">
        <f t="shared" si="29"/>
        <v>1946.8100000000002</v>
      </c>
      <c r="M769" s="63">
        <f t="shared" si="29"/>
        <v>5297645.9340000004</v>
      </c>
      <c r="N769" s="63">
        <f t="shared" si="29"/>
        <v>5297645.9340000004</v>
      </c>
      <c r="O769" s="63">
        <f t="shared" si="29"/>
        <v>0</v>
      </c>
      <c r="P769" s="63">
        <f t="shared" si="29"/>
        <v>0</v>
      </c>
      <c r="Q769" s="63">
        <f t="shared" si="29"/>
        <v>0</v>
      </c>
      <c r="R769" s="117" t="s">
        <v>175</v>
      </c>
      <c r="S769" s="117" t="s">
        <v>175</v>
      </c>
    </row>
    <row r="770" spans="1:19" ht="20.25" x14ac:dyDescent="0.25">
      <c r="A770" s="119" t="s">
        <v>36</v>
      </c>
      <c r="B770" s="119"/>
      <c r="C770" s="120" t="s">
        <v>175</v>
      </c>
      <c r="D770" s="120" t="s">
        <v>175</v>
      </c>
      <c r="E770" s="120" t="s">
        <v>175</v>
      </c>
      <c r="F770" s="120" t="s">
        <v>175</v>
      </c>
      <c r="G770" s="120" t="s">
        <v>175</v>
      </c>
      <c r="H770" s="120" t="s">
        <v>175</v>
      </c>
      <c r="I770" s="120" t="s">
        <v>175</v>
      </c>
      <c r="J770" s="63">
        <f>SUM(J769)</f>
        <v>0</v>
      </c>
      <c r="K770" s="63">
        <f t="shared" ref="K770:Q770" si="30">SUM(K769)</f>
        <v>3090.6000000000004</v>
      </c>
      <c r="L770" s="63">
        <f t="shared" si="30"/>
        <v>1946.8100000000002</v>
      </c>
      <c r="M770" s="63">
        <f t="shared" si="30"/>
        <v>5297645.9340000004</v>
      </c>
      <c r="N770" s="63">
        <f t="shared" si="30"/>
        <v>5297645.9340000004</v>
      </c>
      <c r="O770" s="63">
        <f t="shared" si="30"/>
        <v>0</v>
      </c>
      <c r="P770" s="63">
        <f t="shared" si="30"/>
        <v>0</v>
      </c>
      <c r="Q770" s="63">
        <f t="shared" si="30"/>
        <v>0</v>
      </c>
      <c r="R770" s="117" t="s">
        <v>175</v>
      </c>
      <c r="S770" s="117" t="s">
        <v>175</v>
      </c>
    </row>
    <row r="771" spans="1:19" ht="20.25" x14ac:dyDescent="0.3">
      <c r="A771" s="149" t="s">
        <v>1865</v>
      </c>
      <c r="B771" s="149"/>
      <c r="C771" s="149"/>
      <c r="D771" s="149"/>
      <c r="E771" s="149"/>
      <c r="F771" s="149"/>
      <c r="G771" s="149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50"/>
    </row>
    <row r="772" spans="1:19" ht="20.25" x14ac:dyDescent="0.3">
      <c r="A772" s="149" t="s">
        <v>1627</v>
      </c>
      <c r="B772" s="149"/>
      <c r="C772" s="149"/>
      <c r="D772" s="149"/>
      <c r="E772" s="149"/>
      <c r="F772" s="149"/>
      <c r="G772" s="149"/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50"/>
    </row>
    <row r="773" spans="1:19" ht="20.25" x14ac:dyDescent="0.3">
      <c r="A773" s="121">
        <v>720</v>
      </c>
      <c r="B773" s="122" t="s">
        <v>1382</v>
      </c>
      <c r="C773" s="123">
        <v>41510</v>
      </c>
      <c r="D773" s="50" t="s">
        <v>1842</v>
      </c>
      <c r="E773" s="50">
        <v>1974</v>
      </c>
      <c r="F773" s="50" t="s">
        <v>2062</v>
      </c>
      <c r="G773" s="115" t="s">
        <v>2037</v>
      </c>
      <c r="H773" s="50">
        <v>2</v>
      </c>
      <c r="I773" s="50">
        <v>2</v>
      </c>
      <c r="J773" s="50">
        <v>0</v>
      </c>
      <c r="K773" s="50">
        <v>558.5</v>
      </c>
      <c r="L773" s="50">
        <v>495.2</v>
      </c>
      <c r="M773" s="52">
        <v>830577.34200000006</v>
      </c>
      <c r="N773" s="52">
        <f t="shared" si="20"/>
        <v>830577.34200000006</v>
      </c>
      <c r="O773" s="52">
        <v>0</v>
      </c>
      <c r="P773" s="52">
        <v>0</v>
      </c>
      <c r="Q773" s="52">
        <v>0</v>
      </c>
      <c r="R773" s="116">
        <v>44927</v>
      </c>
      <c r="S773" s="116">
        <v>45291</v>
      </c>
    </row>
    <row r="774" spans="1:19" ht="20.25" x14ac:dyDescent="0.3">
      <c r="A774" s="50">
        <v>721</v>
      </c>
      <c r="B774" s="58" t="s">
        <v>1383</v>
      </c>
      <c r="C774" s="114">
        <v>41512</v>
      </c>
      <c r="D774" s="50" t="s">
        <v>1842</v>
      </c>
      <c r="E774" s="50">
        <v>1975</v>
      </c>
      <c r="F774" s="50" t="s">
        <v>2062</v>
      </c>
      <c r="G774" s="115" t="s">
        <v>2037</v>
      </c>
      <c r="H774" s="50">
        <v>2</v>
      </c>
      <c r="I774" s="50">
        <v>2</v>
      </c>
      <c r="J774" s="50">
        <v>0</v>
      </c>
      <c r="K774" s="50">
        <v>547.29999999999995</v>
      </c>
      <c r="L774" s="50">
        <v>497.77</v>
      </c>
      <c r="M774" s="52">
        <v>843525.9</v>
      </c>
      <c r="N774" s="52">
        <f t="shared" si="20"/>
        <v>843525.9</v>
      </c>
      <c r="O774" s="52">
        <v>0</v>
      </c>
      <c r="P774" s="52">
        <v>0</v>
      </c>
      <c r="Q774" s="52">
        <v>0</v>
      </c>
      <c r="R774" s="116">
        <v>44927</v>
      </c>
      <c r="S774" s="116">
        <v>45291</v>
      </c>
    </row>
    <row r="775" spans="1:19" ht="20.25" x14ac:dyDescent="0.3">
      <c r="A775" s="50">
        <v>722</v>
      </c>
      <c r="B775" s="58" t="s">
        <v>1384</v>
      </c>
      <c r="C775" s="114">
        <v>41513</v>
      </c>
      <c r="D775" s="50" t="s">
        <v>1842</v>
      </c>
      <c r="E775" s="50">
        <v>1975</v>
      </c>
      <c r="F775" s="50" t="s">
        <v>2062</v>
      </c>
      <c r="G775" s="115" t="s">
        <v>2037</v>
      </c>
      <c r="H775" s="50">
        <v>2</v>
      </c>
      <c r="I775" s="50">
        <v>2</v>
      </c>
      <c r="J775" s="50">
        <v>0</v>
      </c>
      <c r="K775" s="50">
        <v>546.70000000000005</v>
      </c>
      <c r="L775" s="50">
        <v>501.4</v>
      </c>
      <c r="M775" s="52">
        <v>830577.34200000006</v>
      </c>
      <c r="N775" s="52">
        <f t="shared" si="20"/>
        <v>830577.34200000006</v>
      </c>
      <c r="O775" s="52">
        <v>0</v>
      </c>
      <c r="P775" s="52">
        <v>0</v>
      </c>
      <c r="Q775" s="52">
        <v>0</v>
      </c>
      <c r="R775" s="116">
        <v>44927</v>
      </c>
      <c r="S775" s="116">
        <v>45291</v>
      </c>
    </row>
    <row r="776" spans="1:19" ht="20.25" x14ac:dyDescent="0.25">
      <c r="A776" s="125" t="s">
        <v>24</v>
      </c>
      <c r="B776" s="125"/>
      <c r="C776" s="120" t="s">
        <v>175</v>
      </c>
      <c r="D776" s="120" t="s">
        <v>175</v>
      </c>
      <c r="E776" s="120" t="s">
        <v>175</v>
      </c>
      <c r="F776" s="120" t="s">
        <v>175</v>
      </c>
      <c r="G776" s="120" t="s">
        <v>175</v>
      </c>
      <c r="H776" s="120" t="s">
        <v>175</v>
      </c>
      <c r="I776" s="120" t="s">
        <v>175</v>
      </c>
      <c r="J776" s="63">
        <f>SUM(J773:J775)</f>
        <v>0</v>
      </c>
      <c r="K776" s="63">
        <f t="shared" ref="K776:Q776" si="31">SUM(K773:K775)</f>
        <v>1652.5</v>
      </c>
      <c r="L776" s="63">
        <f t="shared" si="31"/>
        <v>1494.37</v>
      </c>
      <c r="M776" s="63">
        <f t="shared" si="31"/>
        <v>2504680.5840000003</v>
      </c>
      <c r="N776" s="63">
        <f t="shared" si="31"/>
        <v>2504680.5840000003</v>
      </c>
      <c r="O776" s="63">
        <f t="shared" si="31"/>
        <v>0</v>
      </c>
      <c r="P776" s="63">
        <f t="shared" si="31"/>
        <v>0</v>
      </c>
      <c r="Q776" s="63">
        <f t="shared" si="31"/>
        <v>0</v>
      </c>
      <c r="R776" s="117" t="s">
        <v>175</v>
      </c>
      <c r="S776" s="117" t="s">
        <v>175</v>
      </c>
    </row>
    <row r="777" spans="1:19" ht="20.25" x14ac:dyDescent="0.3">
      <c r="A777" s="149" t="s">
        <v>1628</v>
      </c>
      <c r="B777" s="149"/>
      <c r="C777" s="149"/>
      <c r="D777" s="149"/>
      <c r="E777" s="149"/>
      <c r="F777" s="149"/>
      <c r="G777" s="149"/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50"/>
    </row>
    <row r="778" spans="1:19" ht="20.25" x14ac:dyDescent="0.3">
      <c r="A778" s="121">
        <v>723</v>
      </c>
      <c r="B778" s="124" t="s">
        <v>1578</v>
      </c>
      <c r="C778" s="123">
        <v>41520</v>
      </c>
      <c r="D778" s="50" t="s">
        <v>1842</v>
      </c>
      <c r="E778" s="50">
        <v>1986</v>
      </c>
      <c r="F778" s="50" t="s">
        <v>2062</v>
      </c>
      <c r="G778" s="115" t="s">
        <v>2031</v>
      </c>
      <c r="H778" s="50">
        <v>5</v>
      </c>
      <c r="I778" s="50">
        <v>1</v>
      </c>
      <c r="J778" s="50">
        <v>0</v>
      </c>
      <c r="K778" s="50">
        <v>1960</v>
      </c>
      <c r="L778" s="50">
        <v>1187.3</v>
      </c>
      <c r="M778" s="52">
        <v>2617530.7200000002</v>
      </c>
      <c r="N778" s="52">
        <f t="shared" si="20"/>
        <v>2617530.7200000002</v>
      </c>
      <c r="O778" s="52">
        <v>0</v>
      </c>
      <c r="P778" s="52">
        <v>0</v>
      </c>
      <c r="Q778" s="52">
        <v>0</v>
      </c>
      <c r="R778" s="116">
        <v>44927</v>
      </c>
      <c r="S778" s="116">
        <v>45291</v>
      </c>
    </row>
    <row r="779" spans="1:19" ht="20.25" x14ac:dyDescent="0.25">
      <c r="A779" s="57" t="s">
        <v>24</v>
      </c>
      <c r="B779" s="57"/>
      <c r="C779" s="117" t="s">
        <v>175</v>
      </c>
      <c r="D779" s="117" t="s">
        <v>175</v>
      </c>
      <c r="E779" s="117" t="s">
        <v>175</v>
      </c>
      <c r="F779" s="117" t="s">
        <v>175</v>
      </c>
      <c r="G779" s="117" t="s">
        <v>175</v>
      </c>
      <c r="H779" s="117" t="s">
        <v>175</v>
      </c>
      <c r="I779" s="117" t="s">
        <v>175</v>
      </c>
      <c r="J779" s="63">
        <f>SUM(J778)</f>
        <v>0</v>
      </c>
      <c r="K779" s="63">
        <f t="shared" ref="K779:Q779" si="32">SUM(K778)</f>
        <v>1960</v>
      </c>
      <c r="L779" s="63">
        <f t="shared" si="32"/>
        <v>1187.3</v>
      </c>
      <c r="M779" s="63">
        <f t="shared" si="32"/>
        <v>2617530.7200000002</v>
      </c>
      <c r="N779" s="63">
        <f t="shared" si="32"/>
        <v>2617530.7200000002</v>
      </c>
      <c r="O779" s="63">
        <f t="shared" si="32"/>
        <v>0</v>
      </c>
      <c r="P779" s="63">
        <f t="shared" si="32"/>
        <v>0</v>
      </c>
      <c r="Q779" s="63">
        <f t="shared" si="32"/>
        <v>0</v>
      </c>
      <c r="R779" s="117" t="s">
        <v>175</v>
      </c>
      <c r="S779" s="117" t="s">
        <v>175</v>
      </c>
    </row>
    <row r="780" spans="1:19" ht="20.25" x14ac:dyDescent="0.25">
      <c r="A780" s="119" t="s">
        <v>36</v>
      </c>
      <c r="B780" s="119"/>
      <c r="C780" s="120" t="s">
        <v>175</v>
      </c>
      <c r="D780" s="120" t="s">
        <v>175</v>
      </c>
      <c r="E780" s="120" t="s">
        <v>175</v>
      </c>
      <c r="F780" s="120" t="s">
        <v>175</v>
      </c>
      <c r="G780" s="120" t="s">
        <v>175</v>
      </c>
      <c r="H780" s="120" t="s">
        <v>175</v>
      </c>
      <c r="I780" s="120" t="s">
        <v>175</v>
      </c>
      <c r="J780" s="63">
        <f>J776+J779</f>
        <v>0</v>
      </c>
      <c r="K780" s="63">
        <f t="shared" ref="K780:Q780" si="33">K776+K779</f>
        <v>3612.5</v>
      </c>
      <c r="L780" s="63">
        <f t="shared" si="33"/>
        <v>2681.67</v>
      </c>
      <c r="M780" s="63">
        <f t="shared" si="33"/>
        <v>5122211.3040000005</v>
      </c>
      <c r="N780" s="63">
        <f t="shared" si="33"/>
        <v>5122211.3040000005</v>
      </c>
      <c r="O780" s="63">
        <f t="shared" si="33"/>
        <v>0</v>
      </c>
      <c r="P780" s="63">
        <f t="shared" si="33"/>
        <v>0</v>
      </c>
      <c r="Q780" s="63">
        <f t="shared" si="33"/>
        <v>0</v>
      </c>
      <c r="R780" s="117" t="s">
        <v>175</v>
      </c>
      <c r="S780" s="117" t="s">
        <v>175</v>
      </c>
    </row>
    <row r="781" spans="1:19" ht="20.25" x14ac:dyDescent="0.3">
      <c r="A781" s="149" t="s">
        <v>1831</v>
      </c>
      <c r="B781" s="149"/>
      <c r="C781" s="149"/>
      <c r="D781" s="149"/>
      <c r="E781" s="149"/>
      <c r="F781" s="149"/>
      <c r="G781" s="149"/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50"/>
    </row>
    <row r="782" spans="1:19" ht="20.25" x14ac:dyDescent="0.3">
      <c r="A782" s="149" t="s">
        <v>1832</v>
      </c>
      <c r="B782" s="149"/>
      <c r="C782" s="149"/>
      <c r="D782" s="149"/>
      <c r="E782" s="149"/>
      <c r="F782" s="149"/>
      <c r="G782" s="149"/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50"/>
    </row>
    <row r="783" spans="1:19" ht="20.25" x14ac:dyDescent="0.3">
      <c r="A783" s="124">
        <v>724</v>
      </c>
      <c r="B783" s="124" t="s">
        <v>1623</v>
      </c>
      <c r="C783" s="123">
        <v>41531</v>
      </c>
      <c r="D783" s="50" t="s">
        <v>1842</v>
      </c>
      <c r="E783" s="50">
        <v>1965</v>
      </c>
      <c r="F783" s="50">
        <v>2019</v>
      </c>
      <c r="G783" s="115" t="s">
        <v>2031</v>
      </c>
      <c r="H783" s="50">
        <v>2</v>
      </c>
      <c r="I783" s="50">
        <v>2</v>
      </c>
      <c r="J783" s="50">
        <v>0</v>
      </c>
      <c r="K783" s="50">
        <v>826.56</v>
      </c>
      <c r="L783" s="50">
        <v>701.1</v>
      </c>
      <c r="M783" s="52">
        <v>0</v>
      </c>
      <c r="N783" s="52">
        <f t="shared" ref="N783:N842" si="34">M783</f>
        <v>0</v>
      </c>
      <c r="O783" s="52">
        <v>0</v>
      </c>
      <c r="P783" s="52">
        <v>0</v>
      </c>
      <c r="Q783" s="52">
        <v>0</v>
      </c>
      <c r="R783" s="116">
        <v>44927</v>
      </c>
      <c r="S783" s="116">
        <v>45291</v>
      </c>
    </row>
    <row r="784" spans="1:19" ht="20.25" x14ac:dyDescent="0.25">
      <c r="A784" s="126" t="s">
        <v>24</v>
      </c>
      <c r="B784" s="125"/>
      <c r="C784" s="127" t="s">
        <v>175</v>
      </c>
      <c r="D784" s="127" t="s">
        <v>175</v>
      </c>
      <c r="E784" s="127" t="s">
        <v>175</v>
      </c>
      <c r="F784" s="127" t="s">
        <v>175</v>
      </c>
      <c r="G784" s="127" t="s">
        <v>175</v>
      </c>
      <c r="H784" s="127" t="s">
        <v>175</v>
      </c>
      <c r="I784" s="127" t="s">
        <v>175</v>
      </c>
      <c r="J784" s="63">
        <f>SUM(J783)</f>
        <v>0</v>
      </c>
      <c r="K784" s="63">
        <f t="shared" ref="K784:Q784" si="35">SUM(K783)</f>
        <v>826.56</v>
      </c>
      <c r="L784" s="63">
        <f t="shared" si="35"/>
        <v>701.1</v>
      </c>
      <c r="M784" s="63">
        <f t="shared" si="35"/>
        <v>0</v>
      </c>
      <c r="N784" s="63">
        <f t="shared" si="35"/>
        <v>0</v>
      </c>
      <c r="O784" s="63">
        <f t="shared" si="35"/>
        <v>0</v>
      </c>
      <c r="P784" s="63">
        <f t="shared" si="35"/>
        <v>0</v>
      </c>
      <c r="Q784" s="63">
        <f t="shared" si="35"/>
        <v>0</v>
      </c>
      <c r="R784" s="117" t="s">
        <v>175</v>
      </c>
      <c r="S784" s="117" t="s">
        <v>175</v>
      </c>
    </row>
    <row r="785" spans="1:19" ht="20.25" x14ac:dyDescent="0.3">
      <c r="A785" s="149" t="s">
        <v>1833</v>
      </c>
      <c r="B785" s="149"/>
      <c r="C785" s="149"/>
      <c r="D785" s="149"/>
      <c r="E785" s="149"/>
      <c r="F785" s="149"/>
      <c r="G785" s="149"/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50"/>
    </row>
    <row r="786" spans="1:19" ht="20.25" x14ac:dyDescent="0.3">
      <c r="A786" s="121">
        <v>725</v>
      </c>
      <c r="B786" s="124" t="s">
        <v>1834</v>
      </c>
      <c r="C786" s="123">
        <v>41535</v>
      </c>
      <c r="D786" s="50" t="s">
        <v>1842</v>
      </c>
      <c r="E786" s="50">
        <v>1972</v>
      </c>
      <c r="F786" s="50" t="s">
        <v>2062</v>
      </c>
      <c r="G786" s="115" t="s">
        <v>2032</v>
      </c>
      <c r="H786" s="50">
        <v>2</v>
      </c>
      <c r="I786" s="50">
        <v>2</v>
      </c>
      <c r="J786" s="50">
        <v>0</v>
      </c>
      <c r="K786" s="50">
        <v>445</v>
      </c>
      <c r="L786" s="50">
        <v>630</v>
      </c>
      <c r="M786" s="52">
        <v>1535940</v>
      </c>
      <c r="N786" s="52">
        <f t="shared" si="34"/>
        <v>1535940</v>
      </c>
      <c r="O786" s="52">
        <v>0</v>
      </c>
      <c r="P786" s="52">
        <v>0</v>
      </c>
      <c r="Q786" s="52">
        <v>0</v>
      </c>
      <c r="R786" s="116">
        <v>44927</v>
      </c>
      <c r="S786" s="116">
        <v>45291</v>
      </c>
    </row>
    <row r="787" spans="1:19" ht="20.25" x14ac:dyDescent="0.3">
      <c r="A787" s="50">
        <v>726</v>
      </c>
      <c r="B787" s="57" t="s">
        <v>1835</v>
      </c>
      <c r="C787" s="114">
        <v>41536</v>
      </c>
      <c r="D787" s="50" t="s">
        <v>1842</v>
      </c>
      <c r="E787" s="50">
        <v>1973</v>
      </c>
      <c r="F787" s="50" t="s">
        <v>2062</v>
      </c>
      <c r="G787" s="115" t="s">
        <v>2032</v>
      </c>
      <c r="H787" s="50">
        <v>2</v>
      </c>
      <c r="I787" s="50">
        <v>2</v>
      </c>
      <c r="J787" s="50">
        <v>0</v>
      </c>
      <c r="K787" s="50">
        <v>456.3</v>
      </c>
      <c r="L787" s="50">
        <v>620.5</v>
      </c>
      <c r="M787" s="52">
        <v>1512487.2</v>
      </c>
      <c r="N787" s="52">
        <f t="shared" si="34"/>
        <v>1512487.2</v>
      </c>
      <c r="O787" s="52">
        <v>0</v>
      </c>
      <c r="P787" s="52">
        <v>0</v>
      </c>
      <c r="Q787" s="52">
        <v>0</v>
      </c>
      <c r="R787" s="116">
        <v>44927</v>
      </c>
      <c r="S787" s="116">
        <v>45291</v>
      </c>
    </row>
    <row r="788" spans="1:19" ht="20.25" x14ac:dyDescent="0.25">
      <c r="A788" s="50" t="s">
        <v>24</v>
      </c>
      <c r="B788" s="57"/>
      <c r="C788" s="114" t="s">
        <v>175</v>
      </c>
      <c r="D788" s="114" t="s">
        <v>175</v>
      </c>
      <c r="E788" s="114" t="s">
        <v>175</v>
      </c>
      <c r="F788" s="114" t="s">
        <v>175</v>
      </c>
      <c r="G788" s="114" t="s">
        <v>175</v>
      </c>
      <c r="H788" s="114" t="s">
        <v>175</v>
      </c>
      <c r="I788" s="114" t="s">
        <v>175</v>
      </c>
      <c r="J788" s="63">
        <f>SUM(J786:J787)</f>
        <v>0</v>
      </c>
      <c r="K788" s="63">
        <f t="shared" ref="K788:Q788" si="36">SUM(K786:K787)</f>
        <v>901.3</v>
      </c>
      <c r="L788" s="63">
        <f t="shared" si="36"/>
        <v>1250.5</v>
      </c>
      <c r="M788" s="63">
        <f t="shared" si="36"/>
        <v>3048427.2</v>
      </c>
      <c r="N788" s="63">
        <f t="shared" si="36"/>
        <v>3048427.2</v>
      </c>
      <c r="O788" s="63">
        <f t="shared" si="36"/>
        <v>0</v>
      </c>
      <c r="P788" s="63">
        <f t="shared" si="36"/>
        <v>0</v>
      </c>
      <c r="Q788" s="63">
        <f t="shared" si="36"/>
        <v>0</v>
      </c>
      <c r="R788" s="117" t="s">
        <v>175</v>
      </c>
      <c r="S788" s="117" t="s">
        <v>175</v>
      </c>
    </row>
    <row r="789" spans="1:19" ht="20.25" x14ac:dyDescent="0.25">
      <c r="A789" s="119" t="s">
        <v>36</v>
      </c>
      <c r="B789" s="119"/>
      <c r="C789" s="120" t="s">
        <v>175</v>
      </c>
      <c r="D789" s="120" t="s">
        <v>175</v>
      </c>
      <c r="E789" s="120" t="s">
        <v>175</v>
      </c>
      <c r="F789" s="120" t="s">
        <v>175</v>
      </c>
      <c r="G789" s="120" t="s">
        <v>175</v>
      </c>
      <c r="H789" s="120" t="s">
        <v>175</v>
      </c>
      <c r="I789" s="120" t="s">
        <v>175</v>
      </c>
      <c r="J789" s="63">
        <f>SUM(J784+J788)</f>
        <v>0</v>
      </c>
      <c r="K789" s="63">
        <f t="shared" ref="K789:Q789" si="37">SUM(K784+K788)</f>
        <v>1727.86</v>
      </c>
      <c r="L789" s="63">
        <f t="shared" si="37"/>
        <v>1951.6</v>
      </c>
      <c r="M789" s="63">
        <f t="shared" si="37"/>
        <v>3048427.2</v>
      </c>
      <c r="N789" s="63">
        <f t="shared" si="37"/>
        <v>3048427.2</v>
      </c>
      <c r="O789" s="63">
        <f t="shared" si="37"/>
        <v>0</v>
      </c>
      <c r="P789" s="63">
        <f t="shared" si="37"/>
        <v>0</v>
      </c>
      <c r="Q789" s="63">
        <f t="shared" si="37"/>
        <v>0</v>
      </c>
      <c r="R789" s="117" t="s">
        <v>175</v>
      </c>
      <c r="S789" s="117" t="s">
        <v>175</v>
      </c>
    </row>
    <row r="790" spans="1:19" ht="20.25" x14ac:dyDescent="0.3">
      <c r="A790" s="149" t="s">
        <v>1866</v>
      </c>
      <c r="B790" s="149"/>
      <c r="C790" s="149"/>
      <c r="D790" s="149"/>
      <c r="E790" s="149"/>
      <c r="F790" s="149"/>
      <c r="G790" s="149"/>
      <c r="H790" s="149"/>
      <c r="I790" s="149"/>
      <c r="J790" s="149"/>
      <c r="K790" s="149"/>
      <c r="L790" s="149"/>
      <c r="M790" s="149"/>
      <c r="N790" s="149"/>
      <c r="O790" s="149"/>
      <c r="P790" s="149"/>
      <c r="Q790" s="149"/>
      <c r="R790" s="149"/>
      <c r="S790" s="150"/>
    </row>
    <row r="791" spans="1:19" ht="20.25" x14ac:dyDescent="0.3">
      <c r="A791" s="149" t="s">
        <v>1847</v>
      </c>
      <c r="B791" s="149"/>
      <c r="C791" s="149"/>
      <c r="D791" s="149"/>
      <c r="E791" s="149"/>
      <c r="F791" s="149"/>
      <c r="G791" s="149"/>
      <c r="H791" s="149"/>
      <c r="I791" s="149"/>
      <c r="J791" s="149"/>
      <c r="K791" s="149"/>
      <c r="L791" s="149"/>
      <c r="M791" s="149"/>
      <c r="N791" s="149"/>
      <c r="O791" s="149"/>
      <c r="P791" s="149"/>
      <c r="Q791" s="149"/>
      <c r="R791" s="149"/>
      <c r="S791" s="150"/>
    </row>
    <row r="792" spans="1:19" ht="20.25" x14ac:dyDescent="0.3">
      <c r="A792" s="121">
        <v>727</v>
      </c>
      <c r="B792" s="128" t="s">
        <v>1402</v>
      </c>
      <c r="C792" s="123">
        <v>41547</v>
      </c>
      <c r="D792" s="50" t="s">
        <v>1842</v>
      </c>
      <c r="E792" s="50">
        <v>1981</v>
      </c>
      <c r="F792" s="50" t="s">
        <v>2062</v>
      </c>
      <c r="G792" s="115" t="s">
        <v>2031</v>
      </c>
      <c r="H792" s="50">
        <v>2</v>
      </c>
      <c r="I792" s="50">
        <v>2</v>
      </c>
      <c r="J792" s="50">
        <v>0</v>
      </c>
      <c r="K792" s="50">
        <v>1838.1</v>
      </c>
      <c r="L792" s="50">
        <v>746.7</v>
      </c>
      <c r="M792" s="52">
        <v>783986.40600000008</v>
      </c>
      <c r="N792" s="52">
        <f t="shared" si="34"/>
        <v>783986.40600000008</v>
      </c>
      <c r="O792" s="52">
        <v>0</v>
      </c>
      <c r="P792" s="52">
        <v>0</v>
      </c>
      <c r="Q792" s="52">
        <v>0</v>
      </c>
      <c r="R792" s="116">
        <v>44927</v>
      </c>
      <c r="S792" s="116">
        <v>45291</v>
      </c>
    </row>
    <row r="793" spans="1:19" ht="20.25" x14ac:dyDescent="0.25">
      <c r="A793" s="125" t="s">
        <v>24</v>
      </c>
      <c r="B793" s="125"/>
      <c r="C793" s="120" t="s">
        <v>175</v>
      </c>
      <c r="D793" s="120" t="s">
        <v>175</v>
      </c>
      <c r="E793" s="120" t="s">
        <v>175</v>
      </c>
      <c r="F793" s="120" t="s">
        <v>175</v>
      </c>
      <c r="G793" s="120" t="s">
        <v>175</v>
      </c>
      <c r="H793" s="120" t="s">
        <v>175</v>
      </c>
      <c r="I793" s="120" t="s">
        <v>175</v>
      </c>
      <c r="J793" s="63">
        <f>SUM(J792)</f>
        <v>0</v>
      </c>
      <c r="K793" s="63">
        <f t="shared" ref="K793:Q793" si="38">SUM(K792)</f>
        <v>1838.1</v>
      </c>
      <c r="L793" s="63">
        <f t="shared" si="38"/>
        <v>746.7</v>
      </c>
      <c r="M793" s="63">
        <f t="shared" si="38"/>
        <v>783986.40600000008</v>
      </c>
      <c r="N793" s="63">
        <f t="shared" si="38"/>
        <v>783986.40600000008</v>
      </c>
      <c r="O793" s="63">
        <f t="shared" si="38"/>
        <v>0</v>
      </c>
      <c r="P793" s="63">
        <f t="shared" si="38"/>
        <v>0</v>
      </c>
      <c r="Q793" s="63">
        <f t="shared" si="38"/>
        <v>0</v>
      </c>
      <c r="R793" s="117" t="s">
        <v>175</v>
      </c>
      <c r="S793" s="117" t="s">
        <v>175</v>
      </c>
    </row>
    <row r="794" spans="1:19" ht="20.25" x14ac:dyDescent="0.3">
      <c r="A794" s="149" t="s">
        <v>1844</v>
      </c>
      <c r="B794" s="149"/>
      <c r="C794" s="149"/>
      <c r="D794" s="149"/>
      <c r="E794" s="149"/>
      <c r="F794" s="149"/>
      <c r="G794" s="149"/>
      <c r="H794" s="149"/>
      <c r="I794" s="149"/>
      <c r="J794" s="149"/>
      <c r="K794" s="149"/>
      <c r="L794" s="149"/>
      <c r="M794" s="149"/>
      <c r="N794" s="149"/>
      <c r="O794" s="149"/>
      <c r="P794" s="149"/>
      <c r="Q794" s="149"/>
      <c r="R794" s="149"/>
      <c r="S794" s="150"/>
    </row>
    <row r="795" spans="1:19" ht="20.25" x14ac:dyDescent="0.3">
      <c r="A795" s="121">
        <v>728</v>
      </c>
      <c r="B795" s="128" t="s">
        <v>629</v>
      </c>
      <c r="C795" s="123">
        <v>41597</v>
      </c>
      <c r="D795" s="50" t="s">
        <v>1842</v>
      </c>
      <c r="E795" s="50">
        <v>1988</v>
      </c>
      <c r="F795" s="50" t="s">
        <v>2062</v>
      </c>
      <c r="G795" s="115" t="s">
        <v>2031</v>
      </c>
      <c r="H795" s="50">
        <v>3</v>
      </c>
      <c r="I795" s="50">
        <v>5</v>
      </c>
      <c r="J795" s="50">
        <v>0</v>
      </c>
      <c r="K795" s="50">
        <v>2691.4</v>
      </c>
      <c r="L795" s="50">
        <v>2357.6999999999998</v>
      </c>
      <c r="M795" s="52">
        <v>4445936.0585500002</v>
      </c>
      <c r="N795" s="52">
        <f t="shared" si="34"/>
        <v>4445936.0585500002</v>
      </c>
      <c r="O795" s="52">
        <v>0</v>
      </c>
      <c r="P795" s="52">
        <v>0</v>
      </c>
      <c r="Q795" s="52">
        <v>0</v>
      </c>
      <c r="R795" s="116">
        <v>44927</v>
      </c>
      <c r="S795" s="116">
        <v>45291</v>
      </c>
    </row>
    <row r="796" spans="1:19" ht="20.25" x14ac:dyDescent="0.25">
      <c r="A796" s="125" t="s">
        <v>24</v>
      </c>
      <c r="B796" s="125"/>
      <c r="C796" s="120" t="s">
        <v>175</v>
      </c>
      <c r="D796" s="120" t="s">
        <v>175</v>
      </c>
      <c r="E796" s="120" t="s">
        <v>175</v>
      </c>
      <c r="F796" s="120" t="s">
        <v>175</v>
      </c>
      <c r="G796" s="120" t="s">
        <v>175</v>
      </c>
      <c r="H796" s="120" t="s">
        <v>175</v>
      </c>
      <c r="I796" s="120" t="s">
        <v>175</v>
      </c>
      <c r="J796" s="63">
        <f>SUM(J795)</f>
        <v>0</v>
      </c>
      <c r="K796" s="63">
        <f t="shared" ref="K796" si="39">SUM(K795)</f>
        <v>2691.4</v>
      </c>
      <c r="L796" s="63">
        <f t="shared" ref="L796" si="40">SUM(L795)</f>
        <v>2357.6999999999998</v>
      </c>
      <c r="M796" s="63">
        <f t="shared" ref="M796" si="41">SUM(M795)</f>
        <v>4445936.0585500002</v>
      </c>
      <c r="N796" s="63">
        <f t="shared" ref="N796" si="42">SUM(N795)</f>
        <v>4445936.0585500002</v>
      </c>
      <c r="O796" s="63">
        <f t="shared" ref="O796" si="43">SUM(O795)</f>
        <v>0</v>
      </c>
      <c r="P796" s="63">
        <f t="shared" ref="P796" si="44">SUM(P795)</f>
        <v>0</v>
      </c>
      <c r="Q796" s="63">
        <f t="shared" ref="Q796" si="45">SUM(Q795)</f>
        <v>0</v>
      </c>
      <c r="R796" s="117" t="s">
        <v>175</v>
      </c>
      <c r="S796" s="117" t="s">
        <v>175</v>
      </c>
    </row>
    <row r="797" spans="1:19" ht="20.25" x14ac:dyDescent="0.3">
      <c r="A797" s="149" t="s">
        <v>1845</v>
      </c>
      <c r="B797" s="149"/>
      <c r="C797" s="149"/>
      <c r="D797" s="149"/>
      <c r="E797" s="149"/>
      <c r="F797" s="149"/>
      <c r="G797" s="149"/>
      <c r="H797" s="149"/>
      <c r="I797" s="149"/>
      <c r="J797" s="149"/>
      <c r="K797" s="149"/>
      <c r="L797" s="149"/>
      <c r="M797" s="149"/>
      <c r="N797" s="149"/>
      <c r="O797" s="149"/>
      <c r="P797" s="149"/>
      <c r="Q797" s="149"/>
      <c r="R797" s="149"/>
      <c r="S797" s="150"/>
    </row>
    <row r="798" spans="1:19" ht="20.25" x14ac:dyDescent="0.3">
      <c r="A798" s="121">
        <v>729</v>
      </c>
      <c r="B798" s="122" t="s">
        <v>633</v>
      </c>
      <c r="C798" s="123">
        <v>41559</v>
      </c>
      <c r="D798" s="50" t="s">
        <v>1842</v>
      </c>
      <c r="E798" s="50">
        <v>1980</v>
      </c>
      <c r="F798" s="50" t="s">
        <v>2062</v>
      </c>
      <c r="G798" s="115" t="s">
        <v>2031</v>
      </c>
      <c r="H798" s="50">
        <v>2</v>
      </c>
      <c r="I798" s="50">
        <v>2</v>
      </c>
      <c r="J798" s="50">
        <v>0</v>
      </c>
      <c r="K798" s="50">
        <v>1227.5</v>
      </c>
      <c r="L798" s="50">
        <v>717.5</v>
      </c>
      <c r="M798" s="52">
        <v>1117409.95765</v>
      </c>
      <c r="N798" s="52">
        <f t="shared" si="34"/>
        <v>1117409.95765</v>
      </c>
      <c r="O798" s="52">
        <v>0</v>
      </c>
      <c r="P798" s="52">
        <v>0</v>
      </c>
      <c r="Q798" s="52">
        <v>0</v>
      </c>
      <c r="R798" s="116">
        <v>44927</v>
      </c>
      <c r="S798" s="116">
        <v>45291</v>
      </c>
    </row>
    <row r="799" spans="1:19" ht="20.25" x14ac:dyDescent="0.25">
      <c r="A799" s="125" t="s">
        <v>24</v>
      </c>
      <c r="B799" s="125"/>
      <c r="C799" s="120" t="s">
        <v>175</v>
      </c>
      <c r="D799" s="120" t="s">
        <v>175</v>
      </c>
      <c r="E799" s="120" t="s">
        <v>175</v>
      </c>
      <c r="F799" s="120" t="s">
        <v>175</v>
      </c>
      <c r="G799" s="120" t="s">
        <v>175</v>
      </c>
      <c r="H799" s="120" t="s">
        <v>175</v>
      </c>
      <c r="I799" s="120" t="s">
        <v>175</v>
      </c>
      <c r="J799" s="63">
        <f>SUM(J798)</f>
        <v>0</v>
      </c>
      <c r="K799" s="63">
        <f t="shared" ref="K799" si="46">SUM(K798)</f>
        <v>1227.5</v>
      </c>
      <c r="L799" s="63">
        <f t="shared" ref="L799" si="47">SUM(L798)</f>
        <v>717.5</v>
      </c>
      <c r="M799" s="63">
        <f t="shared" ref="M799" si="48">SUM(M798)</f>
        <v>1117409.95765</v>
      </c>
      <c r="N799" s="63">
        <f t="shared" ref="N799" si="49">SUM(N798)</f>
        <v>1117409.95765</v>
      </c>
      <c r="O799" s="63">
        <f t="shared" ref="O799" si="50">SUM(O798)</f>
        <v>0</v>
      </c>
      <c r="P799" s="63">
        <f t="shared" ref="P799" si="51">SUM(P798)</f>
        <v>0</v>
      </c>
      <c r="Q799" s="63">
        <f t="shared" ref="Q799" si="52">SUM(Q798)</f>
        <v>0</v>
      </c>
      <c r="R799" s="117" t="s">
        <v>175</v>
      </c>
      <c r="S799" s="117" t="s">
        <v>175</v>
      </c>
    </row>
    <row r="800" spans="1:19" ht="20.25" x14ac:dyDescent="0.3">
      <c r="A800" s="149" t="s">
        <v>1846</v>
      </c>
      <c r="B800" s="149"/>
      <c r="C800" s="149"/>
      <c r="D800" s="149"/>
      <c r="E800" s="149"/>
      <c r="F800" s="149"/>
      <c r="G800" s="149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50"/>
    </row>
    <row r="801" spans="1:19" ht="20.25" x14ac:dyDescent="0.3">
      <c r="A801" s="121">
        <v>730</v>
      </c>
      <c r="B801" s="122" t="s">
        <v>1422</v>
      </c>
      <c r="C801" s="123">
        <v>41678</v>
      </c>
      <c r="D801" s="50" t="s">
        <v>1842</v>
      </c>
      <c r="E801" s="50">
        <v>1984</v>
      </c>
      <c r="F801" s="50" t="s">
        <v>2062</v>
      </c>
      <c r="G801" s="115" t="s">
        <v>2031</v>
      </c>
      <c r="H801" s="50">
        <v>5</v>
      </c>
      <c r="I801" s="50">
        <v>6</v>
      </c>
      <c r="J801" s="50">
        <v>0</v>
      </c>
      <c r="K801" s="50">
        <v>5788.3</v>
      </c>
      <c r="L801" s="50">
        <v>4389.1000000000004</v>
      </c>
      <c r="M801" s="52">
        <v>8424768.3660000004</v>
      </c>
      <c r="N801" s="52">
        <f t="shared" si="34"/>
        <v>8424768.3660000004</v>
      </c>
      <c r="O801" s="52">
        <v>0</v>
      </c>
      <c r="P801" s="52">
        <v>0</v>
      </c>
      <c r="Q801" s="52">
        <v>0</v>
      </c>
      <c r="R801" s="116">
        <v>44927</v>
      </c>
      <c r="S801" s="116">
        <v>45291</v>
      </c>
    </row>
    <row r="802" spans="1:19" ht="20.25" x14ac:dyDescent="0.3">
      <c r="A802" s="50">
        <v>731</v>
      </c>
      <c r="B802" s="58" t="s">
        <v>1423</v>
      </c>
      <c r="C802" s="114">
        <v>41683</v>
      </c>
      <c r="D802" s="50" t="s">
        <v>1842</v>
      </c>
      <c r="E802" s="50">
        <v>1986</v>
      </c>
      <c r="F802" s="50" t="s">
        <v>2062</v>
      </c>
      <c r="G802" s="115" t="s">
        <v>2031</v>
      </c>
      <c r="H802" s="50">
        <v>5</v>
      </c>
      <c r="I802" s="50">
        <v>5</v>
      </c>
      <c r="J802" s="50">
        <v>0</v>
      </c>
      <c r="K802" s="50">
        <v>8164</v>
      </c>
      <c r="L802" s="50">
        <v>5557.5999999999995</v>
      </c>
      <c r="M802" s="52">
        <v>3952587.8280000002</v>
      </c>
      <c r="N802" s="52">
        <f t="shared" si="34"/>
        <v>3952587.8280000002</v>
      </c>
      <c r="O802" s="52">
        <v>0</v>
      </c>
      <c r="P802" s="52">
        <v>0</v>
      </c>
      <c r="Q802" s="52">
        <v>0</v>
      </c>
      <c r="R802" s="116">
        <v>44927</v>
      </c>
      <c r="S802" s="116">
        <v>45291</v>
      </c>
    </row>
    <row r="803" spans="1:19" ht="20.25" x14ac:dyDescent="0.3">
      <c r="A803" s="50">
        <v>732</v>
      </c>
      <c r="B803" s="58" t="s">
        <v>1424</v>
      </c>
      <c r="C803" s="114">
        <v>41685</v>
      </c>
      <c r="D803" s="50" t="s">
        <v>1842</v>
      </c>
      <c r="E803" s="50">
        <v>1984</v>
      </c>
      <c r="F803" s="50" t="s">
        <v>2062</v>
      </c>
      <c r="G803" s="115" t="s">
        <v>2031</v>
      </c>
      <c r="H803" s="50">
        <v>5</v>
      </c>
      <c r="I803" s="50">
        <v>4</v>
      </c>
      <c r="J803" s="50">
        <v>0</v>
      </c>
      <c r="K803" s="50">
        <v>3511.5</v>
      </c>
      <c r="L803" s="50">
        <v>2673</v>
      </c>
      <c r="M803" s="52">
        <v>6428025.4500000002</v>
      </c>
      <c r="N803" s="52">
        <f t="shared" si="34"/>
        <v>6428025.4500000002</v>
      </c>
      <c r="O803" s="52">
        <v>0</v>
      </c>
      <c r="P803" s="52">
        <v>0</v>
      </c>
      <c r="Q803" s="52">
        <v>0</v>
      </c>
      <c r="R803" s="116">
        <v>44927</v>
      </c>
      <c r="S803" s="116">
        <v>45291</v>
      </c>
    </row>
    <row r="804" spans="1:19" ht="20.25" x14ac:dyDescent="0.3">
      <c r="A804" s="50">
        <v>733</v>
      </c>
      <c r="B804" s="58" t="s">
        <v>1425</v>
      </c>
      <c r="C804" s="114">
        <v>41688</v>
      </c>
      <c r="D804" s="50" t="s">
        <v>1842</v>
      </c>
      <c r="E804" s="50">
        <v>1989</v>
      </c>
      <c r="F804" s="50" t="s">
        <v>2062</v>
      </c>
      <c r="G804" s="115" t="s">
        <v>2031</v>
      </c>
      <c r="H804" s="50">
        <v>5</v>
      </c>
      <c r="I804" s="50">
        <v>4</v>
      </c>
      <c r="J804" s="50">
        <v>0</v>
      </c>
      <c r="K804" s="50">
        <v>3652.9</v>
      </c>
      <c r="L804" s="50">
        <v>2728.31</v>
      </c>
      <c r="M804" s="52">
        <v>3187361.0580000002</v>
      </c>
      <c r="N804" s="52">
        <f t="shared" si="34"/>
        <v>3187361.0580000002</v>
      </c>
      <c r="O804" s="52">
        <v>0</v>
      </c>
      <c r="P804" s="52">
        <v>0</v>
      </c>
      <c r="Q804" s="52">
        <v>0</v>
      </c>
      <c r="R804" s="116">
        <v>44927</v>
      </c>
      <c r="S804" s="116">
        <v>45291</v>
      </c>
    </row>
    <row r="805" spans="1:19" ht="20.25" x14ac:dyDescent="0.3">
      <c r="A805" s="50">
        <v>734</v>
      </c>
      <c r="B805" s="58" t="s">
        <v>1426</v>
      </c>
      <c r="C805" s="114">
        <v>41690</v>
      </c>
      <c r="D805" s="50" t="s">
        <v>1842</v>
      </c>
      <c r="E805" s="50">
        <v>1995</v>
      </c>
      <c r="F805" s="50" t="s">
        <v>2062</v>
      </c>
      <c r="G805" s="115" t="s">
        <v>2031</v>
      </c>
      <c r="H805" s="50">
        <v>5</v>
      </c>
      <c r="I805" s="50">
        <v>3</v>
      </c>
      <c r="J805" s="50">
        <v>0</v>
      </c>
      <c r="K805" s="50">
        <v>4865.2</v>
      </c>
      <c r="L805" s="50">
        <v>3653.7</v>
      </c>
      <c r="M805" s="52">
        <v>6834714.432</v>
      </c>
      <c r="N805" s="52">
        <f t="shared" si="34"/>
        <v>6834714.432</v>
      </c>
      <c r="O805" s="52">
        <v>0</v>
      </c>
      <c r="P805" s="52">
        <v>0</v>
      </c>
      <c r="Q805" s="52">
        <v>0</v>
      </c>
      <c r="R805" s="116">
        <v>44927</v>
      </c>
      <c r="S805" s="116">
        <v>45291</v>
      </c>
    </row>
    <row r="806" spans="1:19" ht="20.25" x14ac:dyDescent="0.3">
      <c r="A806" s="50">
        <v>735</v>
      </c>
      <c r="B806" s="58" t="s">
        <v>1420</v>
      </c>
      <c r="C806" s="114">
        <v>41727</v>
      </c>
      <c r="D806" s="50" t="s">
        <v>1842</v>
      </c>
      <c r="E806" s="50">
        <v>1985</v>
      </c>
      <c r="F806" s="50" t="s">
        <v>2062</v>
      </c>
      <c r="G806" s="115" t="s">
        <v>2037</v>
      </c>
      <c r="H806" s="50">
        <v>1</v>
      </c>
      <c r="I806" s="50">
        <v>2</v>
      </c>
      <c r="J806" s="50">
        <v>0</v>
      </c>
      <c r="K806" s="50">
        <v>237.1</v>
      </c>
      <c r="L806" s="50">
        <v>228.9</v>
      </c>
      <c r="M806" s="52">
        <v>92304</v>
      </c>
      <c r="N806" s="52">
        <f t="shared" si="34"/>
        <v>92304</v>
      </c>
      <c r="O806" s="52">
        <v>0</v>
      </c>
      <c r="P806" s="52">
        <v>0</v>
      </c>
      <c r="Q806" s="52">
        <v>0</v>
      </c>
      <c r="R806" s="116">
        <v>44927</v>
      </c>
      <c r="S806" s="116">
        <v>45291</v>
      </c>
    </row>
    <row r="807" spans="1:19" ht="20.25" x14ac:dyDescent="0.3">
      <c r="A807" s="50">
        <v>736</v>
      </c>
      <c r="B807" s="58" t="s">
        <v>37</v>
      </c>
      <c r="C807" s="114">
        <v>41725</v>
      </c>
      <c r="D807" s="50" t="s">
        <v>1842</v>
      </c>
      <c r="E807" s="50">
        <v>1967</v>
      </c>
      <c r="F807" s="50" t="s">
        <v>2062</v>
      </c>
      <c r="G807" s="115" t="s">
        <v>2032</v>
      </c>
      <c r="H807" s="50">
        <v>2</v>
      </c>
      <c r="I807" s="50">
        <v>2</v>
      </c>
      <c r="J807" s="50">
        <v>0</v>
      </c>
      <c r="K807" s="50">
        <v>236.6</v>
      </c>
      <c r="L807" s="50">
        <v>236.8</v>
      </c>
      <c r="M807" s="52">
        <v>0</v>
      </c>
      <c r="N807" s="52">
        <f t="shared" si="34"/>
        <v>0</v>
      </c>
      <c r="O807" s="52">
        <v>0</v>
      </c>
      <c r="P807" s="52">
        <v>0</v>
      </c>
      <c r="Q807" s="52">
        <v>0</v>
      </c>
      <c r="R807" s="116">
        <v>44927</v>
      </c>
      <c r="S807" s="116">
        <v>45291</v>
      </c>
    </row>
    <row r="808" spans="1:19" ht="20.25" x14ac:dyDescent="0.25">
      <c r="A808" s="57" t="s">
        <v>24</v>
      </c>
      <c r="B808" s="57"/>
      <c r="C808" s="117" t="s">
        <v>175</v>
      </c>
      <c r="D808" s="117" t="s">
        <v>175</v>
      </c>
      <c r="E808" s="117" t="s">
        <v>175</v>
      </c>
      <c r="F808" s="117" t="s">
        <v>175</v>
      </c>
      <c r="G808" s="117" t="s">
        <v>175</v>
      </c>
      <c r="H808" s="117" t="s">
        <v>175</v>
      </c>
      <c r="I808" s="117" t="s">
        <v>175</v>
      </c>
      <c r="J808" s="63">
        <f>SUM(J801:J807)</f>
        <v>0</v>
      </c>
      <c r="K808" s="63">
        <f t="shared" ref="K808:Q808" si="53">SUM(K801:K807)</f>
        <v>26455.599999999999</v>
      </c>
      <c r="L808" s="63">
        <f t="shared" si="53"/>
        <v>19467.41</v>
      </c>
      <c r="M808" s="63">
        <f t="shared" si="53"/>
        <v>28919761.134</v>
      </c>
      <c r="N808" s="63">
        <f t="shared" si="53"/>
        <v>28919761.134</v>
      </c>
      <c r="O808" s="63">
        <f t="shared" si="53"/>
        <v>0</v>
      </c>
      <c r="P808" s="63">
        <f t="shared" si="53"/>
        <v>0</v>
      </c>
      <c r="Q808" s="63">
        <f t="shared" si="53"/>
        <v>0</v>
      </c>
      <c r="R808" s="117" t="s">
        <v>175</v>
      </c>
      <c r="S808" s="117" t="s">
        <v>175</v>
      </c>
    </row>
    <row r="809" spans="1:19" ht="20.25" x14ac:dyDescent="0.3">
      <c r="A809" s="151" t="s">
        <v>1848</v>
      </c>
      <c r="B809" s="151"/>
      <c r="C809" s="151"/>
      <c r="D809" s="151"/>
      <c r="E809" s="151"/>
      <c r="F809" s="151"/>
      <c r="G809" s="151"/>
      <c r="H809" s="151"/>
      <c r="I809" s="151"/>
      <c r="J809" s="151"/>
      <c r="K809" s="151"/>
      <c r="L809" s="151"/>
      <c r="M809" s="151"/>
      <c r="N809" s="151"/>
      <c r="O809" s="151"/>
      <c r="P809" s="151"/>
      <c r="Q809" s="151"/>
      <c r="R809" s="151"/>
      <c r="S809" s="152"/>
    </row>
    <row r="810" spans="1:19" ht="20.25" x14ac:dyDescent="0.3">
      <c r="A810" s="50">
        <v>737</v>
      </c>
      <c r="B810" s="58" t="s">
        <v>630</v>
      </c>
      <c r="C810" s="114">
        <v>41784</v>
      </c>
      <c r="D810" s="50" t="s">
        <v>1842</v>
      </c>
      <c r="E810" s="50">
        <v>1996</v>
      </c>
      <c r="F810" s="50" t="s">
        <v>2062</v>
      </c>
      <c r="G810" s="115" t="s">
        <v>2032</v>
      </c>
      <c r="H810" s="50">
        <v>2</v>
      </c>
      <c r="I810" s="50">
        <v>1</v>
      </c>
      <c r="J810" s="50">
        <v>0</v>
      </c>
      <c r="K810" s="50">
        <v>424.8</v>
      </c>
      <c r="L810" s="50">
        <v>395.8</v>
      </c>
      <c r="M810" s="52">
        <v>825075.63600000006</v>
      </c>
      <c r="N810" s="52">
        <f t="shared" si="34"/>
        <v>825075.63600000006</v>
      </c>
      <c r="O810" s="52">
        <v>0</v>
      </c>
      <c r="P810" s="52">
        <v>0</v>
      </c>
      <c r="Q810" s="52">
        <v>0</v>
      </c>
      <c r="R810" s="116">
        <v>44927</v>
      </c>
      <c r="S810" s="116">
        <v>45291</v>
      </c>
    </row>
    <row r="811" spans="1:19" ht="20.25" x14ac:dyDescent="0.25">
      <c r="A811" s="57" t="s">
        <v>24</v>
      </c>
      <c r="B811" s="57"/>
      <c r="C811" s="117" t="s">
        <v>175</v>
      </c>
      <c r="D811" s="117" t="s">
        <v>175</v>
      </c>
      <c r="E811" s="117" t="s">
        <v>175</v>
      </c>
      <c r="F811" s="117" t="s">
        <v>175</v>
      </c>
      <c r="G811" s="117" t="s">
        <v>175</v>
      </c>
      <c r="H811" s="117" t="s">
        <v>175</v>
      </c>
      <c r="I811" s="117" t="s">
        <v>175</v>
      </c>
      <c r="J811" s="63">
        <f>SUM(J810)</f>
        <v>0</v>
      </c>
      <c r="K811" s="63">
        <f t="shared" ref="K811" si="54">SUM(K810)</f>
        <v>424.8</v>
      </c>
      <c r="L811" s="63">
        <f t="shared" ref="L811" si="55">SUM(L810)</f>
        <v>395.8</v>
      </c>
      <c r="M811" s="63">
        <f t="shared" ref="M811" si="56">SUM(M810)</f>
        <v>825075.63600000006</v>
      </c>
      <c r="N811" s="63">
        <f t="shared" ref="N811" si="57">SUM(N810)</f>
        <v>825075.63600000006</v>
      </c>
      <c r="O811" s="63">
        <f t="shared" ref="O811" si="58">SUM(O810)</f>
        <v>0</v>
      </c>
      <c r="P811" s="63">
        <f t="shared" ref="P811" si="59">SUM(P810)</f>
        <v>0</v>
      </c>
      <c r="Q811" s="63">
        <f t="shared" ref="Q811" si="60">SUM(Q810)</f>
        <v>0</v>
      </c>
      <c r="R811" s="117" t="s">
        <v>175</v>
      </c>
      <c r="S811" s="117" t="s">
        <v>175</v>
      </c>
    </row>
    <row r="812" spans="1:19" ht="20.25" x14ac:dyDescent="0.3">
      <c r="A812" s="151" t="s">
        <v>1849</v>
      </c>
      <c r="B812" s="151"/>
      <c r="C812" s="151"/>
      <c r="D812" s="151"/>
      <c r="E812" s="151"/>
      <c r="F812" s="151"/>
      <c r="G812" s="151"/>
      <c r="H812" s="151"/>
      <c r="I812" s="151"/>
      <c r="J812" s="151"/>
      <c r="K812" s="151"/>
      <c r="L812" s="151"/>
      <c r="M812" s="151"/>
      <c r="N812" s="151"/>
      <c r="O812" s="151"/>
      <c r="P812" s="151"/>
      <c r="Q812" s="151"/>
      <c r="R812" s="151"/>
      <c r="S812" s="152"/>
    </row>
    <row r="813" spans="1:19" ht="20.25" x14ac:dyDescent="0.3">
      <c r="A813" s="50">
        <v>738</v>
      </c>
      <c r="B813" s="58" t="s">
        <v>631</v>
      </c>
      <c r="C813" s="114">
        <v>41793</v>
      </c>
      <c r="D813" s="50" t="s">
        <v>1842</v>
      </c>
      <c r="E813" s="50">
        <v>1989</v>
      </c>
      <c r="F813" s="50" t="s">
        <v>2062</v>
      </c>
      <c r="G813" s="115" t="s">
        <v>2031</v>
      </c>
      <c r="H813" s="50">
        <v>5</v>
      </c>
      <c r="I813" s="50">
        <v>4</v>
      </c>
      <c r="J813" s="50">
        <v>0</v>
      </c>
      <c r="K813" s="50">
        <v>2722.9</v>
      </c>
      <c r="L813" s="50">
        <v>2760</v>
      </c>
      <c r="M813" s="52">
        <v>6798722.5319999997</v>
      </c>
      <c r="N813" s="52">
        <f t="shared" si="34"/>
        <v>6798722.5319999997</v>
      </c>
      <c r="O813" s="52">
        <v>0</v>
      </c>
      <c r="P813" s="52">
        <v>0</v>
      </c>
      <c r="Q813" s="52">
        <v>0</v>
      </c>
      <c r="R813" s="116">
        <v>44927</v>
      </c>
      <c r="S813" s="116">
        <v>45291</v>
      </c>
    </row>
    <row r="814" spans="1:19" ht="20.25" x14ac:dyDescent="0.25">
      <c r="A814" s="57" t="s">
        <v>24</v>
      </c>
      <c r="B814" s="57"/>
      <c r="C814" s="117" t="s">
        <v>175</v>
      </c>
      <c r="D814" s="117" t="s">
        <v>175</v>
      </c>
      <c r="E814" s="117" t="s">
        <v>175</v>
      </c>
      <c r="F814" s="117" t="s">
        <v>175</v>
      </c>
      <c r="G814" s="117" t="s">
        <v>175</v>
      </c>
      <c r="H814" s="117" t="s">
        <v>175</v>
      </c>
      <c r="I814" s="117" t="s">
        <v>175</v>
      </c>
      <c r="J814" s="63">
        <f>SUM(J813)</f>
        <v>0</v>
      </c>
      <c r="K814" s="63">
        <f t="shared" ref="K814" si="61">SUM(K813)</f>
        <v>2722.9</v>
      </c>
      <c r="L814" s="63">
        <f t="shared" ref="L814" si="62">SUM(L813)</f>
        <v>2760</v>
      </c>
      <c r="M814" s="63">
        <f t="shared" ref="M814" si="63">SUM(M813)</f>
        <v>6798722.5319999997</v>
      </c>
      <c r="N814" s="63">
        <f t="shared" ref="N814" si="64">SUM(N813)</f>
        <v>6798722.5319999997</v>
      </c>
      <c r="O814" s="63">
        <f t="shared" ref="O814" si="65">SUM(O813)</f>
        <v>0</v>
      </c>
      <c r="P814" s="63">
        <f t="shared" ref="P814" si="66">SUM(P813)</f>
        <v>0</v>
      </c>
      <c r="Q814" s="63">
        <f t="shared" ref="Q814" si="67">SUM(Q813)</f>
        <v>0</v>
      </c>
      <c r="R814" s="117" t="s">
        <v>175</v>
      </c>
      <c r="S814" s="117" t="s">
        <v>175</v>
      </c>
    </row>
    <row r="815" spans="1:19" ht="20.25" x14ac:dyDescent="0.3">
      <c r="A815" s="151" t="s">
        <v>1850</v>
      </c>
      <c r="B815" s="151"/>
      <c r="C815" s="151"/>
      <c r="D815" s="151"/>
      <c r="E815" s="151"/>
      <c r="F815" s="151"/>
      <c r="G815" s="151"/>
      <c r="H815" s="151"/>
      <c r="I815" s="151"/>
      <c r="J815" s="151"/>
      <c r="K815" s="151"/>
      <c r="L815" s="151"/>
      <c r="M815" s="151"/>
      <c r="N815" s="151"/>
      <c r="O815" s="151"/>
      <c r="P815" s="151"/>
      <c r="Q815" s="151"/>
      <c r="R815" s="151"/>
      <c r="S815" s="152"/>
    </row>
    <row r="816" spans="1:19" ht="20.25" x14ac:dyDescent="0.3">
      <c r="A816" s="50">
        <v>739</v>
      </c>
      <c r="B816" s="58" t="s">
        <v>632</v>
      </c>
      <c r="C816" s="114">
        <v>41804</v>
      </c>
      <c r="D816" s="50" t="s">
        <v>1842</v>
      </c>
      <c r="E816" s="50">
        <v>1990</v>
      </c>
      <c r="F816" s="50" t="s">
        <v>2062</v>
      </c>
      <c r="G816" s="115" t="s">
        <v>2032</v>
      </c>
      <c r="H816" s="50">
        <v>3</v>
      </c>
      <c r="I816" s="50">
        <v>1</v>
      </c>
      <c r="J816" s="50">
        <v>0</v>
      </c>
      <c r="K816" s="50">
        <v>1940.99</v>
      </c>
      <c r="L816" s="50">
        <v>924.7</v>
      </c>
      <c r="M816" s="52">
        <v>2227891.3019999997</v>
      </c>
      <c r="N816" s="52">
        <f t="shared" si="34"/>
        <v>2227891.3019999997</v>
      </c>
      <c r="O816" s="52">
        <v>0</v>
      </c>
      <c r="P816" s="52">
        <v>0</v>
      </c>
      <c r="Q816" s="52">
        <v>0</v>
      </c>
      <c r="R816" s="116">
        <v>44927</v>
      </c>
      <c r="S816" s="116">
        <v>45291</v>
      </c>
    </row>
    <row r="817" spans="1:19" ht="20.25" x14ac:dyDescent="0.25">
      <c r="A817" s="57" t="s">
        <v>24</v>
      </c>
      <c r="B817" s="57"/>
      <c r="C817" s="117" t="s">
        <v>175</v>
      </c>
      <c r="D817" s="117" t="s">
        <v>175</v>
      </c>
      <c r="E817" s="117" t="s">
        <v>175</v>
      </c>
      <c r="F817" s="117" t="s">
        <v>175</v>
      </c>
      <c r="G817" s="117" t="s">
        <v>175</v>
      </c>
      <c r="H817" s="117" t="s">
        <v>175</v>
      </c>
      <c r="I817" s="117" t="s">
        <v>175</v>
      </c>
      <c r="J817" s="63">
        <f>SUM(J816)</f>
        <v>0</v>
      </c>
      <c r="K817" s="63">
        <f t="shared" ref="K817" si="68">SUM(K816)</f>
        <v>1940.99</v>
      </c>
      <c r="L817" s="63">
        <f t="shared" ref="L817" si="69">SUM(L816)</f>
        <v>924.7</v>
      </c>
      <c r="M817" s="63">
        <f t="shared" ref="M817" si="70">SUM(M816)</f>
        <v>2227891.3019999997</v>
      </c>
      <c r="N817" s="63">
        <f t="shared" ref="N817" si="71">SUM(N816)</f>
        <v>2227891.3019999997</v>
      </c>
      <c r="O817" s="63">
        <f t="shared" ref="O817" si="72">SUM(O816)</f>
        <v>0</v>
      </c>
      <c r="P817" s="63">
        <f t="shared" ref="P817" si="73">SUM(P816)</f>
        <v>0</v>
      </c>
      <c r="Q817" s="63">
        <f t="shared" ref="Q817" si="74">SUM(Q816)</f>
        <v>0</v>
      </c>
      <c r="R817" s="117" t="s">
        <v>175</v>
      </c>
      <c r="S817" s="117" t="s">
        <v>175</v>
      </c>
    </row>
    <row r="818" spans="1:19" ht="20.25" x14ac:dyDescent="0.25">
      <c r="A818" s="71" t="s">
        <v>36</v>
      </c>
      <c r="B818" s="71"/>
      <c r="C818" s="117" t="s">
        <v>175</v>
      </c>
      <c r="D818" s="117" t="s">
        <v>175</v>
      </c>
      <c r="E818" s="117" t="s">
        <v>175</v>
      </c>
      <c r="F818" s="117" t="s">
        <v>175</v>
      </c>
      <c r="G818" s="117" t="s">
        <v>175</v>
      </c>
      <c r="H818" s="117" t="s">
        <v>175</v>
      </c>
      <c r="I818" s="117" t="s">
        <v>175</v>
      </c>
      <c r="J818" s="63">
        <f>J793+J796+J799+J808+J811+J814+J817</f>
        <v>0</v>
      </c>
      <c r="K818" s="63">
        <f t="shared" ref="K818" si="75">K793+K796+K799+K808+K811+K814+K817</f>
        <v>37301.289999999994</v>
      </c>
      <c r="L818" s="63">
        <f t="shared" ref="L818" si="76">L793+L796+L799+L808+L811+L814+L817</f>
        <v>27369.809999999998</v>
      </c>
      <c r="M818" s="63">
        <f t="shared" ref="M818" si="77">M793+M796+M799+M808+M811+M814+M817</f>
        <v>45118783.026199996</v>
      </c>
      <c r="N818" s="63">
        <f t="shared" ref="N818" si="78">N793+N796+N799+N808+N811+N814+N817</f>
        <v>45118783.026199996</v>
      </c>
      <c r="O818" s="63">
        <f t="shared" ref="O818" si="79">O793+O796+O799+O808+O811+O814+O817</f>
        <v>0</v>
      </c>
      <c r="P818" s="63">
        <f t="shared" ref="P818" si="80">P793+P796+P799+P808+P811+P814+P817</f>
        <v>0</v>
      </c>
      <c r="Q818" s="63">
        <f t="shared" ref="Q818" si="81">Q793+Q796+Q799+Q808+Q811+Q814+Q817</f>
        <v>0</v>
      </c>
      <c r="R818" s="117" t="s">
        <v>175</v>
      </c>
      <c r="S818" s="117" t="s">
        <v>175</v>
      </c>
    </row>
    <row r="819" spans="1:19" ht="20.25" x14ac:dyDescent="0.3">
      <c r="A819" s="143" t="s">
        <v>1873</v>
      </c>
      <c r="B819" s="143"/>
      <c r="C819" s="143"/>
      <c r="D819" s="143"/>
      <c r="E819" s="143"/>
      <c r="F819" s="143"/>
      <c r="G819" s="143"/>
      <c r="H819" s="143"/>
      <c r="I819" s="143"/>
      <c r="J819" s="143"/>
      <c r="K819" s="143"/>
      <c r="L819" s="143"/>
      <c r="M819" s="143"/>
      <c r="N819" s="143"/>
      <c r="O819" s="143"/>
      <c r="P819" s="143"/>
      <c r="Q819" s="143"/>
      <c r="R819" s="143"/>
      <c r="S819" s="144"/>
    </row>
    <row r="820" spans="1:19" ht="20.25" x14ac:dyDescent="0.3">
      <c r="A820" s="145" t="s">
        <v>1874</v>
      </c>
      <c r="B820" s="145"/>
      <c r="C820" s="145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6"/>
    </row>
    <row r="821" spans="1:19" ht="20.25" x14ac:dyDescent="0.3">
      <c r="A821" s="50">
        <v>740</v>
      </c>
      <c r="B821" s="58" t="s">
        <v>634</v>
      </c>
      <c r="C821" s="114">
        <v>42968</v>
      </c>
      <c r="D821" s="50" t="s">
        <v>1842</v>
      </c>
      <c r="E821" s="50">
        <v>1968</v>
      </c>
      <c r="F821" s="50" t="s">
        <v>2062</v>
      </c>
      <c r="G821" s="115" t="s">
        <v>2032</v>
      </c>
      <c r="H821" s="50">
        <v>2</v>
      </c>
      <c r="I821" s="50">
        <v>2</v>
      </c>
      <c r="J821" s="50">
        <v>0</v>
      </c>
      <c r="K821" s="50">
        <v>988</v>
      </c>
      <c r="L821" s="50">
        <v>569.6</v>
      </c>
      <c r="M821" s="52">
        <v>77362.8</v>
      </c>
      <c r="N821" s="52">
        <f t="shared" si="34"/>
        <v>77362.8</v>
      </c>
      <c r="O821" s="52">
        <v>0</v>
      </c>
      <c r="P821" s="52">
        <v>0</v>
      </c>
      <c r="Q821" s="52">
        <v>0</v>
      </c>
      <c r="R821" s="116">
        <v>44927</v>
      </c>
      <c r="S821" s="116">
        <v>45291</v>
      </c>
    </row>
    <row r="822" spans="1:19" ht="20.25" x14ac:dyDescent="0.3">
      <c r="A822" s="50">
        <v>741</v>
      </c>
      <c r="B822" s="58" t="s">
        <v>635</v>
      </c>
      <c r="C822" s="114">
        <v>42970</v>
      </c>
      <c r="D822" s="50" t="s">
        <v>1842</v>
      </c>
      <c r="E822" s="50">
        <v>1968</v>
      </c>
      <c r="F822" s="50" t="s">
        <v>2062</v>
      </c>
      <c r="G822" s="115" t="s">
        <v>2032</v>
      </c>
      <c r="H822" s="50">
        <v>2</v>
      </c>
      <c r="I822" s="50">
        <v>2</v>
      </c>
      <c r="J822" s="50">
        <v>0</v>
      </c>
      <c r="K822" s="50">
        <v>988</v>
      </c>
      <c r="L822" s="50">
        <v>589.20000000000005</v>
      </c>
      <c r="M822" s="52">
        <v>72919.199999999997</v>
      </c>
      <c r="N822" s="52">
        <f t="shared" si="34"/>
        <v>72919.199999999997</v>
      </c>
      <c r="O822" s="52">
        <v>0</v>
      </c>
      <c r="P822" s="52">
        <v>0</v>
      </c>
      <c r="Q822" s="52">
        <v>0</v>
      </c>
      <c r="R822" s="116">
        <v>44927</v>
      </c>
      <c r="S822" s="116">
        <v>45291</v>
      </c>
    </row>
    <row r="823" spans="1:19" ht="20.25" x14ac:dyDescent="0.25">
      <c r="A823" s="57" t="s">
        <v>24</v>
      </c>
      <c r="B823" s="57"/>
      <c r="C823" s="117" t="s">
        <v>175</v>
      </c>
      <c r="D823" s="117" t="s">
        <v>175</v>
      </c>
      <c r="E823" s="117" t="s">
        <v>175</v>
      </c>
      <c r="F823" s="117" t="s">
        <v>175</v>
      </c>
      <c r="G823" s="117" t="s">
        <v>175</v>
      </c>
      <c r="H823" s="117" t="s">
        <v>175</v>
      </c>
      <c r="I823" s="117" t="s">
        <v>175</v>
      </c>
      <c r="J823" s="63">
        <f>SUM(J821:J822)</f>
        <v>0</v>
      </c>
      <c r="K823" s="63">
        <f t="shared" ref="K823:Q823" si="82">SUM(K821:K822)</f>
        <v>1976</v>
      </c>
      <c r="L823" s="63">
        <f t="shared" si="82"/>
        <v>1158.8000000000002</v>
      </c>
      <c r="M823" s="63">
        <f t="shared" si="82"/>
        <v>150282</v>
      </c>
      <c r="N823" s="63">
        <f t="shared" si="82"/>
        <v>150282</v>
      </c>
      <c r="O823" s="63">
        <f t="shared" si="82"/>
        <v>0</v>
      </c>
      <c r="P823" s="63">
        <f t="shared" si="82"/>
        <v>0</v>
      </c>
      <c r="Q823" s="63">
        <f t="shared" si="82"/>
        <v>0</v>
      </c>
      <c r="R823" s="117" t="s">
        <v>175</v>
      </c>
      <c r="S823" s="117" t="s">
        <v>175</v>
      </c>
    </row>
    <row r="824" spans="1:19" ht="20.25" x14ac:dyDescent="0.25">
      <c r="A824" s="71" t="s">
        <v>36</v>
      </c>
      <c r="B824" s="71"/>
      <c r="C824" s="117" t="s">
        <v>175</v>
      </c>
      <c r="D824" s="117" t="s">
        <v>175</v>
      </c>
      <c r="E824" s="117" t="s">
        <v>175</v>
      </c>
      <c r="F824" s="117" t="s">
        <v>175</v>
      </c>
      <c r="G824" s="117" t="s">
        <v>175</v>
      </c>
      <c r="H824" s="117" t="s">
        <v>175</v>
      </c>
      <c r="I824" s="117" t="s">
        <v>175</v>
      </c>
      <c r="J824" s="63">
        <f>SUM(J823)</f>
        <v>0</v>
      </c>
      <c r="K824" s="63">
        <f t="shared" ref="K824:Q824" si="83">SUM(K823)</f>
        <v>1976</v>
      </c>
      <c r="L824" s="63">
        <f t="shared" si="83"/>
        <v>1158.8000000000002</v>
      </c>
      <c r="M824" s="63">
        <f t="shared" si="83"/>
        <v>150282</v>
      </c>
      <c r="N824" s="63">
        <f t="shared" si="83"/>
        <v>150282</v>
      </c>
      <c r="O824" s="63">
        <f t="shared" si="83"/>
        <v>0</v>
      </c>
      <c r="P824" s="63">
        <f t="shared" si="83"/>
        <v>0</v>
      </c>
      <c r="Q824" s="63">
        <f t="shared" si="83"/>
        <v>0</v>
      </c>
      <c r="R824" s="117" t="s">
        <v>175</v>
      </c>
      <c r="S824" s="117" t="s">
        <v>175</v>
      </c>
    </row>
    <row r="825" spans="1:19" ht="20.25" x14ac:dyDescent="0.3">
      <c r="A825" s="143" t="s">
        <v>1875</v>
      </c>
      <c r="B825" s="143"/>
      <c r="C825" s="143"/>
      <c r="D825" s="143"/>
      <c r="E825" s="143"/>
      <c r="F825" s="143"/>
      <c r="G825" s="143"/>
      <c r="H825" s="143"/>
      <c r="I825" s="143"/>
      <c r="J825" s="143"/>
      <c r="K825" s="143"/>
      <c r="L825" s="143"/>
      <c r="M825" s="143"/>
      <c r="N825" s="143"/>
      <c r="O825" s="143"/>
      <c r="P825" s="143"/>
      <c r="Q825" s="143"/>
      <c r="R825" s="143"/>
      <c r="S825" s="144"/>
    </row>
    <row r="826" spans="1:19" ht="20.25" x14ac:dyDescent="0.3">
      <c r="A826" s="145" t="s">
        <v>1876</v>
      </c>
      <c r="B826" s="145"/>
      <c r="C826" s="145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6"/>
    </row>
    <row r="827" spans="1:19" ht="20.25" x14ac:dyDescent="0.3">
      <c r="A827" s="50">
        <v>742</v>
      </c>
      <c r="B827" s="58" t="s">
        <v>636</v>
      </c>
      <c r="C827" s="114">
        <v>42002</v>
      </c>
      <c r="D827" s="50" t="s">
        <v>1842</v>
      </c>
      <c r="E827" s="50">
        <v>1974</v>
      </c>
      <c r="F827" s="50" t="s">
        <v>2062</v>
      </c>
      <c r="G827" s="115" t="s">
        <v>2037</v>
      </c>
      <c r="H827" s="50">
        <v>2</v>
      </c>
      <c r="I827" s="50">
        <v>2</v>
      </c>
      <c r="J827" s="50">
        <v>0</v>
      </c>
      <c r="K827" s="50">
        <v>552.73</v>
      </c>
      <c r="L827" s="50">
        <v>530.70000000000005</v>
      </c>
      <c r="M827" s="52">
        <v>964354.05780000007</v>
      </c>
      <c r="N827" s="52">
        <f t="shared" si="34"/>
        <v>964354.05780000007</v>
      </c>
      <c r="O827" s="52">
        <v>0</v>
      </c>
      <c r="P827" s="52">
        <v>0</v>
      </c>
      <c r="Q827" s="52">
        <v>0</v>
      </c>
      <c r="R827" s="116">
        <v>44927</v>
      </c>
      <c r="S827" s="116">
        <v>45291</v>
      </c>
    </row>
    <row r="828" spans="1:19" ht="20.25" x14ac:dyDescent="0.3">
      <c r="A828" s="50">
        <v>743</v>
      </c>
      <c r="B828" s="58" t="s">
        <v>637</v>
      </c>
      <c r="C828" s="114">
        <v>42004</v>
      </c>
      <c r="D828" s="50" t="s">
        <v>1842</v>
      </c>
      <c r="E828" s="50">
        <v>1974</v>
      </c>
      <c r="F828" s="50" t="s">
        <v>2062</v>
      </c>
      <c r="G828" s="115" t="s">
        <v>2037</v>
      </c>
      <c r="H828" s="50">
        <v>2</v>
      </c>
      <c r="I828" s="50">
        <v>2</v>
      </c>
      <c r="J828" s="50">
        <v>0</v>
      </c>
      <c r="K828" s="50">
        <v>542.20000000000005</v>
      </c>
      <c r="L828" s="50">
        <v>478.5</v>
      </c>
      <c r="M828" s="52">
        <v>52992</v>
      </c>
      <c r="N828" s="52">
        <f t="shared" si="34"/>
        <v>52992</v>
      </c>
      <c r="O828" s="52">
        <v>0</v>
      </c>
      <c r="P828" s="52">
        <v>0</v>
      </c>
      <c r="Q828" s="52">
        <v>0</v>
      </c>
      <c r="R828" s="116">
        <v>44927</v>
      </c>
      <c r="S828" s="116">
        <v>45291</v>
      </c>
    </row>
    <row r="829" spans="1:19" ht="20.25" x14ac:dyDescent="0.3">
      <c r="A829" s="50">
        <v>744</v>
      </c>
      <c r="B829" s="58" t="s">
        <v>638</v>
      </c>
      <c r="C829" s="114">
        <v>42101</v>
      </c>
      <c r="D829" s="50" t="s">
        <v>1842</v>
      </c>
      <c r="E829" s="50">
        <v>1967</v>
      </c>
      <c r="F829" s="50" t="s">
        <v>2062</v>
      </c>
      <c r="G829" s="115" t="s">
        <v>2037</v>
      </c>
      <c r="H829" s="50">
        <v>2</v>
      </c>
      <c r="I829" s="50">
        <v>3</v>
      </c>
      <c r="J829" s="50">
        <v>0</v>
      </c>
      <c r="K829" s="50">
        <v>515</v>
      </c>
      <c r="L829" s="50">
        <v>511.4</v>
      </c>
      <c r="M829" s="52">
        <v>50673.599999999999</v>
      </c>
      <c r="N829" s="52">
        <f t="shared" si="34"/>
        <v>50673.599999999999</v>
      </c>
      <c r="O829" s="52">
        <v>0</v>
      </c>
      <c r="P829" s="52">
        <v>0</v>
      </c>
      <c r="Q829" s="52">
        <v>0</v>
      </c>
      <c r="R829" s="116">
        <v>44927</v>
      </c>
      <c r="S829" s="116">
        <v>45291</v>
      </c>
    </row>
    <row r="830" spans="1:19" ht="20.25" x14ac:dyDescent="0.25">
      <c r="A830" s="57" t="s">
        <v>24</v>
      </c>
      <c r="B830" s="57"/>
      <c r="C830" s="117" t="s">
        <v>175</v>
      </c>
      <c r="D830" s="117" t="s">
        <v>175</v>
      </c>
      <c r="E830" s="117" t="s">
        <v>175</v>
      </c>
      <c r="F830" s="117" t="s">
        <v>175</v>
      </c>
      <c r="G830" s="117" t="s">
        <v>175</v>
      </c>
      <c r="H830" s="117" t="s">
        <v>175</v>
      </c>
      <c r="I830" s="117" t="s">
        <v>175</v>
      </c>
      <c r="J830" s="63">
        <f>SUM(J827:J829)</f>
        <v>0</v>
      </c>
      <c r="K830" s="63">
        <f t="shared" ref="K830:Q830" si="84">SUM(K827:K829)</f>
        <v>1609.93</v>
      </c>
      <c r="L830" s="63">
        <f t="shared" si="84"/>
        <v>1520.6</v>
      </c>
      <c r="M830" s="63">
        <f t="shared" si="84"/>
        <v>1068019.6578000002</v>
      </c>
      <c r="N830" s="63">
        <f t="shared" si="84"/>
        <v>1068019.6578000002</v>
      </c>
      <c r="O830" s="63">
        <f t="shared" si="84"/>
        <v>0</v>
      </c>
      <c r="P830" s="63">
        <f t="shared" si="84"/>
        <v>0</v>
      </c>
      <c r="Q830" s="63">
        <f t="shared" si="84"/>
        <v>0</v>
      </c>
      <c r="R830" s="117" t="s">
        <v>175</v>
      </c>
      <c r="S830" s="117" t="s">
        <v>175</v>
      </c>
    </row>
    <row r="831" spans="1:19" ht="20.25" x14ac:dyDescent="0.3">
      <c r="A831" s="151" t="s">
        <v>1877</v>
      </c>
      <c r="B831" s="151"/>
      <c r="C831" s="151"/>
      <c r="D831" s="151"/>
      <c r="E831" s="151"/>
      <c r="F831" s="151"/>
      <c r="G831" s="151"/>
      <c r="H831" s="151"/>
      <c r="I831" s="151"/>
      <c r="J831" s="151"/>
      <c r="K831" s="151"/>
      <c r="L831" s="151"/>
      <c r="M831" s="151"/>
      <c r="N831" s="151"/>
      <c r="O831" s="151"/>
      <c r="P831" s="151"/>
      <c r="Q831" s="151"/>
      <c r="R831" s="151"/>
      <c r="S831" s="152"/>
    </row>
    <row r="832" spans="1:19" ht="20.25" x14ac:dyDescent="0.3">
      <c r="A832" s="50">
        <v>745</v>
      </c>
      <c r="B832" s="58" t="s">
        <v>643</v>
      </c>
      <c r="C832" s="114">
        <v>55897</v>
      </c>
      <c r="D832" s="50" t="s">
        <v>1842</v>
      </c>
      <c r="E832" s="50">
        <v>1975</v>
      </c>
      <c r="F832" s="50" t="s">
        <v>2062</v>
      </c>
      <c r="G832" s="115" t="s">
        <v>2039</v>
      </c>
      <c r="H832" s="50">
        <v>2</v>
      </c>
      <c r="I832" s="50">
        <v>1</v>
      </c>
      <c r="J832" s="50">
        <v>0</v>
      </c>
      <c r="K832" s="50">
        <v>905.6</v>
      </c>
      <c r="L832" s="50">
        <v>728.59999999999991</v>
      </c>
      <c r="M832" s="52">
        <v>1781578.8</v>
      </c>
      <c r="N832" s="52">
        <f t="shared" si="34"/>
        <v>1781578.8</v>
      </c>
      <c r="O832" s="52">
        <v>0</v>
      </c>
      <c r="P832" s="52">
        <v>0</v>
      </c>
      <c r="Q832" s="52">
        <v>0</v>
      </c>
      <c r="R832" s="116">
        <v>44927</v>
      </c>
      <c r="S832" s="116">
        <v>45291</v>
      </c>
    </row>
    <row r="833" spans="1:19" ht="20.25" x14ac:dyDescent="0.3">
      <c r="A833" s="50">
        <v>746</v>
      </c>
      <c r="B833" s="58" t="s">
        <v>639</v>
      </c>
      <c r="C833" s="114">
        <v>42111</v>
      </c>
      <c r="D833" s="50" t="s">
        <v>1842</v>
      </c>
      <c r="E833" s="50">
        <v>1972</v>
      </c>
      <c r="F833" s="50" t="s">
        <v>2062</v>
      </c>
      <c r="G833" s="115" t="s">
        <v>2037</v>
      </c>
      <c r="H833" s="50">
        <v>2</v>
      </c>
      <c r="I833" s="50">
        <v>3</v>
      </c>
      <c r="J833" s="50">
        <v>0</v>
      </c>
      <c r="K833" s="50">
        <v>532.08000000000004</v>
      </c>
      <c r="L833" s="50">
        <v>522.20000000000005</v>
      </c>
      <c r="M833" s="52">
        <v>999030</v>
      </c>
      <c r="N833" s="52">
        <f t="shared" si="34"/>
        <v>999030</v>
      </c>
      <c r="O833" s="52">
        <v>0</v>
      </c>
      <c r="P833" s="52">
        <v>0</v>
      </c>
      <c r="Q833" s="52">
        <v>0</v>
      </c>
      <c r="R833" s="116">
        <v>44927</v>
      </c>
      <c r="S833" s="116">
        <v>45291</v>
      </c>
    </row>
    <row r="834" spans="1:19" ht="20.25" x14ac:dyDescent="0.3">
      <c r="A834" s="50">
        <v>747</v>
      </c>
      <c r="B834" s="58" t="s">
        <v>1534</v>
      </c>
      <c r="C834" s="114">
        <v>42123</v>
      </c>
      <c r="D834" s="50" t="s">
        <v>1842</v>
      </c>
      <c r="E834" s="50">
        <v>1982</v>
      </c>
      <c r="F834" s="50" t="s">
        <v>2062</v>
      </c>
      <c r="G834" s="115" t="s">
        <v>2037</v>
      </c>
      <c r="H834" s="50">
        <v>2</v>
      </c>
      <c r="I834" s="50">
        <v>2</v>
      </c>
      <c r="J834" s="50">
        <v>0</v>
      </c>
      <c r="K834" s="50">
        <v>510.4</v>
      </c>
      <c r="L834" s="50">
        <v>379.9</v>
      </c>
      <c r="M834" s="52">
        <v>229158.17</v>
      </c>
      <c r="N834" s="52">
        <f t="shared" si="34"/>
        <v>229158.17</v>
      </c>
      <c r="O834" s="52">
        <v>0</v>
      </c>
      <c r="P834" s="52">
        <v>0</v>
      </c>
      <c r="Q834" s="52">
        <v>0</v>
      </c>
      <c r="R834" s="116">
        <v>44927</v>
      </c>
      <c r="S834" s="116">
        <v>45291</v>
      </c>
    </row>
    <row r="835" spans="1:19" ht="20.25" x14ac:dyDescent="0.3">
      <c r="A835" s="50">
        <v>748</v>
      </c>
      <c r="B835" s="58" t="s">
        <v>641</v>
      </c>
      <c r="C835" s="114">
        <v>42113</v>
      </c>
      <c r="D835" s="50" t="s">
        <v>1842</v>
      </c>
      <c r="E835" s="50">
        <v>1972</v>
      </c>
      <c r="F835" s="50" t="s">
        <v>2062</v>
      </c>
      <c r="G835" s="115" t="s">
        <v>2037</v>
      </c>
      <c r="H835" s="50">
        <v>2</v>
      </c>
      <c r="I835" s="50">
        <v>3</v>
      </c>
      <c r="J835" s="50">
        <v>0</v>
      </c>
      <c r="K835" s="50">
        <v>527.38</v>
      </c>
      <c r="L835" s="50">
        <v>522.1</v>
      </c>
      <c r="M835" s="52">
        <v>1134082.9609000001</v>
      </c>
      <c r="N835" s="52">
        <f t="shared" si="34"/>
        <v>1134082.9609000001</v>
      </c>
      <c r="O835" s="52">
        <v>0</v>
      </c>
      <c r="P835" s="52">
        <v>0</v>
      </c>
      <c r="Q835" s="52">
        <v>0</v>
      </c>
      <c r="R835" s="116">
        <v>44927</v>
      </c>
      <c r="S835" s="116">
        <v>45291</v>
      </c>
    </row>
    <row r="836" spans="1:19" ht="20.25" x14ac:dyDescent="0.3">
      <c r="A836" s="50">
        <v>749</v>
      </c>
      <c r="B836" s="58" t="s">
        <v>642</v>
      </c>
      <c r="C836" s="114">
        <v>42114</v>
      </c>
      <c r="D836" s="50" t="s">
        <v>1842</v>
      </c>
      <c r="E836" s="50">
        <v>1973</v>
      </c>
      <c r="F836" s="50" t="s">
        <v>2062</v>
      </c>
      <c r="G836" s="115" t="s">
        <v>2037</v>
      </c>
      <c r="H836" s="50">
        <v>2</v>
      </c>
      <c r="I836" s="50">
        <v>3</v>
      </c>
      <c r="J836" s="50">
        <v>0</v>
      </c>
      <c r="K836" s="50">
        <v>531.91</v>
      </c>
      <c r="L836" s="50">
        <v>500.7</v>
      </c>
      <c r="M836" s="52">
        <v>952152.0120000001</v>
      </c>
      <c r="N836" s="52">
        <f t="shared" si="34"/>
        <v>952152.0120000001</v>
      </c>
      <c r="O836" s="52">
        <v>0</v>
      </c>
      <c r="P836" s="52">
        <v>0</v>
      </c>
      <c r="Q836" s="52">
        <v>0</v>
      </c>
      <c r="R836" s="116">
        <v>44927</v>
      </c>
      <c r="S836" s="116">
        <v>45291</v>
      </c>
    </row>
    <row r="837" spans="1:19" ht="20.25" x14ac:dyDescent="0.3">
      <c r="A837" s="50">
        <v>750</v>
      </c>
      <c r="B837" s="58" t="s">
        <v>645</v>
      </c>
      <c r="C837" s="114">
        <v>42117</v>
      </c>
      <c r="D837" s="50" t="s">
        <v>1842</v>
      </c>
      <c r="E837" s="50">
        <v>1973</v>
      </c>
      <c r="F837" s="50" t="s">
        <v>2062</v>
      </c>
      <c r="G837" s="115" t="s">
        <v>2037</v>
      </c>
      <c r="H837" s="50">
        <v>2</v>
      </c>
      <c r="I837" s="50">
        <v>2</v>
      </c>
      <c r="J837" s="50">
        <v>0</v>
      </c>
      <c r="K837" s="50">
        <v>519.46</v>
      </c>
      <c r="L837" s="50">
        <v>558.1</v>
      </c>
      <c r="M837" s="52">
        <v>1222133.942</v>
      </c>
      <c r="N837" s="52">
        <f t="shared" si="34"/>
        <v>1222133.942</v>
      </c>
      <c r="O837" s="52">
        <v>0</v>
      </c>
      <c r="P837" s="52">
        <v>0</v>
      </c>
      <c r="Q837" s="52">
        <v>0</v>
      </c>
      <c r="R837" s="116">
        <v>44927</v>
      </c>
      <c r="S837" s="116">
        <v>45291</v>
      </c>
    </row>
    <row r="838" spans="1:19" ht="20.25" x14ac:dyDescent="0.3">
      <c r="A838" s="50">
        <v>751</v>
      </c>
      <c r="B838" s="58" t="s">
        <v>647</v>
      </c>
      <c r="C838" s="114">
        <v>42133</v>
      </c>
      <c r="D838" s="50" t="s">
        <v>1842</v>
      </c>
      <c r="E838" s="50">
        <v>1970</v>
      </c>
      <c r="F838" s="50" t="s">
        <v>2062</v>
      </c>
      <c r="G838" s="115" t="s">
        <v>2037</v>
      </c>
      <c r="H838" s="50">
        <v>2</v>
      </c>
      <c r="I838" s="50">
        <v>3</v>
      </c>
      <c r="J838" s="50">
        <v>0</v>
      </c>
      <c r="K838" s="50">
        <v>538.69000000000005</v>
      </c>
      <c r="L838" s="50">
        <v>529.4</v>
      </c>
      <c r="M838" s="52">
        <v>1222670.3999999999</v>
      </c>
      <c r="N838" s="52">
        <f t="shared" si="34"/>
        <v>1222670.3999999999</v>
      </c>
      <c r="O838" s="52">
        <v>0</v>
      </c>
      <c r="P838" s="52">
        <v>0</v>
      </c>
      <c r="Q838" s="52">
        <v>0</v>
      </c>
      <c r="R838" s="116">
        <v>44927</v>
      </c>
      <c r="S838" s="116">
        <v>45291</v>
      </c>
    </row>
    <row r="839" spans="1:19" ht="20.25" x14ac:dyDescent="0.3">
      <c r="A839" s="50">
        <v>752</v>
      </c>
      <c r="B839" s="58" t="s">
        <v>648</v>
      </c>
      <c r="C839" s="114">
        <v>42134</v>
      </c>
      <c r="D839" s="50" t="s">
        <v>1842</v>
      </c>
      <c r="E839" s="50">
        <v>1970</v>
      </c>
      <c r="F839" s="50" t="s">
        <v>2062</v>
      </c>
      <c r="G839" s="115" t="s">
        <v>2037</v>
      </c>
      <c r="H839" s="50">
        <v>2</v>
      </c>
      <c r="I839" s="50">
        <v>3</v>
      </c>
      <c r="J839" s="50">
        <v>0</v>
      </c>
      <c r="K839" s="50">
        <v>536.80999999999995</v>
      </c>
      <c r="L839" s="50">
        <v>534.70000000000005</v>
      </c>
      <c r="M839" s="52">
        <v>1508354.148</v>
      </c>
      <c r="N839" s="52">
        <f t="shared" si="34"/>
        <v>1508354.148</v>
      </c>
      <c r="O839" s="52">
        <v>0</v>
      </c>
      <c r="P839" s="52">
        <v>0</v>
      </c>
      <c r="Q839" s="52">
        <v>0</v>
      </c>
      <c r="R839" s="116">
        <v>44927</v>
      </c>
      <c r="S839" s="116">
        <v>45291</v>
      </c>
    </row>
    <row r="840" spans="1:19" ht="20.25" x14ac:dyDescent="0.3">
      <c r="A840" s="50">
        <v>753</v>
      </c>
      <c r="B840" s="58" t="s">
        <v>649</v>
      </c>
      <c r="C840" s="114">
        <v>42127</v>
      </c>
      <c r="D840" s="50" t="s">
        <v>1842</v>
      </c>
      <c r="E840" s="50">
        <v>1969</v>
      </c>
      <c r="F840" s="50" t="s">
        <v>2062</v>
      </c>
      <c r="G840" s="115" t="s">
        <v>2037</v>
      </c>
      <c r="H840" s="50">
        <v>2</v>
      </c>
      <c r="I840" s="50">
        <v>3</v>
      </c>
      <c r="J840" s="50">
        <v>0</v>
      </c>
      <c r="K840" s="50">
        <v>589.79999999999995</v>
      </c>
      <c r="L840" s="50">
        <v>527.69999999999993</v>
      </c>
      <c r="M840" s="52">
        <v>109564.8</v>
      </c>
      <c r="N840" s="52">
        <f t="shared" si="34"/>
        <v>109564.8</v>
      </c>
      <c r="O840" s="52">
        <v>0</v>
      </c>
      <c r="P840" s="52">
        <v>0</v>
      </c>
      <c r="Q840" s="52">
        <v>0</v>
      </c>
      <c r="R840" s="116">
        <v>44927</v>
      </c>
      <c r="S840" s="116">
        <v>45291</v>
      </c>
    </row>
    <row r="841" spans="1:19" ht="20.25" x14ac:dyDescent="0.3">
      <c r="A841" s="50">
        <v>754</v>
      </c>
      <c r="B841" s="58" t="s">
        <v>652</v>
      </c>
      <c r="C841" s="114">
        <v>42136</v>
      </c>
      <c r="D841" s="50" t="s">
        <v>1842</v>
      </c>
      <c r="E841" s="50">
        <v>1971</v>
      </c>
      <c r="F841" s="50" t="s">
        <v>2062</v>
      </c>
      <c r="G841" s="115" t="s">
        <v>2037</v>
      </c>
      <c r="H841" s="50">
        <v>2</v>
      </c>
      <c r="I841" s="50">
        <v>3</v>
      </c>
      <c r="J841" s="50">
        <v>0</v>
      </c>
      <c r="K841" s="50">
        <v>584.9</v>
      </c>
      <c r="L841" s="50">
        <v>522.35</v>
      </c>
      <c r="M841" s="52">
        <v>1406843.59</v>
      </c>
      <c r="N841" s="52">
        <f t="shared" si="34"/>
        <v>1406843.59</v>
      </c>
      <c r="O841" s="52">
        <v>0</v>
      </c>
      <c r="P841" s="52">
        <v>0</v>
      </c>
      <c r="Q841" s="52">
        <v>0</v>
      </c>
      <c r="R841" s="116">
        <v>44927</v>
      </c>
      <c r="S841" s="116">
        <v>45291</v>
      </c>
    </row>
    <row r="842" spans="1:19" ht="20.25" x14ac:dyDescent="0.3">
      <c r="A842" s="50">
        <v>755</v>
      </c>
      <c r="B842" s="58" t="s">
        <v>653</v>
      </c>
      <c r="C842" s="114">
        <v>42139</v>
      </c>
      <c r="D842" s="50" t="s">
        <v>1842</v>
      </c>
      <c r="E842" s="50">
        <v>1967</v>
      </c>
      <c r="F842" s="50" t="s">
        <v>2062</v>
      </c>
      <c r="G842" s="115" t="s">
        <v>2037</v>
      </c>
      <c r="H842" s="50">
        <v>2</v>
      </c>
      <c r="I842" s="50">
        <v>3</v>
      </c>
      <c r="J842" s="50">
        <v>0</v>
      </c>
      <c r="K842" s="50">
        <v>582.9</v>
      </c>
      <c r="L842" s="50">
        <v>509.9</v>
      </c>
      <c r="M842" s="52">
        <v>69554.399999999994</v>
      </c>
      <c r="N842" s="52">
        <f t="shared" si="34"/>
        <v>69554.399999999994</v>
      </c>
      <c r="O842" s="52">
        <v>0</v>
      </c>
      <c r="P842" s="52">
        <v>0</v>
      </c>
      <c r="Q842" s="52">
        <v>0</v>
      </c>
      <c r="R842" s="116">
        <v>44927</v>
      </c>
      <c r="S842" s="116">
        <v>45291</v>
      </c>
    </row>
    <row r="843" spans="1:19" ht="20.25" x14ac:dyDescent="0.25">
      <c r="A843" s="57" t="s">
        <v>24</v>
      </c>
      <c r="B843" s="57"/>
      <c r="C843" s="117" t="s">
        <v>175</v>
      </c>
      <c r="D843" s="117" t="s">
        <v>175</v>
      </c>
      <c r="E843" s="117" t="s">
        <v>175</v>
      </c>
      <c r="F843" s="117" t="s">
        <v>175</v>
      </c>
      <c r="G843" s="117" t="s">
        <v>175</v>
      </c>
      <c r="H843" s="117" t="s">
        <v>175</v>
      </c>
      <c r="I843" s="117" t="s">
        <v>175</v>
      </c>
      <c r="J843" s="63">
        <f>SUM(J832:J842)</f>
        <v>0</v>
      </c>
      <c r="K843" s="63">
        <f t="shared" ref="K843:Q843" si="85">SUM(K832:K842)</f>
        <v>6359.9299999999994</v>
      </c>
      <c r="L843" s="63">
        <f t="shared" si="85"/>
        <v>5835.65</v>
      </c>
      <c r="M843" s="63">
        <f t="shared" si="85"/>
        <v>10635123.222900001</v>
      </c>
      <c r="N843" s="63">
        <f t="shared" si="85"/>
        <v>10635123.222900001</v>
      </c>
      <c r="O843" s="63">
        <f t="shared" si="85"/>
        <v>0</v>
      </c>
      <c r="P843" s="63">
        <f t="shared" si="85"/>
        <v>0</v>
      </c>
      <c r="Q843" s="63">
        <f t="shared" si="85"/>
        <v>0</v>
      </c>
      <c r="R843" s="117" t="s">
        <v>175</v>
      </c>
      <c r="S843" s="117" t="s">
        <v>175</v>
      </c>
    </row>
    <row r="844" spans="1:19" ht="20.25" x14ac:dyDescent="0.25">
      <c r="A844" s="71" t="s">
        <v>36</v>
      </c>
      <c r="B844" s="71"/>
      <c r="C844" s="117" t="s">
        <v>175</v>
      </c>
      <c r="D844" s="117" t="s">
        <v>175</v>
      </c>
      <c r="E844" s="117" t="s">
        <v>175</v>
      </c>
      <c r="F844" s="117" t="s">
        <v>175</v>
      </c>
      <c r="G844" s="117" t="s">
        <v>175</v>
      </c>
      <c r="H844" s="117" t="s">
        <v>175</v>
      </c>
      <c r="I844" s="117" t="s">
        <v>175</v>
      </c>
      <c r="J844" s="63">
        <f>J830+J843</f>
        <v>0</v>
      </c>
      <c r="K844" s="63">
        <f t="shared" ref="K844:Q844" si="86">K830+K843</f>
        <v>7969.86</v>
      </c>
      <c r="L844" s="63">
        <f t="shared" si="86"/>
        <v>7356.25</v>
      </c>
      <c r="M844" s="63">
        <f t="shared" si="86"/>
        <v>11703142.880700001</v>
      </c>
      <c r="N844" s="63">
        <f t="shared" si="86"/>
        <v>11703142.880700001</v>
      </c>
      <c r="O844" s="63">
        <f t="shared" si="86"/>
        <v>0</v>
      </c>
      <c r="P844" s="63">
        <f t="shared" si="86"/>
        <v>0</v>
      </c>
      <c r="Q844" s="63">
        <f t="shared" si="86"/>
        <v>0</v>
      </c>
      <c r="R844" s="117" t="s">
        <v>175</v>
      </c>
      <c r="S844" s="117" t="s">
        <v>175</v>
      </c>
    </row>
    <row r="845" spans="1:19" ht="20.25" x14ac:dyDescent="0.3">
      <c r="A845" s="143" t="s">
        <v>1878</v>
      </c>
      <c r="B845" s="143"/>
      <c r="C845" s="143"/>
      <c r="D845" s="143"/>
      <c r="E845" s="143"/>
      <c r="F845" s="143"/>
      <c r="G845" s="143"/>
      <c r="H845" s="143"/>
      <c r="I845" s="143"/>
      <c r="J845" s="143"/>
      <c r="K845" s="143"/>
      <c r="L845" s="143"/>
      <c r="M845" s="143"/>
      <c r="N845" s="143"/>
      <c r="O845" s="143"/>
      <c r="P845" s="143"/>
      <c r="Q845" s="143"/>
      <c r="R845" s="143"/>
      <c r="S845" s="144"/>
    </row>
    <row r="846" spans="1:19" ht="20.25" x14ac:dyDescent="0.3">
      <c r="A846" s="145" t="s">
        <v>1879</v>
      </c>
      <c r="B846" s="145"/>
      <c r="C846" s="145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6"/>
    </row>
    <row r="847" spans="1:19" ht="20.25" x14ac:dyDescent="0.3">
      <c r="A847" s="50">
        <v>756</v>
      </c>
      <c r="B847" s="51" t="s">
        <v>1443</v>
      </c>
      <c r="C847" s="114">
        <v>42316</v>
      </c>
      <c r="D847" s="50" t="s">
        <v>1842</v>
      </c>
      <c r="E847" s="50">
        <v>1974</v>
      </c>
      <c r="F847" s="50" t="s">
        <v>2062</v>
      </c>
      <c r="G847" s="115" t="s">
        <v>2031</v>
      </c>
      <c r="H847" s="50">
        <v>2</v>
      </c>
      <c r="I847" s="50">
        <v>3</v>
      </c>
      <c r="J847" s="50">
        <v>0</v>
      </c>
      <c r="K847" s="50">
        <v>1420.7</v>
      </c>
      <c r="L847" s="50">
        <v>818.7</v>
      </c>
      <c r="M847" s="52">
        <v>1424249.9386499997</v>
      </c>
      <c r="N847" s="52">
        <f t="shared" ref="N847:N910" si="87">M847</f>
        <v>1424249.9386499997</v>
      </c>
      <c r="O847" s="52">
        <v>0</v>
      </c>
      <c r="P847" s="52">
        <v>0</v>
      </c>
      <c r="Q847" s="52">
        <v>0</v>
      </c>
      <c r="R847" s="116">
        <v>44927</v>
      </c>
      <c r="S847" s="116">
        <v>45291</v>
      </c>
    </row>
    <row r="848" spans="1:19" ht="20.25" x14ac:dyDescent="0.25">
      <c r="A848" s="57" t="s">
        <v>24</v>
      </c>
      <c r="B848" s="57"/>
      <c r="C848" s="117" t="s">
        <v>175</v>
      </c>
      <c r="D848" s="117" t="s">
        <v>175</v>
      </c>
      <c r="E848" s="117" t="s">
        <v>175</v>
      </c>
      <c r="F848" s="117" t="s">
        <v>175</v>
      </c>
      <c r="G848" s="117" t="s">
        <v>175</v>
      </c>
      <c r="H848" s="117" t="s">
        <v>175</v>
      </c>
      <c r="I848" s="117" t="s">
        <v>175</v>
      </c>
      <c r="J848" s="63">
        <f>SUM(J847)</f>
        <v>0</v>
      </c>
      <c r="K848" s="63">
        <f t="shared" ref="K848:Q848" si="88">SUM(K847)</f>
        <v>1420.7</v>
      </c>
      <c r="L848" s="63">
        <f t="shared" si="88"/>
        <v>818.7</v>
      </c>
      <c r="M848" s="63">
        <f t="shared" si="88"/>
        <v>1424249.9386499997</v>
      </c>
      <c r="N848" s="63">
        <f t="shared" si="88"/>
        <v>1424249.9386499997</v>
      </c>
      <c r="O848" s="63">
        <f t="shared" si="88"/>
        <v>0</v>
      </c>
      <c r="P848" s="63">
        <f t="shared" si="88"/>
        <v>0</v>
      </c>
      <c r="Q848" s="63">
        <f t="shared" si="88"/>
        <v>0</v>
      </c>
      <c r="R848" s="117" t="s">
        <v>175</v>
      </c>
      <c r="S848" s="117" t="s">
        <v>175</v>
      </c>
    </row>
    <row r="849" spans="1:19" ht="20.25" x14ac:dyDescent="0.3">
      <c r="A849" s="151" t="s">
        <v>1880</v>
      </c>
      <c r="B849" s="151"/>
      <c r="C849" s="151"/>
      <c r="D849" s="151"/>
      <c r="E849" s="151"/>
      <c r="F849" s="151"/>
      <c r="G849" s="151"/>
      <c r="H849" s="151"/>
      <c r="I849" s="151"/>
      <c r="J849" s="151"/>
      <c r="K849" s="151"/>
      <c r="L849" s="151"/>
      <c r="M849" s="151"/>
      <c r="N849" s="151"/>
      <c r="O849" s="151"/>
      <c r="P849" s="151"/>
      <c r="Q849" s="151"/>
      <c r="R849" s="151"/>
      <c r="S849" s="152"/>
    </row>
    <row r="850" spans="1:19" ht="20.25" x14ac:dyDescent="0.3">
      <c r="A850" s="50">
        <v>757</v>
      </c>
      <c r="B850" s="51" t="s">
        <v>44</v>
      </c>
      <c r="C850" s="114">
        <v>42481</v>
      </c>
      <c r="D850" s="50" t="s">
        <v>1842</v>
      </c>
      <c r="E850" s="50">
        <v>1973</v>
      </c>
      <c r="F850" s="50">
        <v>2021</v>
      </c>
      <c r="G850" s="115" t="s">
        <v>2031</v>
      </c>
      <c r="H850" s="50">
        <v>5</v>
      </c>
      <c r="I850" s="50">
        <v>8</v>
      </c>
      <c r="J850" s="50">
        <v>0</v>
      </c>
      <c r="K850" s="50">
        <v>7608.3</v>
      </c>
      <c r="L850" s="50">
        <v>5787.6000000000013</v>
      </c>
      <c r="M850" s="52">
        <v>4824020.2496499997</v>
      </c>
      <c r="N850" s="52">
        <f t="shared" si="87"/>
        <v>4824020.2496499997</v>
      </c>
      <c r="O850" s="52">
        <v>0</v>
      </c>
      <c r="P850" s="52">
        <v>0</v>
      </c>
      <c r="Q850" s="52">
        <v>0</v>
      </c>
      <c r="R850" s="116">
        <v>44927</v>
      </c>
      <c r="S850" s="116">
        <v>45291</v>
      </c>
    </row>
    <row r="851" spans="1:19" ht="20.25" x14ac:dyDescent="0.3">
      <c r="A851" s="50">
        <v>758</v>
      </c>
      <c r="B851" s="51" t="s">
        <v>1564</v>
      </c>
      <c r="C851" s="114">
        <v>42441</v>
      </c>
      <c r="D851" s="50" t="s">
        <v>1842</v>
      </c>
      <c r="E851" s="50">
        <v>1996</v>
      </c>
      <c r="F851" s="50" t="s">
        <v>2062</v>
      </c>
      <c r="G851" s="115" t="s">
        <v>2032</v>
      </c>
      <c r="H851" s="50">
        <v>9</v>
      </c>
      <c r="I851" s="50">
        <v>1</v>
      </c>
      <c r="J851" s="50">
        <v>1</v>
      </c>
      <c r="K851" s="50">
        <v>3656.1</v>
      </c>
      <c r="L851" s="50">
        <v>3175</v>
      </c>
      <c r="M851" s="52">
        <v>2794001.34</v>
      </c>
      <c r="N851" s="52">
        <f t="shared" si="87"/>
        <v>2794001.34</v>
      </c>
      <c r="O851" s="52">
        <v>0</v>
      </c>
      <c r="P851" s="52">
        <v>0</v>
      </c>
      <c r="Q851" s="52">
        <v>0</v>
      </c>
      <c r="R851" s="116">
        <v>44927</v>
      </c>
      <c r="S851" s="116">
        <v>45291</v>
      </c>
    </row>
    <row r="852" spans="1:19" ht="20.25" x14ac:dyDescent="0.3">
      <c r="A852" s="50">
        <v>759</v>
      </c>
      <c r="B852" s="51" t="s">
        <v>1565</v>
      </c>
      <c r="C852" s="114">
        <v>42474</v>
      </c>
      <c r="D852" s="50" t="s">
        <v>1842</v>
      </c>
      <c r="E852" s="50">
        <v>1993</v>
      </c>
      <c r="F852" s="50" t="s">
        <v>2062</v>
      </c>
      <c r="G852" s="115" t="s">
        <v>2031</v>
      </c>
      <c r="H852" s="50">
        <v>9</v>
      </c>
      <c r="I852" s="50">
        <v>1</v>
      </c>
      <c r="J852" s="50">
        <v>1</v>
      </c>
      <c r="K852" s="50">
        <v>2885.1</v>
      </c>
      <c r="L852" s="50">
        <v>2130.1</v>
      </c>
      <c r="M852" s="52">
        <v>2591767.7600000002</v>
      </c>
      <c r="N852" s="52">
        <f t="shared" si="87"/>
        <v>2591767.7600000002</v>
      </c>
      <c r="O852" s="52">
        <v>0</v>
      </c>
      <c r="P852" s="52">
        <v>0</v>
      </c>
      <c r="Q852" s="52">
        <v>0</v>
      </c>
      <c r="R852" s="116">
        <v>44927</v>
      </c>
      <c r="S852" s="116">
        <v>45291</v>
      </c>
    </row>
    <row r="853" spans="1:19" ht="20.25" x14ac:dyDescent="0.3">
      <c r="A853" s="50">
        <v>760</v>
      </c>
      <c r="B853" s="51" t="s">
        <v>1836</v>
      </c>
      <c r="C853" s="114">
        <v>42414</v>
      </c>
      <c r="D853" s="50" t="s">
        <v>1842</v>
      </c>
      <c r="E853" s="50">
        <v>1964</v>
      </c>
      <c r="F853" s="50" t="s">
        <v>2062</v>
      </c>
      <c r="G853" s="115" t="s">
        <v>2032</v>
      </c>
      <c r="H853" s="50">
        <v>4</v>
      </c>
      <c r="I853" s="50">
        <v>3</v>
      </c>
      <c r="J853" s="50">
        <v>0</v>
      </c>
      <c r="K853" s="50">
        <v>2524.1</v>
      </c>
      <c r="L853" s="50">
        <v>1991.9</v>
      </c>
      <c r="M853" s="52">
        <v>0</v>
      </c>
      <c r="N853" s="52">
        <f t="shared" si="87"/>
        <v>0</v>
      </c>
      <c r="O853" s="52">
        <v>0</v>
      </c>
      <c r="P853" s="52">
        <v>0</v>
      </c>
      <c r="Q853" s="52">
        <v>0</v>
      </c>
      <c r="R853" s="116">
        <v>44927</v>
      </c>
      <c r="S853" s="116">
        <v>45291</v>
      </c>
    </row>
    <row r="854" spans="1:19" ht="20.25" x14ac:dyDescent="0.3">
      <c r="A854" s="50">
        <v>761</v>
      </c>
      <c r="B854" s="51" t="s">
        <v>1837</v>
      </c>
      <c r="C854" s="114">
        <v>42415</v>
      </c>
      <c r="D854" s="50" t="s">
        <v>1842</v>
      </c>
      <c r="E854" s="50">
        <v>1964</v>
      </c>
      <c r="F854" s="50" t="s">
        <v>2062</v>
      </c>
      <c r="G854" s="115" t="s">
        <v>2032</v>
      </c>
      <c r="H854" s="50">
        <v>4</v>
      </c>
      <c r="I854" s="50">
        <v>4</v>
      </c>
      <c r="J854" s="50">
        <v>0</v>
      </c>
      <c r="K854" s="50">
        <v>3158</v>
      </c>
      <c r="L854" s="50">
        <v>2501.6999999999998</v>
      </c>
      <c r="M854" s="52">
        <v>0</v>
      </c>
      <c r="N854" s="52">
        <f t="shared" si="87"/>
        <v>0</v>
      </c>
      <c r="O854" s="52">
        <v>0</v>
      </c>
      <c r="P854" s="52">
        <v>0</v>
      </c>
      <c r="Q854" s="52">
        <v>0</v>
      </c>
      <c r="R854" s="116">
        <v>44927</v>
      </c>
      <c r="S854" s="116">
        <v>45291</v>
      </c>
    </row>
    <row r="855" spans="1:19" ht="20.25" x14ac:dyDescent="0.3">
      <c r="A855" s="50">
        <v>762</v>
      </c>
      <c r="B855" s="51" t="s">
        <v>1838</v>
      </c>
      <c r="C855" s="114">
        <v>42420</v>
      </c>
      <c r="D855" s="50" t="s">
        <v>1842</v>
      </c>
      <c r="E855" s="50">
        <v>1964</v>
      </c>
      <c r="F855" s="50" t="s">
        <v>2062</v>
      </c>
      <c r="G855" s="115" t="s">
        <v>2032</v>
      </c>
      <c r="H855" s="50">
        <v>4</v>
      </c>
      <c r="I855" s="50">
        <v>4</v>
      </c>
      <c r="J855" s="50">
        <v>0</v>
      </c>
      <c r="K855" s="50">
        <v>3132.8</v>
      </c>
      <c r="L855" s="50">
        <v>2540.1999999999998</v>
      </c>
      <c r="M855" s="52">
        <v>0</v>
      </c>
      <c r="N855" s="52">
        <f t="shared" si="87"/>
        <v>0</v>
      </c>
      <c r="O855" s="52">
        <v>0</v>
      </c>
      <c r="P855" s="52">
        <v>0</v>
      </c>
      <c r="Q855" s="52">
        <v>0</v>
      </c>
      <c r="R855" s="116">
        <v>44927</v>
      </c>
      <c r="S855" s="116">
        <v>45291</v>
      </c>
    </row>
    <row r="856" spans="1:19" ht="20.25" x14ac:dyDescent="0.3">
      <c r="A856" s="50">
        <v>763</v>
      </c>
      <c r="B856" s="51" t="s">
        <v>1839</v>
      </c>
      <c r="C856" s="114">
        <v>42423</v>
      </c>
      <c r="D856" s="50" t="s">
        <v>1842</v>
      </c>
      <c r="E856" s="50">
        <v>1966</v>
      </c>
      <c r="F856" s="50" t="s">
        <v>2062</v>
      </c>
      <c r="G856" s="115" t="s">
        <v>2032</v>
      </c>
      <c r="H856" s="50">
        <v>4</v>
      </c>
      <c r="I856" s="50">
        <v>4</v>
      </c>
      <c r="J856" s="50">
        <v>0</v>
      </c>
      <c r="K856" s="50">
        <v>3119.28</v>
      </c>
      <c r="L856" s="50">
        <v>2483.5</v>
      </c>
      <c r="M856" s="52">
        <v>0</v>
      </c>
      <c r="N856" s="52">
        <f t="shared" si="87"/>
        <v>0</v>
      </c>
      <c r="O856" s="52">
        <v>0</v>
      </c>
      <c r="P856" s="52">
        <v>0</v>
      </c>
      <c r="Q856" s="52">
        <v>0</v>
      </c>
      <c r="R856" s="116">
        <v>44927</v>
      </c>
      <c r="S856" s="116">
        <v>45291</v>
      </c>
    </row>
    <row r="857" spans="1:19" ht="20.25" x14ac:dyDescent="0.25">
      <c r="A857" s="57" t="s">
        <v>24</v>
      </c>
      <c r="B857" s="57"/>
      <c r="C857" s="117" t="s">
        <v>175</v>
      </c>
      <c r="D857" s="117" t="s">
        <v>175</v>
      </c>
      <c r="E857" s="117" t="s">
        <v>175</v>
      </c>
      <c r="F857" s="117" t="s">
        <v>175</v>
      </c>
      <c r="G857" s="117" t="s">
        <v>175</v>
      </c>
      <c r="H857" s="117" t="s">
        <v>175</v>
      </c>
      <c r="I857" s="117" t="s">
        <v>175</v>
      </c>
      <c r="J857" s="63">
        <f>SUM(J850:J856)</f>
        <v>2</v>
      </c>
      <c r="K857" s="63">
        <f t="shared" ref="K857:Q857" si="89">SUM(K850:K856)</f>
        <v>26083.679999999997</v>
      </c>
      <c r="L857" s="63">
        <f t="shared" si="89"/>
        <v>20610.000000000004</v>
      </c>
      <c r="M857" s="63">
        <f t="shared" si="89"/>
        <v>10209789.349649999</v>
      </c>
      <c r="N857" s="63">
        <f t="shared" si="89"/>
        <v>10209789.349649999</v>
      </c>
      <c r="O857" s="63">
        <f t="shared" si="89"/>
        <v>0</v>
      </c>
      <c r="P857" s="63">
        <f t="shared" si="89"/>
        <v>0</v>
      </c>
      <c r="Q857" s="63">
        <f t="shared" si="89"/>
        <v>0</v>
      </c>
      <c r="R857" s="117" t="s">
        <v>175</v>
      </c>
      <c r="S857" s="117" t="s">
        <v>175</v>
      </c>
    </row>
    <row r="858" spans="1:19" ht="20.25" x14ac:dyDescent="0.3">
      <c r="A858" s="151" t="s">
        <v>1881</v>
      </c>
      <c r="B858" s="151"/>
      <c r="C858" s="151"/>
      <c r="D858" s="151"/>
      <c r="E858" s="151"/>
      <c r="F858" s="151"/>
      <c r="G858" s="151"/>
      <c r="H858" s="151"/>
      <c r="I858" s="151"/>
      <c r="J858" s="151"/>
      <c r="K858" s="151"/>
      <c r="L858" s="151"/>
      <c r="M858" s="151"/>
      <c r="N858" s="151"/>
      <c r="O858" s="151"/>
      <c r="P858" s="151"/>
      <c r="Q858" s="151"/>
      <c r="R858" s="151"/>
      <c r="S858" s="152"/>
    </row>
    <row r="859" spans="1:19" ht="20.25" x14ac:dyDescent="0.3">
      <c r="A859" s="50">
        <v>764</v>
      </c>
      <c r="B859" s="57" t="s">
        <v>1753</v>
      </c>
      <c r="C859" s="114">
        <v>42617</v>
      </c>
      <c r="D859" s="50" t="s">
        <v>1842</v>
      </c>
      <c r="E859" s="50">
        <v>1987</v>
      </c>
      <c r="F859" s="50" t="s">
        <v>2062</v>
      </c>
      <c r="G859" s="115" t="s">
        <v>2031</v>
      </c>
      <c r="H859" s="50">
        <v>5</v>
      </c>
      <c r="I859" s="50">
        <v>5</v>
      </c>
      <c r="J859" s="50">
        <v>0</v>
      </c>
      <c r="K859" s="50">
        <v>7652.5</v>
      </c>
      <c r="L859" s="50">
        <v>4778</v>
      </c>
      <c r="M859" s="52">
        <v>4893419.7480000006</v>
      </c>
      <c r="N859" s="52">
        <f t="shared" si="87"/>
        <v>4893419.7480000006</v>
      </c>
      <c r="O859" s="52">
        <v>0</v>
      </c>
      <c r="P859" s="52">
        <v>0</v>
      </c>
      <c r="Q859" s="52">
        <v>0</v>
      </c>
      <c r="R859" s="116">
        <v>44927</v>
      </c>
      <c r="S859" s="116">
        <v>45291</v>
      </c>
    </row>
    <row r="860" spans="1:19" ht="20.25" x14ac:dyDescent="0.3">
      <c r="A860" s="50">
        <v>765</v>
      </c>
      <c r="B860" s="57" t="s">
        <v>1754</v>
      </c>
      <c r="C860" s="114">
        <v>42618</v>
      </c>
      <c r="D860" s="50" t="s">
        <v>1842</v>
      </c>
      <c r="E860" s="50">
        <v>1988</v>
      </c>
      <c r="F860" s="50" t="s">
        <v>2062</v>
      </c>
      <c r="G860" s="115" t="s">
        <v>2031</v>
      </c>
      <c r="H860" s="50">
        <v>5</v>
      </c>
      <c r="I860" s="50">
        <v>4</v>
      </c>
      <c r="J860" s="50">
        <v>0</v>
      </c>
      <c r="K860" s="50">
        <v>5986</v>
      </c>
      <c r="L860" s="50">
        <v>3737.4</v>
      </c>
      <c r="M860" s="52">
        <v>4289459.8319999995</v>
      </c>
      <c r="N860" s="52">
        <f t="shared" si="87"/>
        <v>4289459.8319999995</v>
      </c>
      <c r="O860" s="52">
        <v>0</v>
      </c>
      <c r="P860" s="52">
        <v>0</v>
      </c>
      <c r="Q860" s="52">
        <v>0</v>
      </c>
      <c r="R860" s="116">
        <v>44927</v>
      </c>
      <c r="S860" s="116">
        <v>45291</v>
      </c>
    </row>
    <row r="861" spans="1:19" ht="20.25" x14ac:dyDescent="0.3">
      <c r="A861" s="50">
        <v>766</v>
      </c>
      <c r="B861" s="57" t="s">
        <v>1755</v>
      </c>
      <c r="C861" s="114">
        <v>42622</v>
      </c>
      <c r="D861" s="50" t="s">
        <v>1842</v>
      </c>
      <c r="E861" s="50">
        <v>1987</v>
      </c>
      <c r="F861" s="50" t="s">
        <v>2062</v>
      </c>
      <c r="G861" s="115" t="s">
        <v>2031</v>
      </c>
      <c r="H861" s="50">
        <v>5</v>
      </c>
      <c r="I861" s="50">
        <v>2</v>
      </c>
      <c r="J861" s="50">
        <v>0</v>
      </c>
      <c r="K861" s="50">
        <v>3356.7</v>
      </c>
      <c r="L861" s="50">
        <v>2103.9</v>
      </c>
      <c r="M861" s="52">
        <v>1854452.5020000001</v>
      </c>
      <c r="N861" s="52">
        <f t="shared" si="87"/>
        <v>1854452.5020000001</v>
      </c>
      <c r="O861" s="52">
        <v>0</v>
      </c>
      <c r="P861" s="52">
        <v>0</v>
      </c>
      <c r="Q861" s="52">
        <v>0</v>
      </c>
      <c r="R861" s="116">
        <v>44927</v>
      </c>
      <c r="S861" s="116">
        <v>45291</v>
      </c>
    </row>
    <row r="862" spans="1:19" ht="20.25" x14ac:dyDescent="0.3">
      <c r="A862" s="50">
        <v>767</v>
      </c>
      <c r="B862" s="57" t="s">
        <v>1756</v>
      </c>
      <c r="C862" s="114">
        <v>42623</v>
      </c>
      <c r="D862" s="50" t="s">
        <v>1842</v>
      </c>
      <c r="E862" s="50">
        <v>1986</v>
      </c>
      <c r="F862" s="50" t="s">
        <v>2062</v>
      </c>
      <c r="G862" s="115" t="s">
        <v>2031</v>
      </c>
      <c r="H862" s="50">
        <v>5</v>
      </c>
      <c r="I862" s="50">
        <v>2</v>
      </c>
      <c r="J862" s="50">
        <v>0</v>
      </c>
      <c r="K862" s="50">
        <v>3315.2</v>
      </c>
      <c r="L862" s="50">
        <v>2098.6999999999998</v>
      </c>
      <c r="M862" s="52">
        <v>5991150.7739999993</v>
      </c>
      <c r="N862" s="52">
        <f t="shared" si="87"/>
        <v>5991150.7739999993</v>
      </c>
      <c r="O862" s="52">
        <v>0</v>
      </c>
      <c r="P862" s="52">
        <v>0</v>
      </c>
      <c r="Q862" s="52">
        <v>0</v>
      </c>
      <c r="R862" s="116">
        <v>44927</v>
      </c>
      <c r="S862" s="116">
        <v>45291</v>
      </c>
    </row>
    <row r="863" spans="1:19" ht="20.25" x14ac:dyDescent="0.25">
      <c r="A863" s="57" t="s">
        <v>24</v>
      </c>
      <c r="B863" s="57"/>
      <c r="C863" s="117" t="s">
        <v>175</v>
      </c>
      <c r="D863" s="117" t="s">
        <v>175</v>
      </c>
      <c r="E863" s="117" t="s">
        <v>175</v>
      </c>
      <c r="F863" s="117" t="s">
        <v>175</v>
      </c>
      <c r="G863" s="117" t="s">
        <v>175</v>
      </c>
      <c r="H863" s="117" t="s">
        <v>175</v>
      </c>
      <c r="I863" s="117" t="s">
        <v>175</v>
      </c>
      <c r="J863" s="63">
        <f>SUM(J859:J862)</f>
        <v>0</v>
      </c>
      <c r="K863" s="63">
        <f t="shared" ref="K863:Q863" si="90">SUM(K859:K862)</f>
        <v>20310.400000000001</v>
      </c>
      <c r="L863" s="63">
        <f t="shared" si="90"/>
        <v>12718</v>
      </c>
      <c r="M863" s="63">
        <f t="shared" si="90"/>
        <v>17028482.855999999</v>
      </c>
      <c r="N863" s="63">
        <f t="shared" si="90"/>
        <v>17028482.855999999</v>
      </c>
      <c r="O863" s="63">
        <f t="shared" si="90"/>
        <v>0</v>
      </c>
      <c r="P863" s="63">
        <f t="shared" si="90"/>
        <v>0</v>
      </c>
      <c r="Q863" s="63">
        <f t="shared" si="90"/>
        <v>0</v>
      </c>
      <c r="R863" s="117" t="s">
        <v>175</v>
      </c>
      <c r="S863" s="117" t="s">
        <v>175</v>
      </c>
    </row>
    <row r="864" spans="1:19" ht="20.25" x14ac:dyDescent="0.25">
      <c r="A864" s="71" t="s">
        <v>36</v>
      </c>
      <c r="B864" s="71"/>
      <c r="C864" s="117" t="s">
        <v>175</v>
      </c>
      <c r="D864" s="117" t="s">
        <v>175</v>
      </c>
      <c r="E864" s="117" t="s">
        <v>175</v>
      </c>
      <c r="F864" s="117" t="s">
        <v>175</v>
      </c>
      <c r="G864" s="117" t="s">
        <v>175</v>
      </c>
      <c r="H864" s="117" t="s">
        <v>175</v>
      </c>
      <c r="I864" s="117" t="s">
        <v>175</v>
      </c>
      <c r="J864" s="63">
        <f>J848+J857+J863</f>
        <v>2</v>
      </c>
      <c r="K864" s="63">
        <f t="shared" ref="K864:Q864" si="91">K848+K857+K863</f>
        <v>47814.78</v>
      </c>
      <c r="L864" s="63">
        <f t="shared" si="91"/>
        <v>34146.700000000004</v>
      </c>
      <c r="M864" s="63">
        <f t="shared" si="91"/>
        <v>28662522.144299999</v>
      </c>
      <c r="N864" s="63">
        <f t="shared" si="91"/>
        <v>28662522.144299999</v>
      </c>
      <c r="O864" s="63">
        <f t="shared" si="91"/>
        <v>0</v>
      </c>
      <c r="P864" s="63">
        <f t="shared" si="91"/>
        <v>0</v>
      </c>
      <c r="Q864" s="63">
        <f t="shared" si="91"/>
        <v>0</v>
      </c>
      <c r="R864" s="117" t="s">
        <v>175</v>
      </c>
      <c r="S864" s="117" t="s">
        <v>175</v>
      </c>
    </row>
    <row r="865" spans="1:19" ht="20.25" x14ac:dyDescent="0.3">
      <c r="A865" s="143" t="s">
        <v>1882</v>
      </c>
      <c r="B865" s="143"/>
      <c r="C865" s="143"/>
      <c r="D865" s="143"/>
      <c r="E865" s="143"/>
      <c r="F865" s="143"/>
      <c r="G865" s="143"/>
      <c r="H865" s="143"/>
      <c r="I865" s="143"/>
      <c r="J865" s="143"/>
      <c r="K865" s="143"/>
      <c r="L865" s="143"/>
      <c r="M865" s="143"/>
      <c r="N865" s="143"/>
      <c r="O865" s="143"/>
      <c r="P865" s="143"/>
      <c r="Q865" s="143"/>
      <c r="R865" s="143"/>
      <c r="S865" s="144"/>
    </row>
    <row r="866" spans="1:19" ht="20.25" x14ac:dyDescent="0.3">
      <c r="A866" s="145" t="s">
        <v>1883</v>
      </c>
      <c r="B866" s="145"/>
      <c r="C866" s="145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6"/>
    </row>
    <row r="867" spans="1:19" ht="20.25" x14ac:dyDescent="0.3">
      <c r="A867" s="50">
        <v>768</v>
      </c>
      <c r="B867" s="51" t="s">
        <v>654</v>
      </c>
      <c r="C867" s="114">
        <v>42662</v>
      </c>
      <c r="D867" s="50" t="s">
        <v>1842</v>
      </c>
      <c r="E867" s="50">
        <v>1968</v>
      </c>
      <c r="F867" s="50">
        <v>2019</v>
      </c>
      <c r="G867" s="115" t="s">
        <v>2032</v>
      </c>
      <c r="H867" s="50">
        <v>5</v>
      </c>
      <c r="I867" s="50">
        <v>3</v>
      </c>
      <c r="J867" s="50">
        <v>0</v>
      </c>
      <c r="K867" s="50">
        <v>4290.4399999999996</v>
      </c>
      <c r="L867" s="50">
        <v>2545.5</v>
      </c>
      <c r="M867" s="52">
        <v>3234293.034</v>
      </c>
      <c r="N867" s="52">
        <f t="shared" si="87"/>
        <v>3234293.034</v>
      </c>
      <c r="O867" s="52">
        <v>0</v>
      </c>
      <c r="P867" s="52">
        <v>0</v>
      </c>
      <c r="Q867" s="52">
        <v>0</v>
      </c>
      <c r="R867" s="116">
        <v>44927</v>
      </c>
      <c r="S867" s="116">
        <v>45291</v>
      </c>
    </row>
    <row r="868" spans="1:19" ht="20.25" x14ac:dyDescent="0.3">
      <c r="A868" s="50">
        <v>769</v>
      </c>
      <c r="B868" s="51" t="s">
        <v>655</v>
      </c>
      <c r="C868" s="114">
        <v>42710</v>
      </c>
      <c r="D868" s="50" t="s">
        <v>1842</v>
      </c>
      <c r="E868" s="50">
        <v>1982</v>
      </c>
      <c r="F868" s="50" t="s">
        <v>2062</v>
      </c>
      <c r="G868" s="115" t="s">
        <v>2032</v>
      </c>
      <c r="H868" s="50">
        <v>5</v>
      </c>
      <c r="I868" s="50">
        <v>8</v>
      </c>
      <c r="J868" s="50">
        <v>0</v>
      </c>
      <c r="K868" s="50">
        <v>5206.1000000000004</v>
      </c>
      <c r="L868" s="50">
        <v>5208.1500000000005</v>
      </c>
      <c r="M868" s="52">
        <v>11953332.635999998</v>
      </c>
      <c r="N868" s="52">
        <f t="shared" si="87"/>
        <v>11953332.635999998</v>
      </c>
      <c r="O868" s="52">
        <v>0</v>
      </c>
      <c r="P868" s="52">
        <v>0</v>
      </c>
      <c r="Q868" s="52">
        <v>0</v>
      </c>
      <c r="R868" s="116">
        <v>44927</v>
      </c>
      <c r="S868" s="116">
        <v>45291</v>
      </c>
    </row>
    <row r="869" spans="1:19" ht="20.25" x14ac:dyDescent="0.3">
      <c r="A869" s="50">
        <v>770</v>
      </c>
      <c r="B869" s="51" t="s">
        <v>656</v>
      </c>
      <c r="C869" s="114">
        <v>42712</v>
      </c>
      <c r="D869" s="50" t="s">
        <v>1842</v>
      </c>
      <c r="E869" s="50">
        <v>1984</v>
      </c>
      <c r="F869" s="50" t="s">
        <v>2062</v>
      </c>
      <c r="G869" s="115" t="s">
        <v>2032</v>
      </c>
      <c r="H869" s="50">
        <v>5</v>
      </c>
      <c r="I869" s="50">
        <v>5</v>
      </c>
      <c r="J869" s="50">
        <v>0</v>
      </c>
      <c r="K869" s="50">
        <v>5642.4</v>
      </c>
      <c r="L869" s="50">
        <v>5117.8</v>
      </c>
      <c r="M869" s="52">
        <v>11939655.714</v>
      </c>
      <c r="N869" s="52">
        <f t="shared" si="87"/>
        <v>11939655.714</v>
      </c>
      <c r="O869" s="52">
        <v>0</v>
      </c>
      <c r="P869" s="52">
        <v>0</v>
      </c>
      <c r="Q869" s="52">
        <v>0</v>
      </c>
      <c r="R869" s="116">
        <v>44927</v>
      </c>
      <c r="S869" s="116">
        <v>45291</v>
      </c>
    </row>
    <row r="870" spans="1:19" ht="20.25" x14ac:dyDescent="0.3">
      <c r="A870" s="50">
        <v>771</v>
      </c>
      <c r="B870" s="51" t="s">
        <v>657</v>
      </c>
      <c r="C870" s="114">
        <v>42714</v>
      </c>
      <c r="D870" s="50" t="s">
        <v>1842</v>
      </c>
      <c r="E870" s="50">
        <v>1986</v>
      </c>
      <c r="F870" s="50" t="s">
        <v>2062</v>
      </c>
      <c r="G870" s="115" t="s">
        <v>2032</v>
      </c>
      <c r="H870" s="50">
        <v>5</v>
      </c>
      <c r="I870" s="50">
        <v>5</v>
      </c>
      <c r="J870" s="50">
        <v>0</v>
      </c>
      <c r="K870" s="50">
        <v>7329</v>
      </c>
      <c r="L870" s="50">
        <v>5240.17</v>
      </c>
      <c r="M870" s="52">
        <v>11919888.791999999</v>
      </c>
      <c r="N870" s="52">
        <f t="shared" si="87"/>
        <v>11919888.791999999</v>
      </c>
      <c r="O870" s="52">
        <v>0</v>
      </c>
      <c r="P870" s="52">
        <v>0</v>
      </c>
      <c r="Q870" s="52">
        <v>0</v>
      </c>
      <c r="R870" s="116">
        <v>44927</v>
      </c>
      <c r="S870" s="116">
        <v>45291</v>
      </c>
    </row>
    <row r="871" spans="1:19" ht="20.25" x14ac:dyDescent="0.3">
      <c r="A871" s="50">
        <v>772</v>
      </c>
      <c r="B871" s="51" t="s">
        <v>658</v>
      </c>
      <c r="C871" s="114">
        <v>42792</v>
      </c>
      <c r="D871" s="50" t="s">
        <v>1842</v>
      </c>
      <c r="E871" s="50">
        <v>1989</v>
      </c>
      <c r="F871" s="50" t="s">
        <v>2062</v>
      </c>
      <c r="G871" s="115" t="s">
        <v>2032</v>
      </c>
      <c r="H871" s="50">
        <v>5</v>
      </c>
      <c r="I871" s="50">
        <v>8</v>
      </c>
      <c r="J871" s="50">
        <v>0</v>
      </c>
      <c r="K871" s="50">
        <v>8731.31</v>
      </c>
      <c r="L871" s="50">
        <v>4989.8</v>
      </c>
      <c r="M871" s="52">
        <v>12077748.9</v>
      </c>
      <c r="N871" s="52">
        <f t="shared" si="87"/>
        <v>12077748.9</v>
      </c>
      <c r="O871" s="52">
        <v>0</v>
      </c>
      <c r="P871" s="52">
        <v>0</v>
      </c>
      <c r="Q871" s="52">
        <v>0</v>
      </c>
      <c r="R871" s="116">
        <v>44927</v>
      </c>
      <c r="S871" s="116">
        <v>45291</v>
      </c>
    </row>
    <row r="872" spans="1:19" ht="20.25" x14ac:dyDescent="0.3">
      <c r="A872" s="50">
        <v>773</v>
      </c>
      <c r="B872" s="51" t="s">
        <v>660</v>
      </c>
      <c r="C872" s="114">
        <v>42816</v>
      </c>
      <c r="D872" s="50" t="s">
        <v>1842</v>
      </c>
      <c r="E872" s="50">
        <v>1986</v>
      </c>
      <c r="F872" s="50" t="s">
        <v>2062</v>
      </c>
      <c r="G872" s="115" t="s">
        <v>2031</v>
      </c>
      <c r="H872" s="50">
        <v>5</v>
      </c>
      <c r="I872" s="50">
        <v>4</v>
      </c>
      <c r="J872" s="50">
        <v>0</v>
      </c>
      <c r="K872" s="50">
        <v>4632.74</v>
      </c>
      <c r="L872" s="50">
        <v>3297.42</v>
      </c>
      <c r="M872" s="52">
        <v>3848444.1320000002</v>
      </c>
      <c r="N872" s="52">
        <f t="shared" si="87"/>
        <v>3848444.1320000002</v>
      </c>
      <c r="O872" s="52">
        <v>0</v>
      </c>
      <c r="P872" s="52">
        <v>0</v>
      </c>
      <c r="Q872" s="52">
        <v>0</v>
      </c>
      <c r="R872" s="116">
        <v>44927</v>
      </c>
      <c r="S872" s="116">
        <v>45291</v>
      </c>
    </row>
    <row r="873" spans="1:19" ht="20.25" x14ac:dyDescent="0.3">
      <c r="A873" s="50">
        <v>774</v>
      </c>
      <c r="B873" s="51" t="s">
        <v>661</v>
      </c>
      <c r="C873" s="114">
        <v>42842</v>
      </c>
      <c r="D873" s="50" t="s">
        <v>1842</v>
      </c>
      <c r="E873" s="50">
        <v>1939</v>
      </c>
      <c r="F873" s="50" t="s">
        <v>2062</v>
      </c>
      <c r="G873" s="115" t="s">
        <v>2037</v>
      </c>
      <c r="H873" s="50">
        <v>2</v>
      </c>
      <c r="I873" s="50">
        <v>1</v>
      </c>
      <c r="J873" s="50">
        <v>0</v>
      </c>
      <c r="K873" s="50">
        <v>647.1</v>
      </c>
      <c r="L873" s="50">
        <v>388.81</v>
      </c>
      <c r="M873" s="52">
        <v>887913.47399999993</v>
      </c>
      <c r="N873" s="52">
        <f t="shared" si="87"/>
        <v>887913.47399999993</v>
      </c>
      <c r="O873" s="52">
        <v>0</v>
      </c>
      <c r="P873" s="52">
        <v>0</v>
      </c>
      <c r="Q873" s="52">
        <v>0</v>
      </c>
      <c r="R873" s="116">
        <v>44927</v>
      </c>
      <c r="S873" s="116">
        <v>45291</v>
      </c>
    </row>
    <row r="874" spans="1:19" ht="20.25" x14ac:dyDescent="0.3">
      <c r="A874" s="50">
        <v>775</v>
      </c>
      <c r="B874" s="51" t="s">
        <v>662</v>
      </c>
      <c r="C874" s="114">
        <v>42843</v>
      </c>
      <c r="D874" s="50" t="s">
        <v>1842</v>
      </c>
      <c r="E874" s="50">
        <v>1955</v>
      </c>
      <c r="F874" s="50" t="s">
        <v>2062</v>
      </c>
      <c r="G874" s="115" t="s">
        <v>2032</v>
      </c>
      <c r="H874" s="50">
        <v>2</v>
      </c>
      <c r="I874" s="50">
        <v>3</v>
      </c>
      <c r="J874" s="50">
        <v>0</v>
      </c>
      <c r="K874" s="50">
        <v>2378.6999999999998</v>
      </c>
      <c r="L874" s="50">
        <v>1350.8</v>
      </c>
      <c r="M874" s="52">
        <v>3122621.9219999998</v>
      </c>
      <c r="N874" s="52">
        <f t="shared" si="87"/>
        <v>3122621.9219999998</v>
      </c>
      <c r="O874" s="52">
        <v>0</v>
      </c>
      <c r="P874" s="52">
        <v>0</v>
      </c>
      <c r="Q874" s="52">
        <v>0</v>
      </c>
      <c r="R874" s="116">
        <v>44927</v>
      </c>
      <c r="S874" s="116">
        <v>45291</v>
      </c>
    </row>
    <row r="875" spans="1:19" ht="20.25" x14ac:dyDescent="0.3">
      <c r="A875" s="50">
        <v>776</v>
      </c>
      <c r="B875" s="51" t="s">
        <v>663</v>
      </c>
      <c r="C875" s="114">
        <v>42846</v>
      </c>
      <c r="D875" s="50" t="s">
        <v>1842</v>
      </c>
      <c r="E875" s="50">
        <v>1952</v>
      </c>
      <c r="F875" s="50" t="s">
        <v>2062</v>
      </c>
      <c r="G875" s="115" t="s">
        <v>2032</v>
      </c>
      <c r="H875" s="50">
        <v>2</v>
      </c>
      <c r="I875" s="50">
        <v>1</v>
      </c>
      <c r="J875" s="50">
        <v>0</v>
      </c>
      <c r="K875" s="50">
        <v>551.4</v>
      </c>
      <c r="L875" s="50">
        <v>367.6</v>
      </c>
      <c r="M875" s="52">
        <v>771218.11200000008</v>
      </c>
      <c r="N875" s="52">
        <f t="shared" si="87"/>
        <v>771218.11200000008</v>
      </c>
      <c r="O875" s="52">
        <v>0</v>
      </c>
      <c r="P875" s="52">
        <v>0</v>
      </c>
      <c r="Q875" s="52">
        <v>0</v>
      </c>
      <c r="R875" s="116">
        <v>44927</v>
      </c>
      <c r="S875" s="116">
        <v>45291</v>
      </c>
    </row>
    <row r="876" spans="1:19" ht="20.25" x14ac:dyDescent="0.3">
      <c r="A876" s="50">
        <v>777</v>
      </c>
      <c r="B876" s="51" t="s">
        <v>664</v>
      </c>
      <c r="C876" s="114">
        <v>42848</v>
      </c>
      <c r="D876" s="50" t="s">
        <v>1842</v>
      </c>
      <c r="E876" s="50">
        <v>1936</v>
      </c>
      <c r="F876" s="50" t="s">
        <v>2062</v>
      </c>
      <c r="G876" s="115" t="s">
        <v>2037</v>
      </c>
      <c r="H876" s="50">
        <v>2</v>
      </c>
      <c r="I876" s="50">
        <v>1</v>
      </c>
      <c r="J876" s="50">
        <v>0</v>
      </c>
      <c r="K876" s="50">
        <v>634.65</v>
      </c>
      <c r="L876" s="50">
        <v>422.01</v>
      </c>
      <c r="M876" s="52">
        <v>933292.5</v>
      </c>
      <c r="N876" s="52">
        <f t="shared" si="87"/>
        <v>933292.5</v>
      </c>
      <c r="O876" s="52">
        <v>0</v>
      </c>
      <c r="P876" s="52">
        <v>0</v>
      </c>
      <c r="Q876" s="52">
        <v>0</v>
      </c>
      <c r="R876" s="116">
        <v>44927</v>
      </c>
      <c r="S876" s="116">
        <v>45291</v>
      </c>
    </row>
    <row r="877" spans="1:19" ht="20.25" x14ac:dyDescent="0.3">
      <c r="A877" s="50">
        <v>778</v>
      </c>
      <c r="B877" s="51" t="s">
        <v>665</v>
      </c>
      <c r="C877" s="114">
        <v>42850</v>
      </c>
      <c r="D877" s="50" t="s">
        <v>1842</v>
      </c>
      <c r="E877" s="50">
        <v>1935</v>
      </c>
      <c r="F877" s="50" t="s">
        <v>2062</v>
      </c>
      <c r="G877" s="115" t="s">
        <v>2037</v>
      </c>
      <c r="H877" s="50">
        <v>2</v>
      </c>
      <c r="I877" s="50">
        <v>1</v>
      </c>
      <c r="J877" s="50">
        <v>0</v>
      </c>
      <c r="K877" s="50">
        <v>651.15</v>
      </c>
      <c r="L877" s="50">
        <v>434.12</v>
      </c>
      <c r="M877" s="52">
        <v>933292.5</v>
      </c>
      <c r="N877" s="52">
        <f t="shared" si="87"/>
        <v>933292.5</v>
      </c>
      <c r="O877" s="52">
        <v>0</v>
      </c>
      <c r="P877" s="52">
        <v>0</v>
      </c>
      <c r="Q877" s="52">
        <v>0</v>
      </c>
      <c r="R877" s="116">
        <v>44927</v>
      </c>
      <c r="S877" s="116">
        <v>45291</v>
      </c>
    </row>
    <row r="878" spans="1:19" ht="20.25" x14ac:dyDescent="0.3">
      <c r="A878" s="50">
        <v>779</v>
      </c>
      <c r="B878" s="51" t="s">
        <v>666</v>
      </c>
      <c r="C878" s="114">
        <v>42851</v>
      </c>
      <c r="D878" s="50" t="s">
        <v>1842</v>
      </c>
      <c r="E878" s="50">
        <v>1956</v>
      </c>
      <c r="F878" s="50" t="s">
        <v>2062</v>
      </c>
      <c r="G878" s="115" t="s">
        <v>2032</v>
      </c>
      <c r="H878" s="50">
        <v>2</v>
      </c>
      <c r="I878" s="50">
        <v>1</v>
      </c>
      <c r="J878" s="50">
        <v>0</v>
      </c>
      <c r="K878" s="50">
        <v>744.3</v>
      </c>
      <c r="L878" s="50">
        <v>496.2</v>
      </c>
      <c r="M878" s="52">
        <v>1017796.1220000001</v>
      </c>
      <c r="N878" s="52">
        <f t="shared" si="87"/>
        <v>1017796.1220000001</v>
      </c>
      <c r="O878" s="52">
        <v>0</v>
      </c>
      <c r="P878" s="52">
        <v>0</v>
      </c>
      <c r="Q878" s="52">
        <v>0</v>
      </c>
      <c r="R878" s="116">
        <v>44927</v>
      </c>
      <c r="S878" s="116">
        <v>45291</v>
      </c>
    </row>
    <row r="879" spans="1:19" ht="20.25" x14ac:dyDescent="0.3">
      <c r="A879" s="50">
        <v>780</v>
      </c>
      <c r="B879" s="51" t="s">
        <v>667</v>
      </c>
      <c r="C879" s="114">
        <v>42636</v>
      </c>
      <c r="D879" s="50" t="s">
        <v>1842</v>
      </c>
      <c r="E879" s="50">
        <v>1979</v>
      </c>
      <c r="F879" s="50" t="s">
        <v>2062</v>
      </c>
      <c r="G879" s="115" t="s">
        <v>2031</v>
      </c>
      <c r="H879" s="50">
        <v>5</v>
      </c>
      <c r="I879" s="50">
        <v>4</v>
      </c>
      <c r="J879" s="50">
        <v>0</v>
      </c>
      <c r="K879" s="50">
        <v>4709.32</v>
      </c>
      <c r="L879" s="50">
        <v>3363.75</v>
      </c>
      <c r="M879" s="52">
        <v>6569758.9335000003</v>
      </c>
      <c r="N879" s="52">
        <f t="shared" si="87"/>
        <v>6569758.9335000003</v>
      </c>
      <c r="O879" s="52">
        <v>0</v>
      </c>
      <c r="P879" s="52">
        <v>0</v>
      </c>
      <c r="Q879" s="52">
        <v>0</v>
      </c>
      <c r="R879" s="116">
        <v>44927</v>
      </c>
      <c r="S879" s="116">
        <v>45291</v>
      </c>
    </row>
    <row r="880" spans="1:19" ht="20.25" x14ac:dyDescent="0.3">
      <c r="A880" s="50">
        <v>781</v>
      </c>
      <c r="B880" s="51" t="s">
        <v>668</v>
      </c>
      <c r="C880" s="114">
        <v>42876</v>
      </c>
      <c r="D880" s="50" t="s">
        <v>1842</v>
      </c>
      <c r="E880" s="50">
        <v>1962</v>
      </c>
      <c r="F880" s="50" t="s">
        <v>2062</v>
      </c>
      <c r="G880" s="115" t="s">
        <v>2032</v>
      </c>
      <c r="H880" s="50">
        <v>3</v>
      </c>
      <c r="I880" s="50">
        <v>2</v>
      </c>
      <c r="J880" s="50">
        <v>0</v>
      </c>
      <c r="K880" s="50">
        <v>1613.33</v>
      </c>
      <c r="L880" s="50">
        <v>963.70999999999992</v>
      </c>
      <c r="M880" s="52">
        <v>2155745.5080000004</v>
      </c>
      <c r="N880" s="52">
        <f t="shared" si="87"/>
        <v>2155745.5080000004</v>
      </c>
      <c r="O880" s="52">
        <v>0</v>
      </c>
      <c r="P880" s="52">
        <v>0</v>
      </c>
      <c r="Q880" s="52">
        <v>0</v>
      </c>
      <c r="R880" s="116">
        <v>44927</v>
      </c>
      <c r="S880" s="116">
        <v>45291</v>
      </c>
    </row>
    <row r="881" spans="1:19" ht="20.25" x14ac:dyDescent="0.3">
      <c r="A881" s="50">
        <v>782</v>
      </c>
      <c r="B881" s="51" t="s">
        <v>669</v>
      </c>
      <c r="C881" s="114">
        <v>42933</v>
      </c>
      <c r="D881" s="50" t="s">
        <v>1842</v>
      </c>
      <c r="E881" s="50">
        <v>1984</v>
      </c>
      <c r="F881" s="50" t="s">
        <v>2062</v>
      </c>
      <c r="G881" s="115" t="s">
        <v>2031</v>
      </c>
      <c r="H881" s="50">
        <v>5</v>
      </c>
      <c r="I881" s="50">
        <v>6</v>
      </c>
      <c r="J881" s="50">
        <v>0</v>
      </c>
      <c r="K881" s="50">
        <v>7691.6</v>
      </c>
      <c r="L881" s="50">
        <v>6118.1</v>
      </c>
      <c r="M881" s="52">
        <v>12407615.7597</v>
      </c>
      <c r="N881" s="52">
        <f t="shared" si="87"/>
        <v>12407615.7597</v>
      </c>
      <c r="O881" s="52">
        <v>0</v>
      </c>
      <c r="P881" s="52">
        <v>0</v>
      </c>
      <c r="Q881" s="52">
        <v>0</v>
      </c>
      <c r="R881" s="116">
        <v>44927</v>
      </c>
      <c r="S881" s="116">
        <v>45291</v>
      </c>
    </row>
    <row r="882" spans="1:19" ht="20.25" x14ac:dyDescent="0.3">
      <c r="A882" s="50">
        <v>783</v>
      </c>
      <c r="B882" s="51" t="s">
        <v>670</v>
      </c>
      <c r="C882" s="114">
        <v>42936</v>
      </c>
      <c r="D882" s="50" t="s">
        <v>1842</v>
      </c>
      <c r="E882" s="50">
        <v>1987</v>
      </c>
      <c r="F882" s="50" t="s">
        <v>2062</v>
      </c>
      <c r="G882" s="115" t="s">
        <v>2031</v>
      </c>
      <c r="H882" s="50">
        <v>5</v>
      </c>
      <c r="I882" s="50">
        <v>3</v>
      </c>
      <c r="J882" s="50">
        <v>0</v>
      </c>
      <c r="K882" s="50">
        <v>4023.32</v>
      </c>
      <c r="L882" s="50">
        <v>3525.9</v>
      </c>
      <c r="M882" s="52">
        <v>5692186.5738500003</v>
      </c>
      <c r="N882" s="52">
        <f t="shared" si="87"/>
        <v>5692186.5738500003</v>
      </c>
      <c r="O882" s="52">
        <v>0</v>
      </c>
      <c r="P882" s="52">
        <v>0</v>
      </c>
      <c r="Q882" s="52">
        <v>0</v>
      </c>
      <c r="R882" s="116">
        <v>44927</v>
      </c>
      <c r="S882" s="116">
        <v>45291</v>
      </c>
    </row>
    <row r="883" spans="1:19" ht="20.25" x14ac:dyDescent="0.25">
      <c r="A883" s="57" t="s">
        <v>24</v>
      </c>
      <c r="B883" s="57"/>
      <c r="C883" s="117" t="s">
        <v>175</v>
      </c>
      <c r="D883" s="117" t="s">
        <v>175</v>
      </c>
      <c r="E883" s="117" t="s">
        <v>175</v>
      </c>
      <c r="F883" s="117" t="s">
        <v>175</v>
      </c>
      <c r="G883" s="117" t="s">
        <v>175</v>
      </c>
      <c r="H883" s="117" t="s">
        <v>175</v>
      </c>
      <c r="I883" s="117" t="s">
        <v>175</v>
      </c>
      <c r="J883" s="63">
        <f>SUM(J867:J882)</f>
        <v>0</v>
      </c>
      <c r="K883" s="63">
        <f t="shared" ref="K883:Q883" si="92">SUM(K867:K882)</f>
        <v>59476.86</v>
      </c>
      <c r="L883" s="63">
        <f t="shared" si="92"/>
        <v>43829.840000000004</v>
      </c>
      <c r="M883" s="63">
        <f t="shared" si="92"/>
        <v>89464804.613050014</v>
      </c>
      <c r="N883" s="63">
        <f t="shared" si="92"/>
        <v>89464804.613050014</v>
      </c>
      <c r="O883" s="63">
        <f t="shared" si="92"/>
        <v>0</v>
      </c>
      <c r="P883" s="63">
        <f t="shared" si="92"/>
        <v>0</v>
      </c>
      <c r="Q883" s="63">
        <f t="shared" si="92"/>
        <v>0</v>
      </c>
      <c r="R883" s="117" t="s">
        <v>175</v>
      </c>
      <c r="S883" s="117" t="s">
        <v>175</v>
      </c>
    </row>
    <row r="884" spans="1:19" ht="20.25" x14ac:dyDescent="0.25">
      <c r="A884" s="71" t="s">
        <v>36</v>
      </c>
      <c r="B884" s="71"/>
      <c r="C884" s="117" t="s">
        <v>175</v>
      </c>
      <c r="D884" s="117" t="s">
        <v>175</v>
      </c>
      <c r="E884" s="117" t="s">
        <v>175</v>
      </c>
      <c r="F884" s="117" t="s">
        <v>175</v>
      </c>
      <c r="G884" s="117" t="s">
        <v>175</v>
      </c>
      <c r="H884" s="117" t="s">
        <v>175</v>
      </c>
      <c r="I884" s="117" t="s">
        <v>175</v>
      </c>
      <c r="J884" s="63">
        <f>SUM(J883)</f>
        <v>0</v>
      </c>
      <c r="K884" s="63">
        <f t="shared" ref="K884:Q884" si="93">SUM(K883)</f>
        <v>59476.86</v>
      </c>
      <c r="L884" s="63">
        <f t="shared" si="93"/>
        <v>43829.840000000004</v>
      </c>
      <c r="M884" s="63">
        <f t="shared" si="93"/>
        <v>89464804.613050014</v>
      </c>
      <c r="N884" s="63">
        <f t="shared" si="93"/>
        <v>89464804.613050014</v>
      </c>
      <c r="O884" s="63">
        <f t="shared" si="93"/>
        <v>0</v>
      </c>
      <c r="P884" s="63">
        <f t="shared" si="93"/>
        <v>0</v>
      </c>
      <c r="Q884" s="63">
        <f t="shared" si="93"/>
        <v>0</v>
      </c>
      <c r="R884" s="117" t="s">
        <v>175</v>
      </c>
      <c r="S884" s="117" t="s">
        <v>175</v>
      </c>
    </row>
    <row r="885" spans="1:19" ht="20.25" x14ac:dyDescent="0.3">
      <c r="A885" s="143" t="s">
        <v>1884</v>
      </c>
      <c r="B885" s="143"/>
      <c r="C885" s="143"/>
      <c r="D885" s="143"/>
      <c r="E885" s="143"/>
      <c r="F885" s="143"/>
      <c r="G885" s="143"/>
      <c r="H885" s="143"/>
      <c r="I885" s="143"/>
      <c r="J885" s="143"/>
      <c r="K885" s="143"/>
      <c r="L885" s="143"/>
      <c r="M885" s="143"/>
      <c r="N885" s="143"/>
      <c r="O885" s="143"/>
      <c r="P885" s="143"/>
      <c r="Q885" s="143"/>
      <c r="R885" s="143"/>
      <c r="S885" s="144"/>
    </row>
    <row r="886" spans="1:19" ht="20.25" x14ac:dyDescent="0.3">
      <c r="A886" s="145" t="s">
        <v>1886</v>
      </c>
      <c r="B886" s="145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6"/>
    </row>
    <row r="887" spans="1:19" ht="20.25" x14ac:dyDescent="0.3">
      <c r="A887" s="50">
        <v>784</v>
      </c>
      <c r="B887" s="51" t="s">
        <v>671</v>
      </c>
      <c r="C887" s="114">
        <v>43312</v>
      </c>
      <c r="D887" s="50" t="s">
        <v>1842</v>
      </c>
      <c r="E887" s="50">
        <v>1940</v>
      </c>
      <c r="F887" s="50" t="s">
        <v>2062</v>
      </c>
      <c r="G887" s="115" t="s">
        <v>2037</v>
      </c>
      <c r="H887" s="50">
        <v>2</v>
      </c>
      <c r="I887" s="50">
        <v>2</v>
      </c>
      <c r="J887" s="50">
        <v>0</v>
      </c>
      <c r="K887" s="50">
        <v>1063.3</v>
      </c>
      <c r="L887" s="50">
        <v>432.4</v>
      </c>
      <c r="M887" s="52">
        <v>56856</v>
      </c>
      <c r="N887" s="52">
        <f t="shared" si="87"/>
        <v>56856</v>
      </c>
      <c r="O887" s="52">
        <v>0</v>
      </c>
      <c r="P887" s="52">
        <v>0</v>
      </c>
      <c r="Q887" s="52">
        <v>0</v>
      </c>
      <c r="R887" s="116">
        <v>44927</v>
      </c>
      <c r="S887" s="116">
        <v>45291</v>
      </c>
    </row>
    <row r="888" spans="1:19" ht="20.25" x14ac:dyDescent="0.3">
      <c r="A888" s="50">
        <v>785</v>
      </c>
      <c r="B888" s="51" t="s">
        <v>673</v>
      </c>
      <c r="C888" s="114">
        <v>43298</v>
      </c>
      <c r="D888" s="50" t="s">
        <v>1842</v>
      </c>
      <c r="E888" s="50">
        <v>1957</v>
      </c>
      <c r="F888" s="50" t="s">
        <v>2062</v>
      </c>
      <c r="G888" s="115" t="s">
        <v>2032</v>
      </c>
      <c r="H888" s="50">
        <v>2</v>
      </c>
      <c r="I888" s="50">
        <v>2</v>
      </c>
      <c r="J888" s="50">
        <v>0</v>
      </c>
      <c r="K888" s="50">
        <v>730.3</v>
      </c>
      <c r="L888" s="50">
        <v>378.6</v>
      </c>
      <c r="M888" s="52">
        <v>173533.81200000001</v>
      </c>
      <c r="N888" s="52">
        <f t="shared" si="87"/>
        <v>173533.81200000001</v>
      </c>
      <c r="O888" s="52">
        <v>0</v>
      </c>
      <c r="P888" s="52">
        <v>0</v>
      </c>
      <c r="Q888" s="52">
        <v>0</v>
      </c>
      <c r="R888" s="116">
        <v>44927</v>
      </c>
      <c r="S888" s="116">
        <v>45291</v>
      </c>
    </row>
    <row r="889" spans="1:19" ht="20.25" x14ac:dyDescent="0.3">
      <c r="A889" s="50">
        <v>786</v>
      </c>
      <c r="B889" s="51" t="s">
        <v>675</v>
      </c>
      <c r="C889" s="114">
        <v>43381</v>
      </c>
      <c r="D889" s="50" t="s">
        <v>1842</v>
      </c>
      <c r="E889" s="50">
        <v>1957</v>
      </c>
      <c r="F889" s="50" t="s">
        <v>2062</v>
      </c>
      <c r="G889" s="115" t="s">
        <v>2037</v>
      </c>
      <c r="H889" s="50">
        <v>2</v>
      </c>
      <c r="I889" s="50">
        <v>1</v>
      </c>
      <c r="J889" s="50">
        <v>0</v>
      </c>
      <c r="K889" s="50">
        <v>735.8</v>
      </c>
      <c r="L889" s="50">
        <v>406.6</v>
      </c>
      <c r="M889" s="52">
        <v>157114.38</v>
      </c>
      <c r="N889" s="52">
        <f t="shared" si="87"/>
        <v>157114.38</v>
      </c>
      <c r="O889" s="52">
        <v>0</v>
      </c>
      <c r="P889" s="52">
        <v>0</v>
      </c>
      <c r="Q889" s="52">
        <v>0</v>
      </c>
      <c r="R889" s="116">
        <v>44927</v>
      </c>
      <c r="S889" s="116">
        <v>45291</v>
      </c>
    </row>
    <row r="890" spans="1:19" ht="20.25" x14ac:dyDescent="0.3">
      <c r="A890" s="50">
        <v>787</v>
      </c>
      <c r="B890" s="51" t="s">
        <v>676</v>
      </c>
      <c r="C890" s="114">
        <v>43382</v>
      </c>
      <c r="D890" s="50" t="s">
        <v>1842</v>
      </c>
      <c r="E890" s="50">
        <v>1906</v>
      </c>
      <c r="F890" s="50" t="s">
        <v>2062</v>
      </c>
      <c r="G890" s="115" t="s">
        <v>2037</v>
      </c>
      <c r="H890" s="50">
        <v>1</v>
      </c>
      <c r="I890" s="50">
        <v>4</v>
      </c>
      <c r="J890" s="50">
        <v>0</v>
      </c>
      <c r="K890" s="50">
        <v>241.6</v>
      </c>
      <c r="L890" s="50">
        <v>236.1</v>
      </c>
      <c r="M890" s="52">
        <v>109522.8</v>
      </c>
      <c r="N890" s="52">
        <f t="shared" si="87"/>
        <v>109522.8</v>
      </c>
      <c r="O890" s="52">
        <v>0</v>
      </c>
      <c r="P890" s="52">
        <v>0</v>
      </c>
      <c r="Q890" s="52">
        <v>0</v>
      </c>
      <c r="R890" s="116">
        <v>44927</v>
      </c>
      <c r="S890" s="116">
        <v>45291</v>
      </c>
    </row>
    <row r="891" spans="1:19" ht="20.25" x14ac:dyDescent="0.3">
      <c r="A891" s="50">
        <v>788</v>
      </c>
      <c r="B891" s="51" t="s">
        <v>677</v>
      </c>
      <c r="C891" s="114">
        <v>43416</v>
      </c>
      <c r="D891" s="50" t="s">
        <v>1842</v>
      </c>
      <c r="E891" s="50">
        <v>1957</v>
      </c>
      <c r="F891" s="50" t="s">
        <v>2062</v>
      </c>
      <c r="G891" s="115" t="s">
        <v>2032</v>
      </c>
      <c r="H891" s="50">
        <v>2</v>
      </c>
      <c r="I891" s="50">
        <v>2</v>
      </c>
      <c r="J891" s="50">
        <v>0</v>
      </c>
      <c r="K891" s="50">
        <v>1461.4</v>
      </c>
      <c r="L891" s="50">
        <v>805.19999999999993</v>
      </c>
      <c r="M891" s="52">
        <v>1784244.5459999999</v>
      </c>
      <c r="N891" s="52">
        <f t="shared" si="87"/>
        <v>1784244.5459999999</v>
      </c>
      <c r="O891" s="52">
        <v>0</v>
      </c>
      <c r="P891" s="52">
        <v>0</v>
      </c>
      <c r="Q891" s="52">
        <v>0</v>
      </c>
      <c r="R891" s="116">
        <v>44927</v>
      </c>
      <c r="S891" s="116">
        <v>45291</v>
      </c>
    </row>
    <row r="892" spans="1:19" ht="20.25" x14ac:dyDescent="0.3">
      <c r="A892" s="50">
        <v>789</v>
      </c>
      <c r="B892" s="51" t="s">
        <v>678</v>
      </c>
      <c r="C892" s="114">
        <v>43419</v>
      </c>
      <c r="D892" s="50" t="s">
        <v>1842</v>
      </c>
      <c r="E892" s="50">
        <v>1957</v>
      </c>
      <c r="F892" s="50" t="s">
        <v>2062</v>
      </c>
      <c r="G892" s="115" t="s">
        <v>2032</v>
      </c>
      <c r="H892" s="50">
        <v>2</v>
      </c>
      <c r="I892" s="50">
        <v>2</v>
      </c>
      <c r="J892" s="50">
        <v>0</v>
      </c>
      <c r="K892" s="50">
        <v>1286.4000000000001</v>
      </c>
      <c r="L892" s="50">
        <v>722.6</v>
      </c>
      <c r="M892" s="52">
        <v>1867348.686</v>
      </c>
      <c r="N892" s="52">
        <f t="shared" si="87"/>
        <v>1867348.686</v>
      </c>
      <c r="O892" s="52">
        <v>0</v>
      </c>
      <c r="P892" s="52">
        <v>0</v>
      </c>
      <c r="Q892" s="52">
        <v>0</v>
      </c>
      <c r="R892" s="116">
        <v>44927</v>
      </c>
      <c r="S892" s="116">
        <v>45291</v>
      </c>
    </row>
    <row r="893" spans="1:19" ht="20.25" x14ac:dyDescent="0.3">
      <c r="A893" s="50">
        <v>790</v>
      </c>
      <c r="B893" s="51" t="s">
        <v>681</v>
      </c>
      <c r="C893" s="114">
        <v>43519</v>
      </c>
      <c r="D893" s="50" t="s">
        <v>1842</v>
      </c>
      <c r="E893" s="50">
        <v>1957</v>
      </c>
      <c r="F893" s="50" t="s">
        <v>2062</v>
      </c>
      <c r="G893" s="115" t="s">
        <v>2032</v>
      </c>
      <c r="H893" s="50">
        <v>2</v>
      </c>
      <c r="I893" s="50">
        <v>2</v>
      </c>
      <c r="J893" s="50">
        <v>0</v>
      </c>
      <c r="K893" s="50">
        <v>1185.8</v>
      </c>
      <c r="L893" s="50">
        <v>615.4</v>
      </c>
      <c r="M893" s="52">
        <v>105804.6</v>
      </c>
      <c r="N893" s="52">
        <f t="shared" si="87"/>
        <v>105804.6</v>
      </c>
      <c r="O893" s="52">
        <v>0</v>
      </c>
      <c r="P893" s="52">
        <v>0</v>
      </c>
      <c r="Q893" s="52">
        <v>0</v>
      </c>
      <c r="R893" s="116">
        <v>44927</v>
      </c>
      <c r="S893" s="116">
        <v>45291</v>
      </c>
    </row>
    <row r="894" spans="1:19" ht="20.25" x14ac:dyDescent="0.3">
      <c r="A894" s="50">
        <v>791</v>
      </c>
      <c r="B894" s="51" t="s">
        <v>680</v>
      </c>
      <c r="C894" s="114">
        <v>46734</v>
      </c>
      <c r="D894" s="50" t="s">
        <v>1842</v>
      </c>
      <c r="E894" s="50">
        <v>1963</v>
      </c>
      <c r="F894" s="50" t="s">
        <v>2062</v>
      </c>
      <c r="G894" s="115" t="s">
        <v>2042</v>
      </c>
      <c r="H894" s="50">
        <v>4</v>
      </c>
      <c r="I894" s="50">
        <v>4</v>
      </c>
      <c r="J894" s="50">
        <v>0</v>
      </c>
      <c r="K894" s="50">
        <v>4944.8</v>
      </c>
      <c r="L894" s="50">
        <v>2490</v>
      </c>
      <c r="M894" s="52">
        <v>5499273.6539999992</v>
      </c>
      <c r="N894" s="52">
        <f t="shared" si="87"/>
        <v>5499273.6539999992</v>
      </c>
      <c r="O894" s="52">
        <v>0</v>
      </c>
      <c r="P894" s="52">
        <v>0</v>
      </c>
      <c r="Q894" s="52">
        <v>0</v>
      </c>
      <c r="R894" s="116">
        <v>44927</v>
      </c>
      <c r="S894" s="116">
        <v>45291</v>
      </c>
    </row>
    <row r="895" spans="1:19" ht="20.25" x14ac:dyDescent="0.3">
      <c r="A895" s="50">
        <v>792</v>
      </c>
      <c r="B895" s="51" t="s">
        <v>682</v>
      </c>
      <c r="C895" s="114">
        <v>43278</v>
      </c>
      <c r="D895" s="50" t="s">
        <v>1842</v>
      </c>
      <c r="E895" s="50">
        <v>1962</v>
      </c>
      <c r="F895" s="50" t="s">
        <v>2062</v>
      </c>
      <c r="G895" s="115" t="s">
        <v>2032</v>
      </c>
      <c r="H895" s="50">
        <v>2</v>
      </c>
      <c r="I895" s="50">
        <v>2</v>
      </c>
      <c r="J895" s="50">
        <v>0</v>
      </c>
      <c r="K895" s="50">
        <v>1117.8</v>
      </c>
      <c r="L895" s="50">
        <v>676.9</v>
      </c>
      <c r="M895" s="52">
        <v>1498763.007</v>
      </c>
      <c r="N895" s="52">
        <f t="shared" si="87"/>
        <v>1498763.007</v>
      </c>
      <c r="O895" s="52">
        <v>0</v>
      </c>
      <c r="P895" s="52">
        <v>0</v>
      </c>
      <c r="Q895" s="52">
        <v>0</v>
      </c>
      <c r="R895" s="116">
        <v>44927</v>
      </c>
      <c r="S895" s="116">
        <v>45291</v>
      </c>
    </row>
    <row r="896" spans="1:19" ht="20.25" x14ac:dyDescent="0.3">
      <c r="A896" s="50">
        <v>793</v>
      </c>
      <c r="B896" s="51" t="s">
        <v>683</v>
      </c>
      <c r="C896" s="114">
        <v>43279</v>
      </c>
      <c r="D896" s="50" t="s">
        <v>1842</v>
      </c>
      <c r="E896" s="50">
        <v>1962</v>
      </c>
      <c r="F896" s="50" t="s">
        <v>2062</v>
      </c>
      <c r="G896" s="115" t="s">
        <v>2032</v>
      </c>
      <c r="H896" s="50">
        <v>2</v>
      </c>
      <c r="I896" s="50">
        <v>1</v>
      </c>
      <c r="J896" s="50">
        <v>0</v>
      </c>
      <c r="K896" s="50">
        <v>955.1</v>
      </c>
      <c r="L896" s="50">
        <v>526</v>
      </c>
      <c r="M896" s="52">
        <v>1745077.86</v>
      </c>
      <c r="N896" s="52">
        <f t="shared" si="87"/>
        <v>1745077.86</v>
      </c>
      <c r="O896" s="52">
        <v>0</v>
      </c>
      <c r="P896" s="52">
        <v>0</v>
      </c>
      <c r="Q896" s="52">
        <v>0</v>
      </c>
      <c r="R896" s="116">
        <v>44927</v>
      </c>
      <c r="S896" s="116">
        <v>45291</v>
      </c>
    </row>
    <row r="897" spans="1:19" ht="20.25" x14ac:dyDescent="0.3">
      <c r="A897" s="50">
        <v>794</v>
      </c>
      <c r="B897" s="51" t="s">
        <v>684</v>
      </c>
      <c r="C897" s="114">
        <v>43281</v>
      </c>
      <c r="D897" s="50" t="s">
        <v>1842</v>
      </c>
      <c r="E897" s="50">
        <v>1962</v>
      </c>
      <c r="F897" s="50" t="s">
        <v>2062</v>
      </c>
      <c r="G897" s="115" t="s">
        <v>2032</v>
      </c>
      <c r="H897" s="50">
        <v>2</v>
      </c>
      <c r="I897" s="50">
        <v>1</v>
      </c>
      <c r="J897" s="50">
        <v>0</v>
      </c>
      <c r="K897" s="50">
        <v>1405.2</v>
      </c>
      <c r="L897" s="50">
        <v>712.1</v>
      </c>
      <c r="M897" s="52">
        <v>1480744.4225000001</v>
      </c>
      <c r="N897" s="52">
        <f t="shared" si="87"/>
        <v>1480744.4225000001</v>
      </c>
      <c r="O897" s="52">
        <v>0</v>
      </c>
      <c r="P897" s="52">
        <v>0</v>
      </c>
      <c r="Q897" s="52">
        <v>0</v>
      </c>
      <c r="R897" s="116">
        <v>44927</v>
      </c>
      <c r="S897" s="116">
        <v>45291</v>
      </c>
    </row>
    <row r="898" spans="1:19" ht="20.25" x14ac:dyDescent="0.3">
      <c r="A898" s="50">
        <v>795</v>
      </c>
      <c r="B898" s="51" t="s">
        <v>685</v>
      </c>
      <c r="C898" s="114">
        <v>43282</v>
      </c>
      <c r="D898" s="50" t="s">
        <v>1842</v>
      </c>
      <c r="E898" s="50">
        <v>1962</v>
      </c>
      <c r="F898" s="50" t="s">
        <v>2062</v>
      </c>
      <c r="G898" s="115" t="s">
        <v>2033</v>
      </c>
      <c r="H898" s="50">
        <v>2</v>
      </c>
      <c r="I898" s="50">
        <v>1</v>
      </c>
      <c r="J898" s="50">
        <v>0</v>
      </c>
      <c r="K898" s="50">
        <v>915</v>
      </c>
      <c r="L898" s="50">
        <v>520.19999999999993</v>
      </c>
      <c r="M898" s="52">
        <v>1168562.42545</v>
      </c>
      <c r="N898" s="52">
        <f t="shared" si="87"/>
        <v>1168562.42545</v>
      </c>
      <c r="O898" s="52">
        <v>0</v>
      </c>
      <c r="P898" s="52">
        <v>0</v>
      </c>
      <c r="Q898" s="52">
        <v>0</v>
      </c>
      <c r="R898" s="116">
        <v>44927</v>
      </c>
      <c r="S898" s="116">
        <v>45291</v>
      </c>
    </row>
    <row r="899" spans="1:19" ht="20.25" x14ac:dyDescent="0.3">
      <c r="A899" s="50">
        <v>796</v>
      </c>
      <c r="B899" s="51" t="s">
        <v>686</v>
      </c>
      <c r="C899" s="114">
        <v>43272</v>
      </c>
      <c r="D899" s="50" t="s">
        <v>1842</v>
      </c>
      <c r="E899" s="50">
        <v>1957</v>
      </c>
      <c r="F899" s="50" t="s">
        <v>2062</v>
      </c>
      <c r="G899" s="115" t="s">
        <v>2032</v>
      </c>
      <c r="H899" s="50">
        <v>2</v>
      </c>
      <c r="I899" s="50">
        <v>2</v>
      </c>
      <c r="J899" s="50">
        <v>0</v>
      </c>
      <c r="K899" s="50">
        <v>1418.9</v>
      </c>
      <c r="L899" s="50">
        <v>724.4</v>
      </c>
      <c r="M899" s="52">
        <v>1427260.0226499999</v>
      </c>
      <c r="N899" s="52">
        <f t="shared" si="87"/>
        <v>1427260.0226499999</v>
      </c>
      <c r="O899" s="52">
        <v>0</v>
      </c>
      <c r="P899" s="52">
        <v>0</v>
      </c>
      <c r="Q899" s="52">
        <v>0</v>
      </c>
      <c r="R899" s="116">
        <v>44927</v>
      </c>
      <c r="S899" s="116">
        <v>45291</v>
      </c>
    </row>
    <row r="900" spans="1:19" ht="20.25" x14ac:dyDescent="0.3">
      <c r="A900" s="50">
        <v>797</v>
      </c>
      <c r="B900" s="51" t="s">
        <v>687</v>
      </c>
      <c r="C900" s="114">
        <v>43275</v>
      </c>
      <c r="D900" s="50" t="s">
        <v>1842</v>
      </c>
      <c r="E900" s="50">
        <v>1962</v>
      </c>
      <c r="F900" s="50" t="s">
        <v>2062</v>
      </c>
      <c r="G900" s="115" t="s">
        <v>2032</v>
      </c>
      <c r="H900" s="50">
        <v>2</v>
      </c>
      <c r="I900" s="50">
        <v>2</v>
      </c>
      <c r="J900" s="50">
        <v>0</v>
      </c>
      <c r="K900" s="50">
        <v>1305.5</v>
      </c>
      <c r="L900" s="50">
        <v>727.1</v>
      </c>
      <c r="M900" s="52">
        <v>1192496.5212999999</v>
      </c>
      <c r="N900" s="52">
        <f t="shared" si="87"/>
        <v>1192496.5212999999</v>
      </c>
      <c r="O900" s="52">
        <v>0</v>
      </c>
      <c r="P900" s="52">
        <v>0</v>
      </c>
      <c r="Q900" s="52">
        <v>0</v>
      </c>
      <c r="R900" s="116">
        <v>44927</v>
      </c>
      <c r="S900" s="116">
        <v>45291</v>
      </c>
    </row>
    <row r="901" spans="1:19" ht="20.25" x14ac:dyDescent="0.25">
      <c r="A901" s="57" t="s">
        <v>24</v>
      </c>
      <c r="B901" s="57"/>
      <c r="C901" s="117" t="s">
        <v>175</v>
      </c>
      <c r="D901" s="117" t="s">
        <v>175</v>
      </c>
      <c r="E901" s="117" t="s">
        <v>175</v>
      </c>
      <c r="F901" s="117" t="s">
        <v>175</v>
      </c>
      <c r="G901" s="117" t="s">
        <v>175</v>
      </c>
      <c r="H901" s="117" t="s">
        <v>175</v>
      </c>
      <c r="I901" s="117" t="s">
        <v>175</v>
      </c>
      <c r="J901" s="63">
        <f>SUM(J887:J900)</f>
        <v>0</v>
      </c>
      <c r="K901" s="63">
        <f t="shared" ref="K901:Q901" si="94">SUM(K887:K900)</f>
        <v>18766.900000000001</v>
      </c>
      <c r="L901" s="63">
        <f t="shared" si="94"/>
        <v>9973.6</v>
      </c>
      <c r="M901" s="63">
        <f t="shared" si="94"/>
        <v>18266602.736899994</v>
      </c>
      <c r="N901" s="63">
        <f t="shared" si="94"/>
        <v>18266602.736899994</v>
      </c>
      <c r="O901" s="63">
        <f t="shared" si="94"/>
        <v>0</v>
      </c>
      <c r="P901" s="63">
        <f t="shared" si="94"/>
        <v>0</v>
      </c>
      <c r="Q901" s="63">
        <f t="shared" si="94"/>
        <v>0</v>
      </c>
      <c r="R901" s="117" t="s">
        <v>175</v>
      </c>
      <c r="S901" s="117" t="s">
        <v>175</v>
      </c>
    </row>
    <row r="902" spans="1:19" ht="20.25" x14ac:dyDescent="0.25">
      <c r="A902" s="71" t="s">
        <v>36</v>
      </c>
      <c r="B902" s="71"/>
      <c r="C902" s="117" t="s">
        <v>175</v>
      </c>
      <c r="D902" s="117" t="s">
        <v>175</v>
      </c>
      <c r="E902" s="117" t="s">
        <v>175</v>
      </c>
      <c r="F902" s="117" t="s">
        <v>175</v>
      </c>
      <c r="G902" s="117" t="s">
        <v>175</v>
      </c>
      <c r="H902" s="117" t="s">
        <v>175</v>
      </c>
      <c r="I902" s="117" t="s">
        <v>175</v>
      </c>
      <c r="J902" s="63">
        <f>SUM(J901)</f>
        <v>0</v>
      </c>
      <c r="K902" s="63">
        <f t="shared" ref="K902:Q902" si="95">SUM(K901)</f>
        <v>18766.900000000001</v>
      </c>
      <c r="L902" s="63">
        <f t="shared" si="95"/>
        <v>9973.6</v>
      </c>
      <c r="M902" s="63">
        <f t="shared" si="95"/>
        <v>18266602.736899994</v>
      </c>
      <c r="N902" s="63">
        <f t="shared" si="95"/>
        <v>18266602.736899994</v>
      </c>
      <c r="O902" s="63">
        <f t="shared" si="95"/>
        <v>0</v>
      </c>
      <c r="P902" s="63">
        <f t="shared" si="95"/>
        <v>0</v>
      </c>
      <c r="Q902" s="63">
        <f t="shared" si="95"/>
        <v>0</v>
      </c>
      <c r="R902" s="117" t="s">
        <v>175</v>
      </c>
      <c r="S902" s="117" t="s">
        <v>175</v>
      </c>
    </row>
    <row r="903" spans="1:19" ht="20.25" x14ac:dyDescent="0.3">
      <c r="A903" s="143" t="s">
        <v>1885</v>
      </c>
      <c r="B903" s="143"/>
      <c r="C903" s="143"/>
      <c r="D903" s="143"/>
      <c r="E903" s="143"/>
      <c r="F903" s="143"/>
      <c r="G903" s="143"/>
      <c r="H903" s="143"/>
      <c r="I903" s="143"/>
      <c r="J903" s="143"/>
      <c r="K903" s="143"/>
      <c r="L903" s="143"/>
      <c r="M903" s="143"/>
      <c r="N903" s="143"/>
      <c r="O903" s="143"/>
      <c r="P903" s="143"/>
      <c r="Q903" s="143"/>
      <c r="R903" s="143"/>
      <c r="S903" s="144"/>
    </row>
    <row r="904" spans="1:19" ht="20.25" x14ac:dyDescent="0.3">
      <c r="A904" s="145" t="s">
        <v>1887</v>
      </c>
      <c r="B904" s="145"/>
      <c r="C904" s="145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6"/>
    </row>
    <row r="905" spans="1:19" ht="20.25" x14ac:dyDescent="0.3">
      <c r="A905" s="50">
        <v>798</v>
      </c>
      <c r="B905" s="51" t="s">
        <v>689</v>
      </c>
      <c r="C905" s="114">
        <v>42213</v>
      </c>
      <c r="D905" s="50" t="s">
        <v>1842</v>
      </c>
      <c r="E905" s="50">
        <v>1975</v>
      </c>
      <c r="F905" s="50" t="s">
        <v>2062</v>
      </c>
      <c r="G905" s="115" t="s">
        <v>2037</v>
      </c>
      <c r="H905" s="50">
        <v>2</v>
      </c>
      <c r="I905" s="50">
        <v>2</v>
      </c>
      <c r="J905" s="50">
        <v>0</v>
      </c>
      <c r="K905" s="50">
        <v>524.4</v>
      </c>
      <c r="L905" s="50">
        <v>522.5</v>
      </c>
      <c r="M905" s="52">
        <v>2043120.3779999998</v>
      </c>
      <c r="N905" s="52">
        <f t="shared" si="87"/>
        <v>2043120.3779999998</v>
      </c>
      <c r="O905" s="52">
        <v>0</v>
      </c>
      <c r="P905" s="52">
        <v>0</v>
      </c>
      <c r="Q905" s="52">
        <v>0</v>
      </c>
      <c r="R905" s="116">
        <v>44927</v>
      </c>
      <c r="S905" s="116">
        <v>45291</v>
      </c>
    </row>
    <row r="906" spans="1:19" ht="20.25" x14ac:dyDescent="0.25">
      <c r="A906" s="57" t="s">
        <v>24</v>
      </c>
      <c r="B906" s="57"/>
      <c r="C906" s="117" t="s">
        <v>175</v>
      </c>
      <c r="D906" s="117" t="s">
        <v>175</v>
      </c>
      <c r="E906" s="117" t="s">
        <v>175</v>
      </c>
      <c r="F906" s="117" t="s">
        <v>175</v>
      </c>
      <c r="G906" s="117" t="s">
        <v>175</v>
      </c>
      <c r="H906" s="117" t="s">
        <v>175</v>
      </c>
      <c r="I906" s="117" t="s">
        <v>175</v>
      </c>
      <c r="J906" s="63">
        <f>SUM(J905)</f>
        <v>0</v>
      </c>
      <c r="K906" s="63">
        <f t="shared" ref="K906:Q907" si="96">SUM(K905)</f>
        <v>524.4</v>
      </c>
      <c r="L906" s="63">
        <f t="shared" si="96"/>
        <v>522.5</v>
      </c>
      <c r="M906" s="63">
        <f t="shared" si="96"/>
        <v>2043120.3779999998</v>
      </c>
      <c r="N906" s="63">
        <f t="shared" si="96"/>
        <v>2043120.3779999998</v>
      </c>
      <c r="O906" s="63">
        <f t="shared" si="96"/>
        <v>0</v>
      </c>
      <c r="P906" s="63">
        <f t="shared" si="96"/>
        <v>0</v>
      </c>
      <c r="Q906" s="63">
        <f t="shared" si="96"/>
        <v>0</v>
      </c>
      <c r="R906" s="117" t="s">
        <v>175</v>
      </c>
      <c r="S906" s="117" t="s">
        <v>175</v>
      </c>
    </row>
    <row r="907" spans="1:19" ht="20.25" x14ac:dyDescent="0.25">
      <c r="A907" s="71" t="s">
        <v>36</v>
      </c>
      <c r="B907" s="71"/>
      <c r="C907" s="117" t="s">
        <v>175</v>
      </c>
      <c r="D907" s="117" t="s">
        <v>175</v>
      </c>
      <c r="E907" s="117" t="s">
        <v>175</v>
      </c>
      <c r="F907" s="117" t="s">
        <v>175</v>
      </c>
      <c r="G907" s="117" t="s">
        <v>175</v>
      </c>
      <c r="H907" s="117" t="s">
        <v>175</v>
      </c>
      <c r="I907" s="117" t="s">
        <v>175</v>
      </c>
      <c r="J907" s="63">
        <f>SUM(J906)</f>
        <v>0</v>
      </c>
      <c r="K907" s="63">
        <f t="shared" si="96"/>
        <v>524.4</v>
      </c>
      <c r="L907" s="63">
        <f t="shared" si="96"/>
        <v>522.5</v>
      </c>
      <c r="M907" s="63">
        <f t="shared" si="96"/>
        <v>2043120.3779999998</v>
      </c>
      <c r="N907" s="63">
        <f t="shared" si="96"/>
        <v>2043120.3779999998</v>
      </c>
      <c r="O907" s="63">
        <f t="shared" si="96"/>
        <v>0</v>
      </c>
      <c r="P907" s="63">
        <f t="shared" si="96"/>
        <v>0</v>
      </c>
      <c r="Q907" s="63">
        <f t="shared" si="96"/>
        <v>0</v>
      </c>
      <c r="R907" s="117" t="s">
        <v>175</v>
      </c>
      <c r="S907" s="117" t="s">
        <v>175</v>
      </c>
    </row>
    <row r="908" spans="1:19" ht="20.25" x14ac:dyDescent="0.3">
      <c r="A908" s="143" t="s">
        <v>1888</v>
      </c>
      <c r="B908" s="143"/>
      <c r="C908" s="143"/>
      <c r="D908" s="143"/>
      <c r="E908" s="143"/>
      <c r="F908" s="143"/>
      <c r="G908" s="143"/>
      <c r="H908" s="143"/>
      <c r="I908" s="143"/>
      <c r="J908" s="143"/>
      <c r="K908" s="143"/>
      <c r="L908" s="143"/>
      <c r="M908" s="143"/>
      <c r="N908" s="143"/>
      <c r="O908" s="143"/>
      <c r="P908" s="143"/>
      <c r="Q908" s="143"/>
      <c r="R908" s="143"/>
      <c r="S908" s="144"/>
    </row>
    <row r="909" spans="1:19" ht="20.25" x14ac:dyDescent="0.3">
      <c r="A909" s="145" t="s">
        <v>1889</v>
      </c>
      <c r="B909" s="145"/>
      <c r="C909" s="145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6"/>
    </row>
    <row r="910" spans="1:19" ht="20.25" x14ac:dyDescent="0.3">
      <c r="A910" s="50">
        <v>799</v>
      </c>
      <c r="B910" s="51" t="s">
        <v>1124</v>
      </c>
      <c r="C910" s="114">
        <v>43720</v>
      </c>
      <c r="D910" s="50" t="s">
        <v>1842</v>
      </c>
      <c r="E910" s="50">
        <v>1962</v>
      </c>
      <c r="F910" s="50" t="s">
        <v>2062</v>
      </c>
      <c r="G910" s="115" t="s">
        <v>2032</v>
      </c>
      <c r="H910" s="50">
        <v>2</v>
      </c>
      <c r="I910" s="50">
        <v>2</v>
      </c>
      <c r="J910" s="50">
        <v>0</v>
      </c>
      <c r="K910" s="50">
        <v>1130.9000000000001</v>
      </c>
      <c r="L910" s="50">
        <v>633.70000000000005</v>
      </c>
      <c r="M910" s="52">
        <v>1424961.34</v>
      </c>
      <c r="N910" s="52">
        <f t="shared" si="87"/>
        <v>1424961.34</v>
      </c>
      <c r="O910" s="52">
        <v>0</v>
      </c>
      <c r="P910" s="52">
        <v>0</v>
      </c>
      <c r="Q910" s="52">
        <v>0</v>
      </c>
      <c r="R910" s="116">
        <v>44927</v>
      </c>
      <c r="S910" s="116">
        <v>45291</v>
      </c>
    </row>
    <row r="911" spans="1:19" ht="20.25" x14ac:dyDescent="0.3">
      <c r="A911" s="50">
        <v>800</v>
      </c>
      <c r="B911" s="51" t="s">
        <v>1125</v>
      </c>
      <c r="C911" s="114">
        <v>43738</v>
      </c>
      <c r="D911" s="50" t="s">
        <v>1842</v>
      </c>
      <c r="E911" s="50">
        <v>1962</v>
      </c>
      <c r="F911" s="50" t="s">
        <v>2062</v>
      </c>
      <c r="G911" s="115" t="s">
        <v>2033</v>
      </c>
      <c r="H911" s="50">
        <v>2</v>
      </c>
      <c r="I911" s="50">
        <v>2</v>
      </c>
      <c r="J911" s="50">
        <v>0</v>
      </c>
      <c r="K911" s="50">
        <v>1081.7</v>
      </c>
      <c r="L911" s="50">
        <v>641.70000000000005</v>
      </c>
      <c r="M911" s="52">
        <v>1413990.8199999998</v>
      </c>
      <c r="N911" s="52">
        <f t="shared" ref="N911:N974" si="97">M911</f>
        <v>1413990.8199999998</v>
      </c>
      <c r="O911" s="52">
        <v>0</v>
      </c>
      <c r="P911" s="52">
        <v>0</v>
      </c>
      <c r="Q911" s="52">
        <v>0</v>
      </c>
      <c r="R911" s="116">
        <v>44927</v>
      </c>
      <c r="S911" s="116">
        <v>45291</v>
      </c>
    </row>
    <row r="912" spans="1:19" ht="20.25" x14ac:dyDescent="0.3">
      <c r="A912" s="50">
        <v>801</v>
      </c>
      <c r="B912" s="51" t="s">
        <v>1126</v>
      </c>
      <c r="C912" s="114">
        <v>43740</v>
      </c>
      <c r="D912" s="50" t="s">
        <v>1842</v>
      </c>
      <c r="E912" s="50">
        <v>1967</v>
      </c>
      <c r="F912" s="50" t="s">
        <v>2062</v>
      </c>
      <c r="G912" s="115" t="s">
        <v>2032</v>
      </c>
      <c r="H912" s="50">
        <v>4</v>
      </c>
      <c r="I912" s="50">
        <v>2</v>
      </c>
      <c r="J912" s="50">
        <v>0</v>
      </c>
      <c r="K912" s="50">
        <v>2081.5</v>
      </c>
      <c r="L912" s="50">
        <v>1298.5</v>
      </c>
      <c r="M912" s="52">
        <v>2540460.5499999998</v>
      </c>
      <c r="N912" s="52">
        <f t="shared" si="97"/>
        <v>2540460.5499999998</v>
      </c>
      <c r="O912" s="52">
        <v>0</v>
      </c>
      <c r="P912" s="52">
        <v>0</v>
      </c>
      <c r="Q912" s="52">
        <v>0</v>
      </c>
      <c r="R912" s="116">
        <v>44927</v>
      </c>
      <c r="S912" s="116">
        <v>45291</v>
      </c>
    </row>
    <row r="913" spans="1:19" ht="20.25" x14ac:dyDescent="0.3">
      <c r="A913" s="50">
        <v>802</v>
      </c>
      <c r="B913" s="51" t="s">
        <v>1127</v>
      </c>
      <c r="C913" s="114">
        <v>43741</v>
      </c>
      <c r="D913" s="50" t="s">
        <v>1842</v>
      </c>
      <c r="E913" s="50">
        <v>1967</v>
      </c>
      <c r="F913" s="50" t="s">
        <v>2062</v>
      </c>
      <c r="G913" s="115" t="s">
        <v>2032</v>
      </c>
      <c r="H913" s="50">
        <v>4</v>
      </c>
      <c r="I913" s="50">
        <v>2</v>
      </c>
      <c r="J913" s="50">
        <v>0</v>
      </c>
      <c r="K913" s="50">
        <v>2116.4</v>
      </c>
      <c r="L913" s="50">
        <v>1249.4000000000001</v>
      </c>
      <c r="M913" s="52">
        <v>2165460.2799999998</v>
      </c>
      <c r="N913" s="52">
        <f t="shared" si="97"/>
        <v>2165460.2799999998</v>
      </c>
      <c r="O913" s="52">
        <v>0</v>
      </c>
      <c r="P913" s="52">
        <v>0</v>
      </c>
      <c r="Q913" s="52">
        <v>0</v>
      </c>
      <c r="R913" s="116">
        <v>44927</v>
      </c>
      <c r="S913" s="116">
        <v>45291</v>
      </c>
    </row>
    <row r="914" spans="1:19" ht="20.25" x14ac:dyDescent="0.3">
      <c r="A914" s="50">
        <v>803</v>
      </c>
      <c r="B914" s="51" t="s">
        <v>1493</v>
      </c>
      <c r="C914" s="114">
        <v>43750</v>
      </c>
      <c r="D914" s="50" t="s">
        <v>1842</v>
      </c>
      <c r="E914" s="50">
        <v>1973</v>
      </c>
      <c r="F914" s="50" t="s">
        <v>2062</v>
      </c>
      <c r="G914" s="115" t="s">
        <v>2032</v>
      </c>
      <c r="H914" s="50">
        <v>5</v>
      </c>
      <c r="I914" s="50">
        <v>4</v>
      </c>
      <c r="J914" s="50">
        <v>0</v>
      </c>
      <c r="K914" s="50">
        <v>5031.3</v>
      </c>
      <c r="L914" s="50">
        <v>3428.4</v>
      </c>
      <c r="M914" s="52">
        <v>10658103.91</v>
      </c>
      <c r="N914" s="52">
        <f t="shared" si="97"/>
        <v>10658103.91</v>
      </c>
      <c r="O914" s="52">
        <v>0</v>
      </c>
      <c r="P914" s="52">
        <v>0</v>
      </c>
      <c r="Q914" s="52">
        <v>0</v>
      </c>
      <c r="R914" s="116">
        <v>44927</v>
      </c>
      <c r="S914" s="116">
        <v>45291</v>
      </c>
    </row>
    <row r="915" spans="1:19" ht="20.25" x14ac:dyDescent="0.3">
      <c r="A915" s="50">
        <v>804</v>
      </c>
      <c r="B915" s="51" t="s">
        <v>700</v>
      </c>
      <c r="C915" s="114">
        <v>43769</v>
      </c>
      <c r="D915" s="50" t="s">
        <v>1842</v>
      </c>
      <c r="E915" s="50">
        <v>1980</v>
      </c>
      <c r="F915" s="50" t="s">
        <v>2062</v>
      </c>
      <c r="G915" s="115" t="s">
        <v>2031</v>
      </c>
      <c r="H915" s="50">
        <v>5</v>
      </c>
      <c r="I915" s="50">
        <v>6</v>
      </c>
      <c r="J915" s="50">
        <v>0</v>
      </c>
      <c r="K915" s="50">
        <v>7077</v>
      </c>
      <c r="L915" s="50">
        <v>4700</v>
      </c>
      <c r="M915" s="52">
        <v>4613305.3260000004</v>
      </c>
      <c r="N915" s="52">
        <f t="shared" si="97"/>
        <v>4613305.3260000004</v>
      </c>
      <c r="O915" s="52">
        <v>0</v>
      </c>
      <c r="P915" s="52">
        <v>0</v>
      </c>
      <c r="Q915" s="52">
        <v>0</v>
      </c>
      <c r="R915" s="116">
        <v>44927</v>
      </c>
      <c r="S915" s="116">
        <v>45291</v>
      </c>
    </row>
    <row r="916" spans="1:19" ht="20.25" x14ac:dyDescent="0.3">
      <c r="A916" s="50">
        <v>805</v>
      </c>
      <c r="B916" s="51" t="s">
        <v>701</v>
      </c>
      <c r="C916" s="114">
        <v>43790</v>
      </c>
      <c r="D916" s="50" t="s">
        <v>1842</v>
      </c>
      <c r="E916" s="50">
        <v>1992</v>
      </c>
      <c r="F916" s="50" t="s">
        <v>2062</v>
      </c>
      <c r="G916" s="115" t="s">
        <v>2031</v>
      </c>
      <c r="H916" s="50">
        <v>5</v>
      </c>
      <c r="I916" s="50">
        <v>4</v>
      </c>
      <c r="J916" s="50">
        <v>0</v>
      </c>
      <c r="K916" s="50">
        <v>6748.6</v>
      </c>
      <c r="L916" s="50">
        <v>4359.0999999999995</v>
      </c>
      <c r="M916" s="52">
        <v>3406289.25</v>
      </c>
      <c r="N916" s="52">
        <f t="shared" si="97"/>
        <v>3406289.25</v>
      </c>
      <c r="O916" s="52">
        <v>0</v>
      </c>
      <c r="P916" s="52">
        <v>0</v>
      </c>
      <c r="Q916" s="52">
        <v>0</v>
      </c>
      <c r="R916" s="116">
        <v>44927</v>
      </c>
      <c r="S916" s="116">
        <v>45291</v>
      </c>
    </row>
    <row r="917" spans="1:19" ht="20.25" x14ac:dyDescent="0.3">
      <c r="A917" s="50">
        <v>806</v>
      </c>
      <c r="B917" s="51" t="s">
        <v>702</v>
      </c>
      <c r="C917" s="114">
        <v>43821</v>
      </c>
      <c r="D917" s="50" t="s">
        <v>1842</v>
      </c>
      <c r="E917" s="50">
        <v>1978</v>
      </c>
      <c r="F917" s="50" t="s">
        <v>2062</v>
      </c>
      <c r="G917" s="115" t="s">
        <v>2032</v>
      </c>
      <c r="H917" s="50">
        <v>5</v>
      </c>
      <c r="I917" s="50">
        <v>6</v>
      </c>
      <c r="J917" s="50">
        <v>0</v>
      </c>
      <c r="K917" s="50">
        <v>7032.3</v>
      </c>
      <c r="L917" s="50">
        <v>4459.2</v>
      </c>
      <c r="M917" s="52">
        <v>6867640.6260000002</v>
      </c>
      <c r="N917" s="52">
        <f t="shared" si="97"/>
        <v>6867640.6260000002</v>
      </c>
      <c r="O917" s="52">
        <v>0</v>
      </c>
      <c r="P917" s="52">
        <v>0</v>
      </c>
      <c r="Q917" s="52">
        <v>0</v>
      </c>
      <c r="R917" s="116">
        <v>44927</v>
      </c>
      <c r="S917" s="116">
        <v>45291</v>
      </c>
    </row>
    <row r="918" spans="1:19" ht="20.25" x14ac:dyDescent="0.3">
      <c r="A918" s="50">
        <v>807</v>
      </c>
      <c r="B918" s="51" t="s">
        <v>703</v>
      </c>
      <c r="C918" s="114">
        <v>43822</v>
      </c>
      <c r="D918" s="50" t="s">
        <v>1842</v>
      </c>
      <c r="E918" s="50">
        <v>1980</v>
      </c>
      <c r="F918" s="50" t="s">
        <v>2062</v>
      </c>
      <c r="G918" s="115" t="s">
        <v>2032</v>
      </c>
      <c r="H918" s="50">
        <v>5</v>
      </c>
      <c r="I918" s="50">
        <v>6</v>
      </c>
      <c r="J918" s="50">
        <v>0</v>
      </c>
      <c r="K918" s="50">
        <v>7154.9</v>
      </c>
      <c r="L918" s="50">
        <v>4467.3999999999996</v>
      </c>
      <c r="M918" s="52">
        <v>4805863.818</v>
      </c>
      <c r="N918" s="52">
        <f t="shared" si="97"/>
        <v>4805863.818</v>
      </c>
      <c r="O918" s="52">
        <v>0</v>
      </c>
      <c r="P918" s="52">
        <v>0</v>
      </c>
      <c r="Q918" s="52">
        <v>0</v>
      </c>
      <c r="R918" s="116">
        <v>44927</v>
      </c>
      <c r="S918" s="116">
        <v>45291</v>
      </c>
    </row>
    <row r="919" spans="1:19" ht="20.25" x14ac:dyDescent="0.3">
      <c r="A919" s="50">
        <v>808</v>
      </c>
      <c r="B919" s="51" t="s">
        <v>1497</v>
      </c>
      <c r="C919" s="114">
        <v>43817</v>
      </c>
      <c r="D919" s="50" t="s">
        <v>1842</v>
      </c>
      <c r="E919" s="50">
        <v>1963</v>
      </c>
      <c r="F919" s="50" t="s">
        <v>2062</v>
      </c>
      <c r="G919" s="115" t="s">
        <v>2033</v>
      </c>
      <c r="H919" s="50">
        <v>2</v>
      </c>
      <c r="I919" s="50">
        <v>2</v>
      </c>
      <c r="J919" s="50">
        <v>0</v>
      </c>
      <c r="K919" s="50">
        <v>873</v>
      </c>
      <c r="L919" s="50">
        <v>619.29999999999995</v>
      </c>
      <c r="M919" s="52">
        <v>1337797.608</v>
      </c>
      <c r="N919" s="52">
        <f t="shared" si="97"/>
        <v>1337797.608</v>
      </c>
      <c r="O919" s="52">
        <v>0</v>
      </c>
      <c r="P919" s="52">
        <v>0</v>
      </c>
      <c r="Q919" s="52">
        <v>0</v>
      </c>
      <c r="R919" s="116">
        <v>44927</v>
      </c>
      <c r="S919" s="116">
        <v>45291</v>
      </c>
    </row>
    <row r="920" spans="1:19" ht="20.25" x14ac:dyDescent="0.3">
      <c r="A920" s="50">
        <v>809</v>
      </c>
      <c r="B920" s="51" t="s">
        <v>1794</v>
      </c>
      <c r="C920" s="114">
        <v>43768</v>
      </c>
      <c r="D920" s="50" t="s">
        <v>1842</v>
      </c>
      <c r="E920" s="50">
        <v>1985</v>
      </c>
      <c r="F920" s="50" t="s">
        <v>2062</v>
      </c>
      <c r="G920" s="115" t="s">
        <v>2032</v>
      </c>
      <c r="H920" s="50">
        <v>5</v>
      </c>
      <c r="I920" s="50">
        <v>4</v>
      </c>
      <c r="J920" s="50">
        <v>0</v>
      </c>
      <c r="K920" s="50">
        <v>4442.8999999999996</v>
      </c>
      <c r="L920" s="50">
        <v>2793.3</v>
      </c>
      <c r="M920" s="52">
        <v>0</v>
      </c>
      <c r="N920" s="52">
        <f t="shared" si="97"/>
        <v>0</v>
      </c>
      <c r="O920" s="52">
        <v>0</v>
      </c>
      <c r="P920" s="52">
        <v>0</v>
      </c>
      <c r="Q920" s="52">
        <v>0</v>
      </c>
      <c r="R920" s="116">
        <v>44927</v>
      </c>
      <c r="S920" s="116">
        <v>45291</v>
      </c>
    </row>
    <row r="921" spans="1:19" ht="20.25" x14ac:dyDescent="0.3">
      <c r="A921" s="50">
        <v>810</v>
      </c>
      <c r="B921" s="51" t="s">
        <v>1795</v>
      </c>
      <c r="C921" s="114">
        <v>43770</v>
      </c>
      <c r="D921" s="50" t="s">
        <v>1842</v>
      </c>
      <c r="E921" s="50">
        <v>1991</v>
      </c>
      <c r="F921" s="50" t="s">
        <v>2062</v>
      </c>
      <c r="G921" s="115" t="s">
        <v>2032</v>
      </c>
      <c r="H921" s="50">
        <v>5</v>
      </c>
      <c r="I921" s="50">
        <v>6</v>
      </c>
      <c r="J921" s="50">
        <v>0</v>
      </c>
      <c r="K921" s="50">
        <v>5715.7</v>
      </c>
      <c r="L921" s="50">
        <v>3456.3</v>
      </c>
      <c r="M921" s="52">
        <v>0</v>
      </c>
      <c r="N921" s="52">
        <f t="shared" si="97"/>
        <v>0</v>
      </c>
      <c r="O921" s="52">
        <v>0</v>
      </c>
      <c r="P921" s="52">
        <v>0</v>
      </c>
      <c r="Q921" s="52">
        <v>0</v>
      </c>
      <c r="R921" s="116">
        <v>44927</v>
      </c>
      <c r="S921" s="116">
        <v>45291</v>
      </c>
    </row>
    <row r="922" spans="1:19" ht="20.25" x14ac:dyDescent="0.3">
      <c r="A922" s="50">
        <v>811</v>
      </c>
      <c r="B922" s="51" t="s">
        <v>1796</v>
      </c>
      <c r="C922" s="114">
        <v>43792</v>
      </c>
      <c r="D922" s="50" t="s">
        <v>1842</v>
      </c>
      <c r="E922" s="50">
        <v>1979</v>
      </c>
      <c r="F922" s="50" t="s">
        <v>2062</v>
      </c>
      <c r="G922" s="115" t="s">
        <v>2032</v>
      </c>
      <c r="H922" s="50">
        <v>5</v>
      </c>
      <c r="I922" s="50">
        <v>6</v>
      </c>
      <c r="J922" s="50">
        <v>0</v>
      </c>
      <c r="K922" s="50">
        <v>7257.9</v>
      </c>
      <c r="L922" s="50">
        <v>4520.8</v>
      </c>
      <c r="M922" s="52">
        <v>0</v>
      </c>
      <c r="N922" s="52">
        <f t="shared" si="97"/>
        <v>0</v>
      </c>
      <c r="O922" s="52">
        <v>0</v>
      </c>
      <c r="P922" s="52">
        <v>0</v>
      </c>
      <c r="Q922" s="52">
        <v>0</v>
      </c>
      <c r="R922" s="116">
        <v>44927</v>
      </c>
      <c r="S922" s="116">
        <v>45291</v>
      </c>
    </row>
    <row r="923" spans="1:19" ht="20.25" x14ac:dyDescent="0.3">
      <c r="A923" s="50">
        <v>812</v>
      </c>
      <c r="B923" s="51" t="s">
        <v>1797</v>
      </c>
      <c r="C923" s="114">
        <v>43794</v>
      </c>
      <c r="D923" s="50" t="s">
        <v>1842</v>
      </c>
      <c r="E923" s="50">
        <v>1979</v>
      </c>
      <c r="F923" s="50" t="s">
        <v>2062</v>
      </c>
      <c r="G923" s="115" t="s">
        <v>2031</v>
      </c>
      <c r="H923" s="50">
        <v>5</v>
      </c>
      <c r="I923" s="50">
        <v>4</v>
      </c>
      <c r="J923" s="50">
        <v>0</v>
      </c>
      <c r="K923" s="50">
        <v>5089.1000000000004</v>
      </c>
      <c r="L923" s="50">
        <v>3387.5</v>
      </c>
      <c r="M923" s="52">
        <v>0</v>
      </c>
      <c r="N923" s="52">
        <f t="shared" si="97"/>
        <v>0</v>
      </c>
      <c r="O923" s="52">
        <v>0</v>
      </c>
      <c r="P923" s="52">
        <v>0</v>
      </c>
      <c r="Q923" s="52">
        <v>0</v>
      </c>
      <c r="R923" s="116">
        <v>44927</v>
      </c>
      <c r="S923" s="116">
        <v>45291</v>
      </c>
    </row>
    <row r="924" spans="1:19" ht="20.25" x14ac:dyDescent="0.25">
      <c r="A924" s="57" t="s">
        <v>24</v>
      </c>
      <c r="B924" s="57"/>
      <c r="C924" s="117" t="s">
        <v>175</v>
      </c>
      <c r="D924" s="117" t="s">
        <v>175</v>
      </c>
      <c r="E924" s="117" t="s">
        <v>175</v>
      </c>
      <c r="F924" s="117" t="s">
        <v>175</v>
      </c>
      <c r="G924" s="117" t="s">
        <v>175</v>
      </c>
      <c r="H924" s="117" t="s">
        <v>175</v>
      </c>
      <c r="I924" s="117" t="s">
        <v>175</v>
      </c>
      <c r="J924" s="63">
        <f>SUM(J910:J923)</f>
        <v>0</v>
      </c>
      <c r="K924" s="63">
        <f t="shared" ref="K924:Q924" si="98">SUM(K910:K923)</f>
        <v>62833.2</v>
      </c>
      <c r="L924" s="63">
        <f t="shared" si="98"/>
        <v>40014.6</v>
      </c>
      <c r="M924" s="63">
        <f t="shared" si="98"/>
        <v>39233873.528000005</v>
      </c>
      <c r="N924" s="63">
        <f t="shared" si="98"/>
        <v>39233873.528000005</v>
      </c>
      <c r="O924" s="63">
        <f t="shared" si="98"/>
        <v>0</v>
      </c>
      <c r="P924" s="63">
        <f t="shared" si="98"/>
        <v>0</v>
      </c>
      <c r="Q924" s="63">
        <f t="shared" si="98"/>
        <v>0</v>
      </c>
      <c r="R924" s="117" t="s">
        <v>175</v>
      </c>
      <c r="S924" s="117" t="s">
        <v>175</v>
      </c>
    </row>
    <row r="925" spans="1:19" ht="20.25" x14ac:dyDescent="0.3">
      <c r="A925" s="151" t="s">
        <v>1890</v>
      </c>
      <c r="B925" s="151"/>
      <c r="C925" s="151"/>
      <c r="D925" s="151"/>
      <c r="E925" s="151"/>
      <c r="F925" s="151"/>
      <c r="G925" s="151"/>
      <c r="H925" s="151"/>
      <c r="I925" s="151"/>
      <c r="J925" s="151"/>
      <c r="K925" s="151"/>
      <c r="L925" s="151"/>
      <c r="M925" s="151"/>
      <c r="N925" s="151"/>
      <c r="O925" s="151"/>
      <c r="P925" s="151"/>
      <c r="Q925" s="151"/>
      <c r="R925" s="151"/>
      <c r="S925" s="152"/>
    </row>
    <row r="926" spans="1:19" ht="20.25" x14ac:dyDescent="0.3">
      <c r="A926" s="50">
        <v>813</v>
      </c>
      <c r="B926" s="51" t="s">
        <v>704</v>
      </c>
      <c r="C926" s="114">
        <v>55991</v>
      </c>
      <c r="D926" s="50" t="s">
        <v>1842</v>
      </c>
      <c r="E926" s="50">
        <v>1953</v>
      </c>
      <c r="F926" s="50" t="s">
        <v>2062</v>
      </c>
      <c r="G926" s="115" t="s">
        <v>2043</v>
      </c>
      <c r="H926" s="50">
        <v>2</v>
      </c>
      <c r="I926" s="50">
        <v>2</v>
      </c>
      <c r="J926" s="50">
        <v>0</v>
      </c>
      <c r="K926" s="50">
        <v>527.20000000000005</v>
      </c>
      <c r="L926" s="50">
        <v>458.8</v>
      </c>
      <c r="M926" s="52">
        <v>809820.77469999995</v>
      </c>
      <c r="N926" s="52">
        <f t="shared" si="97"/>
        <v>809820.77469999995</v>
      </c>
      <c r="O926" s="52">
        <v>0</v>
      </c>
      <c r="P926" s="52">
        <v>0</v>
      </c>
      <c r="Q926" s="52">
        <v>0</v>
      </c>
      <c r="R926" s="116">
        <v>44927</v>
      </c>
      <c r="S926" s="116">
        <v>45291</v>
      </c>
    </row>
    <row r="927" spans="1:19" ht="20.25" x14ac:dyDescent="0.25">
      <c r="A927" s="57" t="s">
        <v>24</v>
      </c>
      <c r="B927" s="57"/>
      <c r="C927" s="117" t="s">
        <v>175</v>
      </c>
      <c r="D927" s="117" t="s">
        <v>175</v>
      </c>
      <c r="E927" s="117" t="s">
        <v>175</v>
      </c>
      <c r="F927" s="117" t="s">
        <v>175</v>
      </c>
      <c r="G927" s="117" t="s">
        <v>175</v>
      </c>
      <c r="H927" s="117" t="s">
        <v>175</v>
      </c>
      <c r="I927" s="117" t="s">
        <v>175</v>
      </c>
      <c r="J927" s="63">
        <f>SUM(J926)</f>
        <v>0</v>
      </c>
      <c r="K927" s="63">
        <f t="shared" ref="K927:Q927" si="99">SUM(K926)</f>
        <v>527.20000000000005</v>
      </c>
      <c r="L927" s="63">
        <f t="shared" si="99"/>
        <v>458.8</v>
      </c>
      <c r="M927" s="63">
        <f t="shared" si="99"/>
        <v>809820.77469999995</v>
      </c>
      <c r="N927" s="63">
        <f t="shared" si="99"/>
        <v>809820.77469999995</v>
      </c>
      <c r="O927" s="63">
        <f t="shared" si="99"/>
        <v>0</v>
      </c>
      <c r="P927" s="63">
        <f t="shared" si="99"/>
        <v>0</v>
      </c>
      <c r="Q927" s="63">
        <f t="shared" si="99"/>
        <v>0</v>
      </c>
      <c r="R927" s="117" t="s">
        <v>175</v>
      </c>
      <c r="S927" s="117" t="s">
        <v>175</v>
      </c>
    </row>
    <row r="928" spans="1:19" ht="20.25" x14ac:dyDescent="0.3">
      <c r="A928" s="151" t="s">
        <v>1891</v>
      </c>
      <c r="B928" s="151"/>
      <c r="C928" s="151"/>
      <c r="D928" s="151"/>
      <c r="E928" s="151"/>
      <c r="F928" s="151"/>
      <c r="G928" s="151"/>
      <c r="H928" s="151"/>
      <c r="I928" s="151"/>
      <c r="J928" s="151"/>
      <c r="K928" s="151"/>
      <c r="L928" s="151"/>
      <c r="M928" s="151"/>
      <c r="N928" s="151"/>
      <c r="O928" s="151"/>
      <c r="P928" s="151"/>
      <c r="Q928" s="151"/>
      <c r="R928" s="151"/>
      <c r="S928" s="152"/>
    </row>
    <row r="929" spans="1:19" ht="20.25" x14ac:dyDescent="0.3">
      <c r="A929" s="50">
        <v>814</v>
      </c>
      <c r="B929" s="51" t="s">
        <v>1489</v>
      </c>
      <c r="C929" s="114">
        <v>43919</v>
      </c>
      <c r="D929" s="50" t="s">
        <v>1842</v>
      </c>
      <c r="E929" s="50">
        <v>1963</v>
      </c>
      <c r="F929" s="50" t="s">
        <v>2062</v>
      </c>
      <c r="G929" s="115" t="s">
        <v>2032</v>
      </c>
      <c r="H929" s="50">
        <v>2</v>
      </c>
      <c r="I929" s="50">
        <v>2</v>
      </c>
      <c r="J929" s="50">
        <v>0</v>
      </c>
      <c r="K929" s="50">
        <v>649.1</v>
      </c>
      <c r="L929" s="50">
        <v>661.5</v>
      </c>
      <c r="M929" s="52">
        <v>1279904.8500000001</v>
      </c>
      <c r="N929" s="52">
        <f t="shared" si="97"/>
        <v>1279904.8500000001</v>
      </c>
      <c r="O929" s="52">
        <v>0</v>
      </c>
      <c r="P929" s="52">
        <v>0</v>
      </c>
      <c r="Q929" s="52">
        <v>0</v>
      </c>
      <c r="R929" s="116">
        <v>44927</v>
      </c>
      <c r="S929" s="116">
        <v>45291</v>
      </c>
    </row>
    <row r="930" spans="1:19" ht="20.25" x14ac:dyDescent="0.25">
      <c r="A930" s="57" t="s">
        <v>24</v>
      </c>
      <c r="B930" s="57"/>
      <c r="C930" s="117" t="s">
        <v>175</v>
      </c>
      <c r="D930" s="117" t="s">
        <v>175</v>
      </c>
      <c r="E930" s="117" t="s">
        <v>175</v>
      </c>
      <c r="F930" s="117" t="s">
        <v>175</v>
      </c>
      <c r="G930" s="117" t="s">
        <v>175</v>
      </c>
      <c r="H930" s="117" t="s">
        <v>175</v>
      </c>
      <c r="I930" s="117" t="s">
        <v>175</v>
      </c>
      <c r="J930" s="63">
        <f>SUM(J929)</f>
        <v>0</v>
      </c>
      <c r="K930" s="63">
        <f t="shared" ref="K930:Q930" si="100">SUM(K929)</f>
        <v>649.1</v>
      </c>
      <c r="L930" s="63">
        <f t="shared" si="100"/>
        <v>661.5</v>
      </c>
      <c r="M930" s="63">
        <f t="shared" si="100"/>
        <v>1279904.8500000001</v>
      </c>
      <c r="N930" s="63">
        <f t="shared" si="100"/>
        <v>1279904.8500000001</v>
      </c>
      <c r="O930" s="63">
        <f t="shared" si="100"/>
        <v>0</v>
      </c>
      <c r="P930" s="63">
        <f t="shared" si="100"/>
        <v>0</v>
      </c>
      <c r="Q930" s="63">
        <f t="shared" si="100"/>
        <v>0</v>
      </c>
      <c r="R930" s="117" t="s">
        <v>175</v>
      </c>
      <c r="S930" s="117" t="s">
        <v>175</v>
      </c>
    </row>
    <row r="931" spans="1:19" ht="20.25" x14ac:dyDescent="0.25">
      <c r="A931" s="71" t="s">
        <v>36</v>
      </c>
      <c r="B931" s="71"/>
      <c r="C931" s="117" t="s">
        <v>175</v>
      </c>
      <c r="D931" s="117" t="s">
        <v>175</v>
      </c>
      <c r="E931" s="117" t="s">
        <v>175</v>
      </c>
      <c r="F931" s="117" t="s">
        <v>175</v>
      </c>
      <c r="G931" s="117" t="s">
        <v>175</v>
      </c>
      <c r="H931" s="117" t="s">
        <v>175</v>
      </c>
      <c r="I931" s="117" t="s">
        <v>175</v>
      </c>
      <c r="J931" s="63">
        <f>J924+J927+J930</f>
        <v>0</v>
      </c>
      <c r="K931" s="63">
        <f t="shared" ref="K931:Q931" si="101">K924+K927+K930</f>
        <v>64009.499999999993</v>
      </c>
      <c r="L931" s="63">
        <f t="shared" si="101"/>
        <v>41134.9</v>
      </c>
      <c r="M931" s="63">
        <f t="shared" si="101"/>
        <v>41323599.152700007</v>
      </c>
      <c r="N931" s="63">
        <f t="shared" si="101"/>
        <v>41323599.152700007</v>
      </c>
      <c r="O931" s="63">
        <f t="shared" si="101"/>
        <v>0</v>
      </c>
      <c r="P931" s="63">
        <f t="shared" si="101"/>
        <v>0</v>
      </c>
      <c r="Q931" s="63">
        <f t="shared" si="101"/>
        <v>0</v>
      </c>
      <c r="R931" s="117" t="s">
        <v>175</v>
      </c>
      <c r="S931" s="117" t="s">
        <v>175</v>
      </c>
    </row>
    <row r="932" spans="1:19" ht="20.25" x14ac:dyDescent="0.3">
      <c r="A932" s="143" t="s">
        <v>1892</v>
      </c>
      <c r="B932" s="143"/>
      <c r="C932" s="143"/>
      <c r="D932" s="143"/>
      <c r="E932" s="143"/>
      <c r="F932" s="143"/>
      <c r="G932" s="143"/>
      <c r="H932" s="143"/>
      <c r="I932" s="143"/>
      <c r="J932" s="143"/>
      <c r="K932" s="143"/>
      <c r="L932" s="143"/>
      <c r="M932" s="143"/>
      <c r="N932" s="143"/>
      <c r="O932" s="143"/>
      <c r="P932" s="143"/>
      <c r="Q932" s="143"/>
      <c r="R932" s="143"/>
      <c r="S932" s="144"/>
    </row>
    <row r="933" spans="1:19" ht="20.25" x14ac:dyDescent="0.3">
      <c r="A933" s="145" t="s">
        <v>1893</v>
      </c>
      <c r="B933" s="145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6"/>
    </row>
    <row r="934" spans="1:19" ht="20.25" x14ac:dyDescent="0.3">
      <c r="A934" s="50">
        <v>815</v>
      </c>
      <c r="B934" s="58" t="s">
        <v>714</v>
      </c>
      <c r="C934" s="114">
        <v>43935</v>
      </c>
      <c r="D934" s="50" t="s">
        <v>1842</v>
      </c>
      <c r="E934" s="50">
        <v>1970</v>
      </c>
      <c r="F934" s="50" t="s">
        <v>2062</v>
      </c>
      <c r="G934" s="115" t="s">
        <v>2031</v>
      </c>
      <c r="H934" s="50">
        <v>2</v>
      </c>
      <c r="I934" s="50">
        <v>2</v>
      </c>
      <c r="J934" s="50">
        <v>0</v>
      </c>
      <c r="K934" s="50">
        <v>1527.1</v>
      </c>
      <c r="L934" s="50">
        <v>630</v>
      </c>
      <c r="M934" s="52">
        <v>1195342.77415</v>
      </c>
      <c r="N934" s="52">
        <f t="shared" si="97"/>
        <v>1195342.77415</v>
      </c>
      <c r="O934" s="52">
        <v>0</v>
      </c>
      <c r="P934" s="52">
        <v>0</v>
      </c>
      <c r="Q934" s="52">
        <v>0</v>
      </c>
      <c r="R934" s="116">
        <v>44927</v>
      </c>
      <c r="S934" s="116">
        <v>45291</v>
      </c>
    </row>
    <row r="935" spans="1:19" ht="20.25" x14ac:dyDescent="0.25">
      <c r="A935" s="57" t="s">
        <v>24</v>
      </c>
      <c r="B935" s="57"/>
      <c r="C935" s="117" t="s">
        <v>175</v>
      </c>
      <c r="D935" s="117" t="s">
        <v>175</v>
      </c>
      <c r="E935" s="117" t="s">
        <v>175</v>
      </c>
      <c r="F935" s="117" t="s">
        <v>175</v>
      </c>
      <c r="G935" s="117" t="s">
        <v>175</v>
      </c>
      <c r="H935" s="117" t="s">
        <v>175</v>
      </c>
      <c r="I935" s="117" t="s">
        <v>175</v>
      </c>
      <c r="J935" s="63">
        <f>SUM(J934)</f>
        <v>0</v>
      </c>
      <c r="K935" s="63">
        <f t="shared" ref="K935:Q935" si="102">SUM(K934)</f>
        <v>1527.1</v>
      </c>
      <c r="L935" s="63">
        <f t="shared" si="102"/>
        <v>630</v>
      </c>
      <c r="M935" s="63">
        <f t="shared" si="102"/>
        <v>1195342.77415</v>
      </c>
      <c r="N935" s="63">
        <f t="shared" si="102"/>
        <v>1195342.77415</v>
      </c>
      <c r="O935" s="63">
        <f t="shared" si="102"/>
        <v>0</v>
      </c>
      <c r="P935" s="63">
        <f t="shared" si="102"/>
        <v>0</v>
      </c>
      <c r="Q935" s="63">
        <f t="shared" si="102"/>
        <v>0</v>
      </c>
      <c r="R935" s="117" t="s">
        <v>175</v>
      </c>
      <c r="S935" s="117" t="s">
        <v>175</v>
      </c>
    </row>
    <row r="936" spans="1:19" ht="20.25" x14ac:dyDescent="0.3">
      <c r="A936" s="151" t="s">
        <v>1894</v>
      </c>
      <c r="B936" s="151"/>
      <c r="C936" s="151"/>
      <c r="D936" s="151"/>
      <c r="E936" s="151"/>
      <c r="F936" s="151"/>
      <c r="G936" s="151"/>
      <c r="H936" s="151"/>
      <c r="I936" s="151"/>
      <c r="J936" s="151"/>
      <c r="K936" s="151"/>
      <c r="L936" s="151"/>
      <c r="M936" s="151"/>
      <c r="N936" s="151"/>
      <c r="O936" s="151"/>
      <c r="P936" s="151"/>
      <c r="Q936" s="151"/>
      <c r="R936" s="151"/>
      <c r="S936" s="152"/>
    </row>
    <row r="937" spans="1:19" ht="20.25" x14ac:dyDescent="0.3">
      <c r="A937" s="50">
        <v>816</v>
      </c>
      <c r="B937" s="58" t="s">
        <v>715</v>
      </c>
      <c r="C937" s="114">
        <v>43943</v>
      </c>
      <c r="D937" s="50" t="s">
        <v>1842</v>
      </c>
      <c r="E937" s="50">
        <v>1972</v>
      </c>
      <c r="F937" s="50" t="s">
        <v>2062</v>
      </c>
      <c r="G937" s="115" t="s">
        <v>2032</v>
      </c>
      <c r="H937" s="50">
        <v>2</v>
      </c>
      <c r="I937" s="50">
        <v>1</v>
      </c>
      <c r="J937" s="50">
        <v>0</v>
      </c>
      <c r="K937" s="50">
        <v>398.83</v>
      </c>
      <c r="L937" s="50">
        <v>365.97</v>
      </c>
      <c r="M937" s="52">
        <v>700610.652</v>
      </c>
      <c r="N937" s="52">
        <f t="shared" si="97"/>
        <v>700610.652</v>
      </c>
      <c r="O937" s="52">
        <v>0</v>
      </c>
      <c r="P937" s="52">
        <v>0</v>
      </c>
      <c r="Q937" s="52">
        <v>0</v>
      </c>
      <c r="R937" s="116">
        <v>44927</v>
      </c>
      <c r="S937" s="116">
        <v>45291</v>
      </c>
    </row>
    <row r="938" spans="1:19" ht="20.25" x14ac:dyDescent="0.25">
      <c r="A938" s="57" t="s">
        <v>24</v>
      </c>
      <c r="B938" s="57"/>
      <c r="C938" s="117" t="s">
        <v>175</v>
      </c>
      <c r="D938" s="117" t="s">
        <v>175</v>
      </c>
      <c r="E938" s="117" t="s">
        <v>175</v>
      </c>
      <c r="F938" s="117" t="s">
        <v>175</v>
      </c>
      <c r="G938" s="117" t="s">
        <v>175</v>
      </c>
      <c r="H938" s="117" t="s">
        <v>175</v>
      </c>
      <c r="I938" s="117" t="s">
        <v>175</v>
      </c>
      <c r="J938" s="63">
        <f>SUM(J937)</f>
        <v>0</v>
      </c>
      <c r="K938" s="63">
        <f t="shared" ref="K938:Q938" si="103">SUM(K937)</f>
        <v>398.83</v>
      </c>
      <c r="L938" s="63">
        <f t="shared" si="103"/>
        <v>365.97</v>
      </c>
      <c r="M938" s="63">
        <f t="shared" si="103"/>
        <v>700610.652</v>
      </c>
      <c r="N938" s="63">
        <f t="shared" si="103"/>
        <v>700610.652</v>
      </c>
      <c r="O938" s="63">
        <f t="shared" si="103"/>
        <v>0</v>
      </c>
      <c r="P938" s="63">
        <f t="shared" si="103"/>
        <v>0</v>
      </c>
      <c r="Q938" s="63">
        <f t="shared" si="103"/>
        <v>0</v>
      </c>
      <c r="R938" s="117" t="s">
        <v>175</v>
      </c>
      <c r="S938" s="117" t="s">
        <v>175</v>
      </c>
    </row>
    <row r="939" spans="1:19" ht="20.25" x14ac:dyDescent="0.3">
      <c r="A939" s="151" t="s">
        <v>1895</v>
      </c>
      <c r="B939" s="151"/>
      <c r="C939" s="151"/>
      <c r="D939" s="151"/>
      <c r="E939" s="151"/>
      <c r="F939" s="151"/>
      <c r="G939" s="151"/>
      <c r="H939" s="151"/>
      <c r="I939" s="151"/>
      <c r="J939" s="151"/>
      <c r="K939" s="151"/>
      <c r="L939" s="151"/>
      <c r="M939" s="151"/>
      <c r="N939" s="151"/>
      <c r="O939" s="151"/>
      <c r="P939" s="151"/>
      <c r="Q939" s="151"/>
      <c r="R939" s="151"/>
      <c r="S939" s="152"/>
    </row>
    <row r="940" spans="1:19" ht="20.25" x14ac:dyDescent="0.3">
      <c r="A940" s="50">
        <v>817</v>
      </c>
      <c r="B940" s="58" t="s">
        <v>716</v>
      </c>
      <c r="C940" s="114">
        <v>43950</v>
      </c>
      <c r="D940" s="50" t="s">
        <v>1842</v>
      </c>
      <c r="E940" s="50">
        <v>1979</v>
      </c>
      <c r="F940" s="50" t="s">
        <v>2062</v>
      </c>
      <c r="G940" s="115" t="s">
        <v>2032</v>
      </c>
      <c r="H940" s="50">
        <v>2</v>
      </c>
      <c r="I940" s="50">
        <v>1</v>
      </c>
      <c r="J940" s="50">
        <v>0</v>
      </c>
      <c r="K940" s="50">
        <v>440.52</v>
      </c>
      <c r="L940" s="50">
        <v>412.5</v>
      </c>
      <c r="M940" s="52">
        <v>1403308.5120000001</v>
      </c>
      <c r="N940" s="52">
        <f t="shared" si="97"/>
        <v>1403308.5120000001</v>
      </c>
      <c r="O940" s="52">
        <v>0</v>
      </c>
      <c r="P940" s="52">
        <v>0</v>
      </c>
      <c r="Q940" s="52">
        <v>0</v>
      </c>
      <c r="R940" s="116">
        <v>44927</v>
      </c>
      <c r="S940" s="116">
        <v>45291</v>
      </c>
    </row>
    <row r="941" spans="1:19" ht="20.25" x14ac:dyDescent="0.25">
      <c r="A941" s="57" t="s">
        <v>24</v>
      </c>
      <c r="B941" s="57"/>
      <c r="C941" s="117" t="s">
        <v>175</v>
      </c>
      <c r="D941" s="117" t="s">
        <v>175</v>
      </c>
      <c r="E941" s="117" t="s">
        <v>175</v>
      </c>
      <c r="F941" s="117" t="s">
        <v>175</v>
      </c>
      <c r="G941" s="117" t="s">
        <v>175</v>
      </c>
      <c r="H941" s="117" t="s">
        <v>175</v>
      </c>
      <c r="I941" s="117" t="s">
        <v>175</v>
      </c>
      <c r="J941" s="63">
        <f>SUM(J940)</f>
        <v>0</v>
      </c>
      <c r="K941" s="63">
        <f t="shared" ref="K941:Q941" si="104">SUM(K940)</f>
        <v>440.52</v>
      </c>
      <c r="L941" s="63">
        <f t="shared" si="104"/>
        <v>412.5</v>
      </c>
      <c r="M941" s="63">
        <f t="shared" si="104"/>
        <v>1403308.5120000001</v>
      </c>
      <c r="N941" s="63">
        <f t="shared" si="104"/>
        <v>1403308.5120000001</v>
      </c>
      <c r="O941" s="63">
        <f t="shared" si="104"/>
        <v>0</v>
      </c>
      <c r="P941" s="63">
        <f t="shared" si="104"/>
        <v>0</v>
      </c>
      <c r="Q941" s="63">
        <f t="shared" si="104"/>
        <v>0</v>
      </c>
      <c r="R941" s="117" t="s">
        <v>175</v>
      </c>
      <c r="S941" s="117" t="s">
        <v>175</v>
      </c>
    </row>
    <row r="942" spans="1:19" ht="20.25" x14ac:dyDescent="0.25">
      <c r="A942" s="71" t="s">
        <v>36</v>
      </c>
      <c r="B942" s="71"/>
      <c r="C942" s="117" t="s">
        <v>175</v>
      </c>
      <c r="D942" s="117" t="s">
        <v>175</v>
      </c>
      <c r="E942" s="117" t="s">
        <v>175</v>
      </c>
      <c r="F942" s="117" t="s">
        <v>175</v>
      </c>
      <c r="G942" s="117" t="s">
        <v>175</v>
      </c>
      <c r="H942" s="117" t="s">
        <v>175</v>
      </c>
      <c r="I942" s="117" t="s">
        <v>175</v>
      </c>
      <c r="J942" s="63">
        <f>J935+J938+J941</f>
        <v>0</v>
      </c>
      <c r="K942" s="63">
        <f t="shared" ref="K942:Q942" si="105">K935+K938+K941</f>
        <v>2366.4499999999998</v>
      </c>
      <c r="L942" s="63">
        <f t="shared" si="105"/>
        <v>1408.47</v>
      </c>
      <c r="M942" s="63">
        <f t="shared" si="105"/>
        <v>3299261.9381499998</v>
      </c>
      <c r="N942" s="63">
        <f t="shared" si="105"/>
        <v>3299261.9381499998</v>
      </c>
      <c r="O942" s="63">
        <f t="shared" si="105"/>
        <v>0</v>
      </c>
      <c r="P942" s="63">
        <f t="shared" si="105"/>
        <v>0</v>
      </c>
      <c r="Q942" s="63">
        <f t="shared" si="105"/>
        <v>0</v>
      </c>
      <c r="R942" s="117" t="s">
        <v>175</v>
      </c>
      <c r="S942" s="117" t="s">
        <v>175</v>
      </c>
    </row>
    <row r="943" spans="1:19" ht="20.25" x14ac:dyDescent="0.3">
      <c r="A943" s="143" t="s">
        <v>1896</v>
      </c>
      <c r="B943" s="143"/>
      <c r="C943" s="143"/>
      <c r="D943" s="143"/>
      <c r="E943" s="143"/>
      <c r="F943" s="143"/>
      <c r="G943" s="143"/>
      <c r="H943" s="143"/>
      <c r="I943" s="143"/>
      <c r="J943" s="143"/>
      <c r="K943" s="143"/>
      <c r="L943" s="143"/>
      <c r="M943" s="143"/>
      <c r="N943" s="143"/>
      <c r="O943" s="143"/>
      <c r="P943" s="143"/>
      <c r="Q943" s="143"/>
      <c r="R943" s="143"/>
      <c r="S943" s="144"/>
    </row>
    <row r="944" spans="1:19" ht="20.25" x14ac:dyDescent="0.3">
      <c r="A944" s="145" t="s">
        <v>1897</v>
      </c>
      <c r="B944" s="145"/>
      <c r="C944" s="145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6"/>
    </row>
    <row r="945" spans="1:19" ht="20.25" x14ac:dyDescent="0.3">
      <c r="A945" s="50">
        <v>818</v>
      </c>
      <c r="B945" s="51" t="s">
        <v>1635</v>
      </c>
      <c r="C945" s="114">
        <v>44061</v>
      </c>
      <c r="D945" s="50" t="s">
        <v>1843</v>
      </c>
      <c r="E945" s="50">
        <v>1989</v>
      </c>
      <c r="F945" s="50" t="s">
        <v>2062</v>
      </c>
      <c r="G945" s="115" t="s">
        <v>2044</v>
      </c>
      <c r="H945" s="50">
        <v>4</v>
      </c>
      <c r="I945" s="50">
        <v>9</v>
      </c>
      <c r="J945" s="50">
        <v>0</v>
      </c>
      <c r="K945" s="50">
        <v>6004</v>
      </c>
      <c r="L945" s="50" t="s">
        <v>2062</v>
      </c>
      <c r="M945" s="52">
        <v>0</v>
      </c>
      <c r="N945" s="52">
        <f t="shared" si="97"/>
        <v>0</v>
      </c>
      <c r="O945" s="52">
        <v>0</v>
      </c>
      <c r="P945" s="52">
        <v>0</v>
      </c>
      <c r="Q945" s="52">
        <v>0</v>
      </c>
      <c r="R945" s="116">
        <v>44927</v>
      </c>
      <c r="S945" s="116">
        <v>45291</v>
      </c>
    </row>
    <row r="946" spans="1:19" ht="20.25" x14ac:dyDescent="0.3">
      <c r="A946" s="50">
        <v>819</v>
      </c>
      <c r="B946" s="51" t="s">
        <v>717</v>
      </c>
      <c r="C946" s="114">
        <v>44062</v>
      </c>
      <c r="D946" s="50" t="s">
        <v>1842</v>
      </c>
      <c r="E946" s="50">
        <v>1969</v>
      </c>
      <c r="F946" s="50" t="s">
        <v>2062</v>
      </c>
      <c r="G946" s="115" t="s">
        <v>2032</v>
      </c>
      <c r="H946" s="50">
        <v>3</v>
      </c>
      <c r="I946" s="50">
        <v>3</v>
      </c>
      <c r="J946" s="50">
        <v>0</v>
      </c>
      <c r="K946" s="50">
        <v>2828.72</v>
      </c>
      <c r="L946" s="50">
        <v>1476.5</v>
      </c>
      <c r="M946" s="52">
        <v>1774164.784</v>
      </c>
      <c r="N946" s="52">
        <f t="shared" si="97"/>
        <v>1774164.784</v>
      </c>
      <c r="O946" s="52">
        <v>0</v>
      </c>
      <c r="P946" s="52">
        <v>0</v>
      </c>
      <c r="Q946" s="52">
        <v>0</v>
      </c>
      <c r="R946" s="116">
        <v>44927</v>
      </c>
      <c r="S946" s="116">
        <v>45291</v>
      </c>
    </row>
    <row r="947" spans="1:19" ht="20.25" x14ac:dyDescent="0.25">
      <c r="A947" s="57" t="s">
        <v>24</v>
      </c>
      <c r="B947" s="57"/>
      <c r="C947" s="117" t="s">
        <v>175</v>
      </c>
      <c r="D947" s="117" t="s">
        <v>175</v>
      </c>
      <c r="E947" s="117" t="s">
        <v>175</v>
      </c>
      <c r="F947" s="117" t="s">
        <v>175</v>
      </c>
      <c r="G947" s="117" t="s">
        <v>175</v>
      </c>
      <c r="H947" s="117" t="s">
        <v>175</v>
      </c>
      <c r="I947" s="117" t="s">
        <v>175</v>
      </c>
      <c r="J947" s="63">
        <f>SUM(J945:J946)</f>
        <v>0</v>
      </c>
      <c r="K947" s="63">
        <f t="shared" ref="K947:Q947" si="106">SUM(K945:K946)</f>
        <v>8832.7199999999993</v>
      </c>
      <c r="L947" s="63">
        <f t="shared" si="106"/>
        <v>1476.5</v>
      </c>
      <c r="M947" s="63">
        <f t="shared" si="106"/>
        <v>1774164.784</v>
      </c>
      <c r="N947" s="63">
        <f t="shared" si="106"/>
        <v>1774164.784</v>
      </c>
      <c r="O947" s="63">
        <f t="shared" si="106"/>
        <v>0</v>
      </c>
      <c r="P947" s="63">
        <f t="shared" si="106"/>
        <v>0</v>
      </c>
      <c r="Q947" s="63">
        <f t="shared" si="106"/>
        <v>0</v>
      </c>
      <c r="R947" s="117" t="s">
        <v>175</v>
      </c>
      <c r="S947" s="117" t="s">
        <v>175</v>
      </c>
    </row>
    <row r="948" spans="1:19" ht="20.25" x14ac:dyDescent="0.3">
      <c r="A948" s="151" t="s">
        <v>1898</v>
      </c>
      <c r="B948" s="151"/>
      <c r="C948" s="151"/>
      <c r="D948" s="151"/>
      <c r="E948" s="151"/>
      <c r="F948" s="151"/>
      <c r="G948" s="151"/>
      <c r="H948" s="151"/>
      <c r="I948" s="151"/>
      <c r="J948" s="151"/>
      <c r="K948" s="151"/>
      <c r="L948" s="151"/>
      <c r="M948" s="151"/>
      <c r="N948" s="151"/>
      <c r="O948" s="151"/>
      <c r="P948" s="151"/>
      <c r="Q948" s="151"/>
      <c r="R948" s="151"/>
      <c r="S948" s="152"/>
    </row>
    <row r="949" spans="1:19" ht="20.25" x14ac:dyDescent="0.3">
      <c r="A949" s="50">
        <v>820</v>
      </c>
      <c r="B949" s="58" t="s">
        <v>719</v>
      </c>
      <c r="C949" s="114">
        <v>44121</v>
      </c>
      <c r="D949" s="50" t="s">
        <v>1842</v>
      </c>
      <c r="E949" s="50">
        <v>1973</v>
      </c>
      <c r="F949" s="50" t="s">
        <v>2062</v>
      </c>
      <c r="G949" s="115" t="s">
        <v>2031</v>
      </c>
      <c r="H949" s="50">
        <v>5</v>
      </c>
      <c r="I949" s="50">
        <v>4</v>
      </c>
      <c r="J949" s="50">
        <v>0</v>
      </c>
      <c r="K949" s="50">
        <v>4590.6499999999996</v>
      </c>
      <c r="L949" s="50">
        <v>3656.6</v>
      </c>
      <c r="M949" s="52">
        <v>5330272.7039999999</v>
      </c>
      <c r="N949" s="52">
        <f t="shared" si="97"/>
        <v>5330272.7039999999</v>
      </c>
      <c r="O949" s="52">
        <v>0</v>
      </c>
      <c r="P949" s="52">
        <v>0</v>
      </c>
      <c r="Q949" s="52">
        <v>0</v>
      </c>
      <c r="R949" s="116">
        <v>44927</v>
      </c>
      <c r="S949" s="116">
        <v>45291</v>
      </c>
    </row>
    <row r="950" spans="1:19" ht="20.25" x14ac:dyDescent="0.3">
      <c r="A950" s="50">
        <v>821</v>
      </c>
      <c r="B950" s="58" t="s">
        <v>722</v>
      </c>
      <c r="C950" s="114">
        <v>44120</v>
      </c>
      <c r="D950" s="50" t="s">
        <v>1842</v>
      </c>
      <c r="E950" s="50">
        <v>1969</v>
      </c>
      <c r="F950" s="50" t="s">
        <v>2062</v>
      </c>
      <c r="G950" s="115" t="s">
        <v>2031</v>
      </c>
      <c r="H950" s="50">
        <v>5</v>
      </c>
      <c r="I950" s="50">
        <v>4</v>
      </c>
      <c r="J950" s="50">
        <v>0</v>
      </c>
      <c r="K950" s="50">
        <v>4555.84</v>
      </c>
      <c r="L950" s="50">
        <v>3556.1</v>
      </c>
      <c r="M950" s="52">
        <v>4918826.0219999999</v>
      </c>
      <c r="N950" s="52">
        <f t="shared" si="97"/>
        <v>4918826.0219999999</v>
      </c>
      <c r="O950" s="52">
        <v>0</v>
      </c>
      <c r="P950" s="52">
        <v>0</v>
      </c>
      <c r="Q950" s="52">
        <v>0</v>
      </c>
      <c r="R950" s="116">
        <v>44927</v>
      </c>
      <c r="S950" s="116">
        <v>45291</v>
      </c>
    </row>
    <row r="951" spans="1:19" ht="20.25" x14ac:dyDescent="0.25">
      <c r="A951" s="57" t="s">
        <v>24</v>
      </c>
      <c r="B951" s="57"/>
      <c r="C951" s="117" t="s">
        <v>175</v>
      </c>
      <c r="D951" s="117" t="s">
        <v>175</v>
      </c>
      <c r="E951" s="117" t="s">
        <v>175</v>
      </c>
      <c r="F951" s="117" t="s">
        <v>175</v>
      </c>
      <c r="G951" s="117" t="s">
        <v>175</v>
      </c>
      <c r="H951" s="117" t="s">
        <v>175</v>
      </c>
      <c r="I951" s="117" t="s">
        <v>175</v>
      </c>
      <c r="J951" s="63">
        <f>SUM(J949:J950)</f>
        <v>0</v>
      </c>
      <c r="K951" s="63">
        <f t="shared" ref="K951:Q951" si="107">SUM(K949:K950)</f>
        <v>9146.49</v>
      </c>
      <c r="L951" s="63">
        <f t="shared" si="107"/>
        <v>7212.7</v>
      </c>
      <c r="M951" s="63">
        <f t="shared" si="107"/>
        <v>10249098.726</v>
      </c>
      <c r="N951" s="63">
        <f t="shared" si="107"/>
        <v>10249098.726</v>
      </c>
      <c r="O951" s="63">
        <f t="shared" si="107"/>
        <v>0</v>
      </c>
      <c r="P951" s="63">
        <f t="shared" si="107"/>
        <v>0</v>
      </c>
      <c r="Q951" s="63">
        <f t="shared" si="107"/>
        <v>0</v>
      </c>
      <c r="R951" s="117" t="s">
        <v>175</v>
      </c>
      <c r="S951" s="117" t="s">
        <v>175</v>
      </c>
    </row>
    <row r="952" spans="1:19" ht="20.25" x14ac:dyDescent="0.3">
      <c r="A952" s="151" t="s">
        <v>1899</v>
      </c>
      <c r="B952" s="151"/>
      <c r="C952" s="151"/>
      <c r="D952" s="151"/>
      <c r="E952" s="151"/>
      <c r="F952" s="151"/>
      <c r="G952" s="151"/>
      <c r="H952" s="151"/>
      <c r="I952" s="151"/>
      <c r="J952" s="151"/>
      <c r="K952" s="151"/>
      <c r="L952" s="151"/>
      <c r="M952" s="151"/>
      <c r="N952" s="151"/>
      <c r="O952" s="151"/>
      <c r="P952" s="151"/>
      <c r="Q952" s="151"/>
      <c r="R952" s="151"/>
      <c r="S952" s="152"/>
    </row>
    <row r="953" spans="1:19" ht="20.25" x14ac:dyDescent="0.3">
      <c r="A953" s="50">
        <v>822</v>
      </c>
      <c r="B953" s="58" t="s">
        <v>723</v>
      </c>
      <c r="C953" s="114">
        <v>44137</v>
      </c>
      <c r="D953" s="50" t="s">
        <v>1842</v>
      </c>
      <c r="E953" s="50">
        <v>1972</v>
      </c>
      <c r="F953" s="50" t="s">
        <v>2062</v>
      </c>
      <c r="G953" s="115" t="s">
        <v>2031</v>
      </c>
      <c r="H953" s="50">
        <v>2</v>
      </c>
      <c r="I953" s="50">
        <v>2</v>
      </c>
      <c r="J953" s="50">
        <v>0</v>
      </c>
      <c r="K953" s="50">
        <v>835.05</v>
      </c>
      <c r="L953" s="50">
        <v>617.13</v>
      </c>
      <c r="M953" s="52">
        <v>2071001.94</v>
      </c>
      <c r="N953" s="52">
        <f t="shared" si="97"/>
        <v>2071001.94</v>
      </c>
      <c r="O953" s="52">
        <v>0</v>
      </c>
      <c r="P953" s="52">
        <v>0</v>
      </c>
      <c r="Q953" s="52">
        <v>0</v>
      </c>
      <c r="R953" s="116">
        <v>44927</v>
      </c>
      <c r="S953" s="116">
        <v>45291</v>
      </c>
    </row>
    <row r="954" spans="1:19" ht="20.25" x14ac:dyDescent="0.25">
      <c r="A954" s="57" t="s">
        <v>24</v>
      </c>
      <c r="B954" s="57"/>
      <c r="C954" s="117" t="s">
        <v>175</v>
      </c>
      <c r="D954" s="117" t="s">
        <v>175</v>
      </c>
      <c r="E954" s="117" t="s">
        <v>175</v>
      </c>
      <c r="F954" s="117" t="s">
        <v>175</v>
      </c>
      <c r="G954" s="117" t="s">
        <v>175</v>
      </c>
      <c r="H954" s="117" t="s">
        <v>175</v>
      </c>
      <c r="I954" s="117" t="s">
        <v>175</v>
      </c>
      <c r="J954" s="63">
        <f>SUM(J953)</f>
        <v>0</v>
      </c>
      <c r="K954" s="63">
        <f t="shared" ref="K954:Q954" si="108">SUM(K953)</f>
        <v>835.05</v>
      </c>
      <c r="L954" s="63">
        <f t="shared" si="108"/>
        <v>617.13</v>
      </c>
      <c r="M954" s="63">
        <f t="shared" si="108"/>
        <v>2071001.94</v>
      </c>
      <c r="N954" s="63">
        <f t="shared" si="108"/>
        <v>2071001.94</v>
      </c>
      <c r="O954" s="63">
        <f t="shared" si="108"/>
        <v>0</v>
      </c>
      <c r="P954" s="63">
        <f t="shared" si="108"/>
        <v>0</v>
      </c>
      <c r="Q954" s="63">
        <f t="shared" si="108"/>
        <v>0</v>
      </c>
      <c r="R954" s="117" t="s">
        <v>175</v>
      </c>
      <c r="S954" s="117" t="s">
        <v>175</v>
      </c>
    </row>
    <row r="955" spans="1:19" ht="20.25" x14ac:dyDescent="0.25">
      <c r="A955" s="71" t="s">
        <v>36</v>
      </c>
      <c r="B955" s="71"/>
      <c r="C955" s="117" t="s">
        <v>175</v>
      </c>
      <c r="D955" s="117" t="s">
        <v>175</v>
      </c>
      <c r="E955" s="117" t="s">
        <v>175</v>
      </c>
      <c r="F955" s="117" t="s">
        <v>175</v>
      </c>
      <c r="G955" s="117" t="s">
        <v>175</v>
      </c>
      <c r="H955" s="117" t="s">
        <v>175</v>
      </c>
      <c r="I955" s="117" t="s">
        <v>175</v>
      </c>
      <c r="J955" s="63">
        <f>J947+J951+J954</f>
        <v>0</v>
      </c>
      <c r="K955" s="63">
        <f t="shared" ref="K955:Q955" si="109">K947+K951+K954</f>
        <v>18814.259999999998</v>
      </c>
      <c r="L955" s="63">
        <f t="shared" si="109"/>
        <v>9306.33</v>
      </c>
      <c r="M955" s="63">
        <f t="shared" si="109"/>
        <v>14094265.449999999</v>
      </c>
      <c r="N955" s="63">
        <f t="shared" si="109"/>
        <v>14094265.449999999</v>
      </c>
      <c r="O955" s="63">
        <f t="shared" si="109"/>
        <v>0</v>
      </c>
      <c r="P955" s="63">
        <f t="shared" si="109"/>
        <v>0</v>
      </c>
      <c r="Q955" s="63">
        <f t="shared" si="109"/>
        <v>0</v>
      </c>
      <c r="R955" s="117" t="s">
        <v>175</v>
      </c>
      <c r="S955" s="117" t="s">
        <v>175</v>
      </c>
    </row>
    <row r="956" spans="1:19" ht="20.25" x14ac:dyDescent="0.3">
      <c r="A956" s="143" t="s">
        <v>1900</v>
      </c>
      <c r="B956" s="143"/>
      <c r="C956" s="143"/>
      <c r="D956" s="143"/>
      <c r="E956" s="143"/>
      <c r="F956" s="143"/>
      <c r="G956" s="143"/>
      <c r="H956" s="143"/>
      <c r="I956" s="143"/>
      <c r="J956" s="143"/>
      <c r="K956" s="143"/>
      <c r="L956" s="143"/>
      <c r="M956" s="143"/>
      <c r="N956" s="143"/>
      <c r="O956" s="143"/>
      <c r="P956" s="143"/>
      <c r="Q956" s="143"/>
      <c r="R956" s="143"/>
      <c r="S956" s="144"/>
    </row>
    <row r="957" spans="1:19" ht="20.25" x14ac:dyDescent="0.3">
      <c r="A957" s="145" t="s">
        <v>1901</v>
      </c>
      <c r="B957" s="145"/>
      <c r="C957" s="145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6"/>
    </row>
    <row r="958" spans="1:19" ht="20.25" x14ac:dyDescent="0.3">
      <c r="A958" s="50">
        <v>823</v>
      </c>
      <c r="B958" s="58" t="s">
        <v>724</v>
      </c>
      <c r="C958" s="114">
        <v>44148</v>
      </c>
      <c r="D958" s="50" t="s">
        <v>1842</v>
      </c>
      <c r="E958" s="50">
        <v>1973</v>
      </c>
      <c r="F958" s="50" t="s">
        <v>2062</v>
      </c>
      <c r="G958" s="115" t="s">
        <v>2037</v>
      </c>
      <c r="H958" s="50">
        <v>2</v>
      </c>
      <c r="I958" s="50">
        <v>2</v>
      </c>
      <c r="J958" s="50">
        <v>0</v>
      </c>
      <c r="K958" s="50">
        <v>563.29999999999995</v>
      </c>
      <c r="L958" s="50">
        <v>514.9</v>
      </c>
      <c r="M958" s="52">
        <v>39937.199999999997</v>
      </c>
      <c r="N958" s="52">
        <f t="shared" si="97"/>
        <v>39937.199999999997</v>
      </c>
      <c r="O958" s="52">
        <v>0</v>
      </c>
      <c r="P958" s="52">
        <v>0</v>
      </c>
      <c r="Q958" s="52">
        <v>0</v>
      </c>
      <c r="R958" s="116">
        <v>44927</v>
      </c>
      <c r="S958" s="116">
        <v>45291</v>
      </c>
    </row>
    <row r="959" spans="1:19" ht="20.25" x14ac:dyDescent="0.3">
      <c r="A959" s="50">
        <v>824</v>
      </c>
      <c r="B959" s="58" t="s">
        <v>725</v>
      </c>
      <c r="C959" s="114">
        <v>44149</v>
      </c>
      <c r="D959" s="50" t="s">
        <v>1842</v>
      </c>
      <c r="E959" s="50">
        <v>1973</v>
      </c>
      <c r="F959" s="50" t="s">
        <v>2062</v>
      </c>
      <c r="G959" s="115" t="s">
        <v>2037</v>
      </c>
      <c r="H959" s="50">
        <v>2</v>
      </c>
      <c r="I959" s="50">
        <v>2</v>
      </c>
      <c r="J959" s="50">
        <v>0</v>
      </c>
      <c r="K959" s="50">
        <v>33.200000000000003</v>
      </c>
      <c r="L959" s="50">
        <v>376</v>
      </c>
      <c r="M959" s="52">
        <v>39937.199999999997</v>
      </c>
      <c r="N959" s="52">
        <f t="shared" si="97"/>
        <v>39937.199999999997</v>
      </c>
      <c r="O959" s="52">
        <v>0</v>
      </c>
      <c r="P959" s="52">
        <v>0</v>
      </c>
      <c r="Q959" s="52">
        <v>0</v>
      </c>
      <c r="R959" s="116">
        <v>44927</v>
      </c>
      <c r="S959" s="116">
        <v>45291</v>
      </c>
    </row>
    <row r="960" spans="1:19" ht="20.25" x14ac:dyDescent="0.3">
      <c r="A960" s="50">
        <v>825</v>
      </c>
      <c r="B960" s="51" t="s">
        <v>726</v>
      </c>
      <c r="C960" s="114">
        <v>44150</v>
      </c>
      <c r="D960" s="50" t="s">
        <v>1842</v>
      </c>
      <c r="E960" s="50">
        <v>1973</v>
      </c>
      <c r="F960" s="50" t="s">
        <v>2062</v>
      </c>
      <c r="G960" s="115" t="s">
        <v>2037</v>
      </c>
      <c r="H960" s="50">
        <v>2</v>
      </c>
      <c r="I960" s="50">
        <v>2</v>
      </c>
      <c r="J960" s="50">
        <v>0</v>
      </c>
      <c r="K960" s="50">
        <v>433.4</v>
      </c>
      <c r="L960" s="50">
        <v>384</v>
      </c>
      <c r="M960" s="52">
        <v>39937.199999999997</v>
      </c>
      <c r="N960" s="52">
        <f t="shared" si="97"/>
        <v>39937.199999999997</v>
      </c>
      <c r="O960" s="52">
        <v>0</v>
      </c>
      <c r="P960" s="52">
        <v>0</v>
      </c>
      <c r="Q960" s="52">
        <v>0</v>
      </c>
      <c r="R960" s="116">
        <v>44927</v>
      </c>
      <c r="S960" s="116">
        <v>45291</v>
      </c>
    </row>
    <row r="961" spans="1:19" ht="20.25" x14ac:dyDescent="0.3">
      <c r="A961" s="50">
        <v>826</v>
      </c>
      <c r="B961" s="51" t="s">
        <v>727</v>
      </c>
      <c r="C961" s="114">
        <v>44154</v>
      </c>
      <c r="D961" s="50" t="s">
        <v>1842</v>
      </c>
      <c r="E961" s="50">
        <v>1974</v>
      </c>
      <c r="F961" s="50" t="s">
        <v>2062</v>
      </c>
      <c r="G961" s="115" t="s">
        <v>2037</v>
      </c>
      <c r="H961" s="50">
        <v>2</v>
      </c>
      <c r="I961" s="50">
        <v>2</v>
      </c>
      <c r="J961" s="50">
        <v>0</v>
      </c>
      <c r="K961" s="50">
        <v>544.20000000000005</v>
      </c>
      <c r="L961" s="50">
        <v>495.7</v>
      </c>
      <c r="M961" s="52">
        <v>39937.199999999997</v>
      </c>
      <c r="N961" s="52">
        <f t="shared" si="97"/>
        <v>39937.199999999997</v>
      </c>
      <c r="O961" s="52">
        <v>0</v>
      </c>
      <c r="P961" s="52">
        <v>0</v>
      </c>
      <c r="Q961" s="52">
        <v>0</v>
      </c>
      <c r="R961" s="116">
        <v>44927</v>
      </c>
      <c r="S961" s="116">
        <v>45291</v>
      </c>
    </row>
    <row r="962" spans="1:19" ht="20.25" x14ac:dyDescent="0.3">
      <c r="A962" s="50">
        <v>827</v>
      </c>
      <c r="B962" s="51" t="s">
        <v>728</v>
      </c>
      <c r="C962" s="114">
        <v>44155</v>
      </c>
      <c r="D962" s="50" t="s">
        <v>1842</v>
      </c>
      <c r="E962" s="50">
        <v>1973</v>
      </c>
      <c r="F962" s="50" t="s">
        <v>2062</v>
      </c>
      <c r="G962" s="115" t="s">
        <v>2037</v>
      </c>
      <c r="H962" s="50">
        <v>2</v>
      </c>
      <c r="I962" s="50">
        <v>2</v>
      </c>
      <c r="J962" s="50">
        <v>0</v>
      </c>
      <c r="K962" s="50">
        <v>542.79999999999995</v>
      </c>
      <c r="L962" s="50">
        <v>499</v>
      </c>
      <c r="M962" s="52">
        <v>39937.199999999997</v>
      </c>
      <c r="N962" s="52">
        <f t="shared" si="97"/>
        <v>39937.199999999997</v>
      </c>
      <c r="O962" s="52">
        <v>0</v>
      </c>
      <c r="P962" s="52">
        <v>0</v>
      </c>
      <c r="Q962" s="52">
        <v>0</v>
      </c>
      <c r="R962" s="116">
        <v>44927</v>
      </c>
      <c r="S962" s="116">
        <v>45291</v>
      </c>
    </row>
    <row r="963" spans="1:19" ht="20.25" x14ac:dyDescent="0.3">
      <c r="A963" s="50">
        <v>828</v>
      </c>
      <c r="B963" s="51" t="s">
        <v>729</v>
      </c>
      <c r="C963" s="114">
        <v>44186</v>
      </c>
      <c r="D963" s="50" t="s">
        <v>1842</v>
      </c>
      <c r="E963" s="50">
        <v>1971</v>
      </c>
      <c r="F963" s="50" t="s">
        <v>2062</v>
      </c>
      <c r="G963" s="115" t="s">
        <v>2037</v>
      </c>
      <c r="H963" s="50">
        <v>2</v>
      </c>
      <c r="I963" s="50">
        <v>2</v>
      </c>
      <c r="J963" s="50">
        <v>0</v>
      </c>
      <c r="K963" s="50">
        <v>420.9</v>
      </c>
      <c r="L963" s="50">
        <v>369.6</v>
      </c>
      <c r="M963" s="52">
        <v>39937.199999999997</v>
      </c>
      <c r="N963" s="52">
        <f t="shared" si="97"/>
        <v>39937.199999999997</v>
      </c>
      <c r="O963" s="52">
        <v>0</v>
      </c>
      <c r="P963" s="52">
        <v>0</v>
      </c>
      <c r="Q963" s="52">
        <v>0</v>
      </c>
      <c r="R963" s="116">
        <v>44927</v>
      </c>
      <c r="S963" s="116">
        <v>45291</v>
      </c>
    </row>
    <row r="964" spans="1:19" ht="20.25" x14ac:dyDescent="0.3">
      <c r="A964" s="50">
        <v>829</v>
      </c>
      <c r="B964" s="51" t="s">
        <v>730</v>
      </c>
      <c r="C964" s="114">
        <v>44189</v>
      </c>
      <c r="D964" s="50" t="s">
        <v>1842</v>
      </c>
      <c r="E964" s="50">
        <v>1973</v>
      </c>
      <c r="F964" s="50" t="s">
        <v>2062</v>
      </c>
      <c r="G964" s="115" t="s">
        <v>2037</v>
      </c>
      <c r="H964" s="50">
        <v>2</v>
      </c>
      <c r="I964" s="50">
        <v>2</v>
      </c>
      <c r="J964" s="50">
        <v>0</v>
      </c>
      <c r="K964" s="50">
        <v>413.9</v>
      </c>
      <c r="L964" s="50">
        <v>366.3</v>
      </c>
      <c r="M964" s="52">
        <v>39937.199999999997</v>
      </c>
      <c r="N964" s="52">
        <f t="shared" si="97"/>
        <v>39937.199999999997</v>
      </c>
      <c r="O964" s="52">
        <v>0</v>
      </c>
      <c r="P964" s="52">
        <v>0</v>
      </c>
      <c r="Q964" s="52">
        <v>0</v>
      </c>
      <c r="R964" s="116">
        <v>44927</v>
      </c>
      <c r="S964" s="116">
        <v>45291</v>
      </c>
    </row>
    <row r="965" spans="1:19" ht="20.25" x14ac:dyDescent="0.25">
      <c r="A965" s="57" t="s">
        <v>24</v>
      </c>
      <c r="B965" s="57"/>
      <c r="C965" s="117" t="s">
        <v>175</v>
      </c>
      <c r="D965" s="117" t="s">
        <v>175</v>
      </c>
      <c r="E965" s="117" t="s">
        <v>175</v>
      </c>
      <c r="F965" s="117" t="s">
        <v>175</v>
      </c>
      <c r="G965" s="117" t="s">
        <v>175</v>
      </c>
      <c r="H965" s="117" t="s">
        <v>175</v>
      </c>
      <c r="I965" s="117" t="s">
        <v>175</v>
      </c>
      <c r="J965" s="63">
        <f>SUM(J958:J964)</f>
        <v>0</v>
      </c>
      <c r="K965" s="63">
        <f t="shared" ref="K965:Q965" si="110">SUM(K958:K964)</f>
        <v>2951.7000000000003</v>
      </c>
      <c r="L965" s="63">
        <f t="shared" si="110"/>
        <v>3005.5000000000005</v>
      </c>
      <c r="M965" s="63">
        <f t="shared" si="110"/>
        <v>279560.40000000002</v>
      </c>
      <c r="N965" s="63">
        <f t="shared" si="110"/>
        <v>279560.40000000002</v>
      </c>
      <c r="O965" s="63">
        <f t="shared" si="110"/>
        <v>0</v>
      </c>
      <c r="P965" s="63">
        <f t="shared" si="110"/>
        <v>0</v>
      </c>
      <c r="Q965" s="63">
        <f t="shared" si="110"/>
        <v>0</v>
      </c>
      <c r="R965" s="117" t="s">
        <v>175</v>
      </c>
      <c r="S965" s="117" t="s">
        <v>175</v>
      </c>
    </row>
    <row r="966" spans="1:19" ht="20.25" x14ac:dyDescent="0.25">
      <c r="A966" s="71" t="s">
        <v>36</v>
      </c>
      <c r="B966" s="71"/>
      <c r="C966" s="117" t="s">
        <v>175</v>
      </c>
      <c r="D966" s="117" t="s">
        <v>175</v>
      </c>
      <c r="E966" s="117" t="s">
        <v>175</v>
      </c>
      <c r="F966" s="117" t="s">
        <v>175</v>
      </c>
      <c r="G966" s="117" t="s">
        <v>175</v>
      </c>
      <c r="H966" s="117" t="s">
        <v>175</v>
      </c>
      <c r="I966" s="117" t="s">
        <v>175</v>
      </c>
      <c r="J966" s="63">
        <f>J965</f>
        <v>0</v>
      </c>
      <c r="K966" s="63">
        <f t="shared" ref="K966:Q966" si="111">K965</f>
        <v>2951.7000000000003</v>
      </c>
      <c r="L966" s="63">
        <f t="shared" si="111"/>
        <v>3005.5000000000005</v>
      </c>
      <c r="M966" s="63">
        <f t="shared" si="111"/>
        <v>279560.40000000002</v>
      </c>
      <c r="N966" s="63">
        <f t="shared" si="111"/>
        <v>279560.40000000002</v>
      </c>
      <c r="O966" s="63">
        <f t="shared" si="111"/>
        <v>0</v>
      </c>
      <c r="P966" s="63">
        <f t="shared" si="111"/>
        <v>0</v>
      </c>
      <c r="Q966" s="63">
        <f t="shared" si="111"/>
        <v>0</v>
      </c>
      <c r="R966" s="117" t="s">
        <v>175</v>
      </c>
      <c r="S966" s="117" t="s">
        <v>175</v>
      </c>
    </row>
    <row r="967" spans="1:19" ht="20.25" x14ac:dyDescent="0.3">
      <c r="A967" s="143" t="s">
        <v>1902</v>
      </c>
      <c r="B967" s="143"/>
      <c r="C967" s="143"/>
      <c r="D967" s="143"/>
      <c r="E967" s="143"/>
      <c r="F967" s="143"/>
      <c r="G967" s="143"/>
      <c r="H967" s="143"/>
      <c r="I967" s="143"/>
      <c r="J967" s="143"/>
      <c r="K967" s="143"/>
      <c r="L967" s="143"/>
      <c r="M967" s="143"/>
      <c r="N967" s="143"/>
      <c r="O967" s="143"/>
      <c r="P967" s="143"/>
      <c r="Q967" s="143"/>
      <c r="R967" s="143"/>
      <c r="S967" s="144"/>
    </row>
    <row r="968" spans="1:19" ht="20.25" x14ac:dyDescent="0.3">
      <c r="A968" s="149" t="s">
        <v>1903</v>
      </c>
      <c r="B968" s="149"/>
      <c r="C968" s="149"/>
      <c r="D968" s="149"/>
      <c r="E968" s="149"/>
      <c r="F968" s="149"/>
      <c r="G968" s="149"/>
      <c r="H968" s="149"/>
      <c r="I968" s="149"/>
      <c r="J968" s="149"/>
      <c r="K968" s="149"/>
      <c r="L968" s="149"/>
      <c r="M968" s="149"/>
      <c r="N968" s="149"/>
      <c r="O968" s="149"/>
      <c r="P968" s="149"/>
      <c r="Q968" s="149"/>
      <c r="R968" s="149"/>
      <c r="S968" s="150"/>
    </row>
    <row r="969" spans="1:19" ht="20.25" x14ac:dyDescent="0.3">
      <c r="A969" s="121">
        <v>830</v>
      </c>
      <c r="B969" s="128" t="s">
        <v>1132</v>
      </c>
      <c r="C969" s="123">
        <v>44637</v>
      </c>
      <c r="D969" s="50" t="s">
        <v>1842</v>
      </c>
      <c r="E969" s="50">
        <v>1981</v>
      </c>
      <c r="F969" s="50" t="s">
        <v>2062</v>
      </c>
      <c r="G969" s="115" t="s">
        <v>2032</v>
      </c>
      <c r="H969" s="50">
        <v>5</v>
      </c>
      <c r="I969" s="50">
        <v>1</v>
      </c>
      <c r="J969" s="50">
        <v>0</v>
      </c>
      <c r="K969" s="50">
        <v>958.7</v>
      </c>
      <c r="L969" s="50">
        <v>862.3</v>
      </c>
      <c r="M969" s="52">
        <v>48424.2</v>
      </c>
      <c r="N969" s="52">
        <f t="shared" si="97"/>
        <v>48424.2</v>
      </c>
      <c r="O969" s="52">
        <v>0</v>
      </c>
      <c r="P969" s="52">
        <v>0</v>
      </c>
      <c r="Q969" s="52">
        <v>0</v>
      </c>
      <c r="R969" s="116">
        <v>44927</v>
      </c>
      <c r="S969" s="116">
        <v>45291</v>
      </c>
    </row>
    <row r="970" spans="1:19" ht="20.25" x14ac:dyDescent="0.25">
      <c r="A970" s="126" t="s">
        <v>24</v>
      </c>
      <c r="B970" s="129"/>
      <c r="C970" s="127" t="s">
        <v>175</v>
      </c>
      <c r="D970" s="127" t="s">
        <v>175</v>
      </c>
      <c r="E970" s="127" t="s">
        <v>175</v>
      </c>
      <c r="F970" s="127" t="s">
        <v>175</v>
      </c>
      <c r="G970" s="127" t="s">
        <v>175</v>
      </c>
      <c r="H970" s="127" t="s">
        <v>175</v>
      </c>
      <c r="I970" s="127" t="s">
        <v>175</v>
      </c>
      <c r="J970" s="63">
        <f>SUM(J969)</f>
        <v>0</v>
      </c>
      <c r="K970" s="63">
        <f t="shared" ref="K970:Q970" si="112">SUM(K969)</f>
        <v>958.7</v>
      </c>
      <c r="L970" s="63">
        <f t="shared" si="112"/>
        <v>862.3</v>
      </c>
      <c r="M970" s="63">
        <f t="shared" si="112"/>
        <v>48424.2</v>
      </c>
      <c r="N970" s="63">
        <f t="shared" si="112"/>
        <v>48424.2</v>
      </c>
      <c r="O970" s="63">
        <f t="shared" si="112"/>
        <v>0</v>
      </c>
      <c r="P970" s="63">
        <f t="shared" si="112"/>
        <v>0</v>
      </c>
      <c r="Q970" s="63">
        <f t="shared" si="112"/>
        <v>0</v>
      </c>
      <c r="R970" s="117" t="s">
        <v>175</v>
      </c>
      <c r="S970" s="117" t="s">
        <v>175</v>
      </c>
    </row>
    <row r="971" spans="1:19" ht="20.25" x14ac:dyDescent="0.3">
      <c r="A971" s="149" t="s">
        <v>1904</v>
      </c>
      <c r="B971" s="149"/>
      <c r="C971" s="149"/>
      <c r="D971" s="149"/>
      <c r="E971" s="149"/>
      <c r="F971" s="149"/>
      <c r="G971" s="149"/>
      <c r="H971" s="149"/>
      <c r="I971" s="149"/>
      <c r="J971" s="149"/>
      <c r="K971" s="149"/>
      <c r="L971" s="149"/>
      <c r="M971" s="149"/>
      <c r="N971" s="149"/>
      <c r="O971" s="149"/>
      <c r="P971" s="149"/>
      <c r="Q971" s="149"/>
      <c r="R971" s="149"/>
      <c r="S971" s="150"/>
    </row>
    <row r="972" spans="1:19" ht="20.25" x14ac:dyDescent="0.3">
      <c r="A972" s="121">
        <f>A969+1</f>
        <v>831</v>
      </c>
      <c r="B972" s="128" t="s">
        <v>731</v>
      </c>
      <c r="C972" s="123">
        <v>44305</v>
      </c>
      <c r="D972" s="50" t="s">
        <v>1842</v>
      </c>
      <c r="E972" s="50">
        <v>1981</v>
      </c>
      <c r="F972" s="50">
        <v>2019</v>
      </c>
      <c r="G972" s="115" t="s">
        <v>2031</v>
      </c>
      <c r="H972" s="50">
        <v>9</v>
      </c>
      <c r="I972" s="50">
        <v>1</v>
      </c>
      <c r="J972" s="50">
        <v>0</v>
      </c>
      <c r="K972" s="50">
        <v>3303.2</v>
      </c>
      <c r="L972" s="50">
        <v>2406.8000000000002</v>
      </c>
      <c r="M972" s="52">
        <v>2845280.8859999999</v>
      </c>
      <c r="N972" s="52">
        <f t="shared" si="97"/>
        <v>2845280.8859999999</v>
      </c>
      <c r="O972" s="52">
        <v>0</v>
      </c>
      <c r="P972" s="52">
        <v>0</v>
      </c>
      <c r="Q972" s="52">
        <v>0</v>
      </c>
      <c r="R972" s="116">
        <v>44927</v>
      </c>
      <c r="S972" s="116">
        <v>45291</v>
      </c>
    </row>
    <row r="973" spans="1:19" ht="20.25" x14ac:dyDescent="0.3">
      <c r="A973" s="50">
        <f>A972+1</f>
        <v>832</v>
      </c>
      <c r="B973" s="51" t="s">
        <v>1536</v>
      </c>
      <c r="C973" s="114">
        <v>44297</v>
      </c>
      <c r="D973" s="50" t="s">
        <v>1842</v>
      </c>
      <c r="E973" s="50">
        <v>1989</v>
      </c>
      <c r="F973" s="50" t="s">
        <v>2062</v>
      </c>
      <c r="G973" s="115" t="s">
        <v>2031</v>
      </c>
      <c r="H973" s="50">
        <v>5</v>
      </c>
      <c r="I973" s="50">
        <v>4</v>
      </c>
      <c r="J973" s="50">
        <v>0</v>
      </c>
      <c r="K973" s="50">
        <v>4851.8999999999996</v>
      </c>
      <c r="L973" s="50">
        <v>4138.8999999999996</v>
      </c>
      <c r="M973" s="52">
        <v>10158568.223999999</v>
      </c>
      <c r="N973" s="52">
        <f t="shared" si="97"/>
        <v>10158568.223999999</v>
      </c>
      <c r="O973" s="52">
        <v>0</v>
      </c>
      <c r="P973" s="52">
        <v>0</v>
      </c>
      <c r="Q973" s="52">
        <v>0</v>
      </c>
      <c r="R973" s="116">
        <v>44927</v>
      </c>
      <c r="S973" s="116">
        <v>45291</v>
      </c>
    </row>
    <row r="974" spans="1:19" ht="20.25" x14ac:dyDescent="0.3">
      <c r="A974" s="50">
        <f t="shared" ref="A974:A984" si="113">A973+1</f>
        <v>833</v>
      </c>
      <c r="B974" s="51" t="s">
        <v>1535</v>
      </c>
      <c r="C974" s="114">
        <v>44300</v>
      </c>
      <c r="D974" s="50" t="s">
        <v>1842</v>
      </c>
      <c r="E974" s="50">
        <v>1980</v>
      </c>
      <c r="F974" s="50" t="s">
        <v>2062</v>
      </c>
      <c r="G974" s="115" t="s">
        <v>2031</v>
      </c>
      <c r="H974" s="50">
        <v>5</v>
      </c>
      <c r="I974" s="50">
        <v>6</v>
      </c>
      <c r="J974" s="50">
        <v>0</v>
      </c>
      <c r="K974" s="50">
        <v>5263.2</v>
      </c>
      <c r="L974" s="50">
        <v>4693.7000000000007</v>
      </c>
      <c r="M974" s="52">
        <v>10513784.526000001</v>
      </c>
      <c r="N974" s="52">
        <f t="shared" si="97"/>
        <v>10513784.526000001</v>
      </c>
      <c r="O974" s="52">
        <v>0</v>
      </c>
      <c r="P974" s="52">
        <v>0</v>
      </c>
      <c r="Q974" s="52">
        <v>0</v>
      </c>
      <c r="R974" s="116">
        <v>44927</v>
      </c>
      <c r="S974" s="116">
        <v>45291</v>
      </c>
    </row>
    <row r="975" spans="1:19" ht="20.25" x14ac:dyDescent="0.3">
      <c r="A975" s="50">
        <f t="shared" si="113"/>
        <v>834</v>
      </c>
      <c r="B975" s="51" t="s">
        <v>732</v>
      </c>
      <c r="C975" s="114">
        <v>44328</v>
      </c>
      <c r="D975" s="50" t="s">
        <v>1842</v>
      </c>
      <c r="E975" s="50">
        <v>1995</v>
      </c>
      <c r="F975" s="50" t="s">
        <v>2062</v>
      </c>
      <c r="G975" s="115" t="s">
        <v>2032</v>
      </c>
      <c r="H975" s="50">
        <v>9</v>
      </c>
      <c r="I975" s="50">
        <v>1</v>
      </c>
      <c r="J975" s="50">
        <v>1</v>
      </c>
      <c r="K975" s="50">
        <v>4191.8</v>
      </c>
      <c r="L975" s="50">
        <v>3135.1</v>
      </c>
      <c r="M975" s="52">
        <v>2794053.395</v>
      </c>
      <c r="N975" s="52">
        <f t="shared" ref="N975:N1036" si="114">M975</f>
        <v>2794053.395</v>
      </c>
      <c r="O975" s="52">
        <v>0</v>
      </c>
      <c r="P975" s="52">
        <v>0</v>
      </c>
      <c r="Q975" s="52">
        <v>0</v>
      </c>
      <c r="R975" s="116">
        <v>44927</v>
      </c>
      <c r="S975" s="116">
        <v>45291</v>
      </c>
    </row>
    <row r="976" spans="1:19" ht="20.25" x14ac:dyDescent="0.3">
      <c r="A976" s="50">
        <f t="shared" si="113"/>
        <v>835</v>
      </c>
      <c r="B976" s="51" t="s">
        <v>733</v>
      </c>
      <c r="C976" s="114">
        <v>44222</v>
      </c>
      <c r="D976" s="50" t="s">
        <v>1842</v>
      </c>
      <c r="E976" s="50">
        <v>1996</v>
      </c>
      <c r="F976" s="50" t="s">
        <v>2062</v>
      </c>
      <c r="G976" s="115" t="s">
        <v>2032</v>
      </c>
      <c r="H976" s="50">
        <v>9</v>
      </c>
      <c r="I976" s="50">
        <v>1</v>
      </c>
      <c r="J976" s="50">
        <v>1</v>
      </c>
      <c r="K976" s="50">
        <v>4080.2</v>
      </c>
      <c r="L976" s="50">
        <v>3164.4</v>
      </c>
      <c r="M976" s="52">
        <v>2801046.7790000001</v>
      </c>
      <c r="N976" s="52">
        <f t="shared" si="114"/>
        <v>2801046.7790000001</v>
      </c>
      <c r="O976" s="52">
        <v>0</v>
      </c>
      <c r="P976" s="52">
        <v>0</v>
      </c>
      <c r="Q976" s="52">
        <v>0</v>
      </c>
      <c r="R976" s="116">
        <v>44927</v>
      </c>
      <c r="S976" s="116">
        <v>45291</v>
      </c>
    </row>
    <row r="977" spans="1:19" ht="20.25" x14ac:dyDescent="0.3">
      <c r="A977" s="50">
        <f t="shared" si="113"/>
        <v>836</v>
      </c>
      <c r="B977" s="58" t="s">
        <v>1537</v>
      </c>
      <c r="C977" s="114">
        <v>44224</v>
      </c>
      <c r="D977" s="50" t="s">
        <v>1842</v>
      </c>
      <c r="E977" s="50">
        <v>1988</v>
      </c>
      <c r="F977" s="50" t="s">
        <v>2062</v>
      </c>
      <c r="G977" s="115" t="s">
        <v>2031</v>
      </c>
      <c r="H977" s="50">
        <v>5</v>
      </c>
      <c r="I977" s="50">
        <v>3</v>
      </c>
      <c r="J977" s="50">
        <v>0</v>
      </c>
      <c r="K977" s="50">
        <v>3630.7</v>
      </c>
      <c r="L977" s="50">
        <v>3122.1</v>
      </c>
      <c r="M977" s="52">
        <v>6524925.8760000002</v>
      </c>
      <c r="N977" s="52">
        <f t="shared" si="114"/>
        <v>6524925.8760000002</v>
      </c>
      <c r="O977" s="52">
        <v>0</v>
      </c>
      <c r="P977" s="52">
        <v>0</v>
      </c>
      <c r="Q977" s="52">
        <v>0</v>
      </c>
      <c r="R977" s="116">
        <v>44927</v>
      </c>
      <c r="S977" s="116">
        <v>45291</v>
      </c>
    </row>
    <row r="978" spans="1:19" ht="20.25" x14ac:dyDescent="0.3">
      <c r="A978" s="50">
        <f t="shared" si="113"/>
        <v>837</v>
      </c>
      <c r="B978" s="51" t="s">
        <v>734</v>
      </c>
      <c r="C978" s="114">
        <v>44501</v>
      </c>
      <c r="D978" s="50" t="s">
        <v>1842</v>
      </c>
      <c r="E978" s="50">
        <v>1980</v>
      </c>
      <c r="F978" s="50" t="s">
        <v>2062</v>
      </c>
      <c r="G978" s="115" t="s">
        <v>2031</v>
      </c>
      <c r="H978" s="50">
        <v>5</v>
      </c>
      <c r="I978" s="50">
        <v>6</v>
      </c>
      <c r="J978" s="50">
        <v>0</v>
      </c>
      <c r="K978" s="50">
        <v>5323.3</v>
      </c>
      <c r="L978" s="50">
        <v>4712.6000000000004</v>
      </c>
      <c r="M978" s="52">
        <v>61713.599999999999</v>
      </c>
      <c r="N978" s="52">
        <f t="shared" si="114"/>
        <v>61713.599999999999</v>
      </c>
      <c r="O978" s="52">
        <v>0</v>
      </c>
      <c r="P978" s="52">
        <v>0</v>
      </c>
      <c r="Q978" s="52">
        <v>0</v>
      </c>
      <c r="R978" s="116">
        <v>44927</v>
      </c>
      <c r="S978" s="116">
        <v>45291</v>
      </c>
    </row>
    <row r="979" spans="1:19" ht="20.25" x14ac:dyDescent="0.3">
      <c r="A979" s="50">
        <f t="shared" si="113"/>
        <v>838</v>
      </c>
      <c r="B979" s="51" t="s">
        <v>1624</v>
      </c>
      <c r="C979" s="114">
        <v>44221</v>
      </c>
      <c r="D979" s="50" t="s">
        <v>1842</v>
      </c>
      <c r="E979" s="50">
        <v>1959</v>
      </c>
      <c r="F979" s="50" t="s">
        <v>2062</v>
      </c>
      <c r="G979" s="115" t="s">
        <v>2032</v>
      </c>
      <c r="H979" s="50">
        <v>2</v>
      </c>
      <c r="I979" s="50">
        <v>2</v>
      </c>
      <c r="J979" s="50">
        <v>0</v>
      </c>
      <c r="K979" s="50">
        <v>676.1</v>
      </c>
      <c r="L979" s="50">
        <v>607.19999999999993</v>
      </c>
      <c r="M979" s="52">
        <v>939775.91</v>
      </c>
      <c r="N979" s="52">
        <f t="shared" si="114"/>
        <v>939775.91</v>
      </c>
      <c r="O979" s="52">
        <v>0</v>
      </c>
      <c r="P979" s="52">
        <v>0</v>
      </c>
      <c r="Q979" s="52">
        <v>0</v>
      </c>
      <c r="R979" s="116">
        <v>44927</v>
      </c>
      <c r="S979" s="116">
        <v>45291</v>
      </c>
    </row>
    <row r="980" spans="1:19" ht="20.25" x14ac:dyDescent="0.3">
      <c r="A980" s="50">
        <f t="shared" si="113"/>
        <v>839</v>
      </c>
      <c r="B980" s="51" t="s">
        <v>1625</v>
      </c>
      <c r="C980" s="114">
        <v>44356</v>
      </c>
      <c r="D980" s="50" t="s">
        <v>1842</v>
      </c>
      <c r="E980" s="50">
        <v>1963</v>
      </c>
      <c r="F980" s="50" t="s">
        <v>2062</v>
      </c>
      <c r="G980" s="115" t="s">
        <v>2032</v>
      </c>
      <c r="H980" s="50">
        <v>3</v>
      </c>
      <c r="I980" s="50">
        <v>2</v>
      </c>
      <c r="J980" s="50">
        <v>0</v>
      </c>
      <c r="K980" s="50">
        <v>1090.0999999999999</v>
      </c>
      <c r="L980" s="50">
        <v>957.1</v>
      </c>
      <c r="M980" s="52">
        <v>2418036.9359999998</v>
      </c>
      <c r="N980" s="52">
        <f t="shared" si="114"/>
        <v>2418036.9359999998</v>
      </c>
      <c r="O980" s="52">
        <v>0</v>
      </c>
      <c r="P980" s="52">
        <v>0</v>
      </c>
      <c r="Q980" s="52">
        <v>0</v>
      </c>
      <c r="R980" s="116">
        <v>44927</v>
      </c>
      <c r="S980" s="116">
        <v>45291</v>
      </c>
    </row>
    <row r="981" spans="1:19" ht="20.25" x14ac:dyDescent="0.3">
      <c r="A981" s="50">
        <f t="shared" si="113"/>
        <v>840</v>
      </c>
      <c r="B981" s="51" t="s">
        <v>1136</v>
      </c>
      <c r="C981" s="114">
        <v>44342</v>
      </c>
      <c r="D981" s="50" t="s">
        <v>1842</v>
      </c>
      <c r="E981" s="50">
        <v>1973</v>
      </c>
      <c r="F981" s="50" t="s">
        <v>2062</v>
      </c>
      <c r="G981" s="115" t="s">
        <v>2032</v>
      </c>
      <c r="H981" s="50">
        <v>5</v>
      </c>
      <c r="I981" s="50">
        <v>3</v>
      </c>
      <c r="J981" s="50">
        <v>0</v>
      </c>
      <c r="K981" s="50">
        <v>3569.1</v>
      </c>
      <c r="L981" s="50">
        <v>3268.6</v>
      </c>
      <c r="M981" s="52">
        <v>9283218.945700001</v>
      </c>
      <c r="N981" s="52">
        <f t="shared" si="114"/>
        <v>9283218.945700001</v>
      </c>
      <c r="O981" s="52">
        <v>0</v>
      </c>
      <c r="P981" s="52">
        <v>0</v>
      </c>
      <c r="Q981" s="52">
        <v>0</v>
      </c>
      <c r="R981" s="116">
        <v>44927</v>
      </c>
      <c r="S981" s="116">
        <v>45291</v>
      </c>
    </row>
    <row r="982" spans="1:19" ht="20.25" x14ac:dyDescent="0.3">
      <c r="A982" s="50">
        <f t="shared" si="113"/>
        <v>841</v>
      </c>
      <c r="B982" s="51" t="s">
        <v>75</v>
      </c>
      <c r="C982" s="114">
        <v>44352</v>
      </c>
      <c r="D982" s="50" t="s">
        <v>1842</v>
      </c>
      <c r="E982" s="50">
        <v>1983</v>
      </c>
      <c r="F982" s="50" t="s">
        <v>2062</v>
      </c>
      <c r="G982" s="115" t="s">
        <v>2032</v>
      </c>
      <c r="H982" s="50">
        <v>9</v>
      </c>
      <c r="I982" s="50">
        <v>1</v>
      </c>
      <c r="J982" s="50">
        <v>0</v>
      </c>
      <c r="K982" s="50">
        <v>3417.2</v>
      </c>
      <c r="L982" s="50">
        <v>1728.1</v>
      </c>
      <c r="M982" s="52">
        <v>2585747.0099999998</v>
      </c>
      <c r="N982" s="52">
        <f t="shared" si="114"/>
        <v>2585747.0099999998</v>
      </c>
      <c r="O982" s="52">
        <v>0</v>
      </c>
      <c r="P982" s="52">
        <v>0</v>
      </c>
      <c r="Q982" s="52">
        <v>0</v>
      </c>
      <c r="R982" s="116">
        <v>44927</v>
      </c>
      <c r="S982" s="116">
        <v>45291</v>
      </c>
    </row>
    <row r="983" spans="1:19" ht="20.25" x14ac:dyDescent="0.3">
      <c r="A983" s="50">
        <f t="shared" si="113"/>
        <v>842</v>
      </c>
      <c r="B983" s="51" t="s">
        <v>1137</v>
      </c>
      <c r="C983" s="114">
        <v>44353</v>
      </c>
      <c r="D983" s="50" t="s">
        <v>1842</v>
      </c>
      <c r="E983" s="50">
        <v>1981</v>
      </c>
      <c r="F983" s="50" t="s">
        <v>2062</v>
      </c>
      <c r="G983" s="115" t="s">
        <v>2032</v>
      </c>
      <c r="H983" s="50">
        <v>5</v>
      </c>
      <c r="I983" s="50">
        <v>10</v>
      </c>
      <c r="J983" s="50">
        <v>0</v>
      </c>
      <c r="K983" s="50">
        <v>9182.1</v>
      </c>
      <c r="L983" s="50">
        <v>7657.3</v>
      </c>
      <c r="M983" s="52">
        <v>21240939.510000002</v>
      </c>
      <c r="N983" s="52">
        <f t="shared" si="114"/>
        <v>21240939.510000002</v>
      </c>
      <c r="O983" s="52">
        <v>0</v>
      </c>
      <c r="P983" s="52">
        <v>0</v>
      </c>
      <c r="Q983" s="52">
        <v>0</v>
      </c>
      <c r="R983" s="116">
        <v>44927</v>
      </c>
      <c r="S983" s="116">
        <v>45291</v>
      </c>
    </row>
    <row r="984" spans="1:19" ht="20.25" x14ac:dyDescent="0.3">
      <c r="A984" s="50">
        <f t="shared" si="113"/>
        <v>843</v>
      </c>
      <c r="B984" s="51" t="s">
        <v>1507</v>
      </c>
      <c r="C984" s="114">
        <v>44463</v>
      </c>
      <c r="D984" s="50" t="s">
        <v>1842</v>
      </c>
      <c r="E984" s="50">
        <v>1984</v>
      </c>
      <c r="F984" s="50" t="s">
        <v>2062</v>
      </c>
      <c r="G984" s="115" t="s">
        <v>2031</v>
      </c>
      <c r="H984" s="50">
        <v>5</v>
      </c>
      <c r="I984" s="50">
        <v>3</v>
      </c>
      <c r="J984" s="50">
        <v>0</v>
      </c>
      <c r="K984" s="50">
        <v>6131</v>
      </c>
      <c r="L984" s="50">
        <v>5284.5999999999995</v>
      </c>
      <c r="M984" s="52">
        <v>21443764.182999998</v>
      </c>
      <c r="N984" s="52">
        <f t="shared" si="114"/>
        <v>21443764.182999998</v>
      </c>
      <c r="O984" s="52">
        <v>0</v>
      </c>
      <c r="P984" s="52">
        <v>0</v>
      </c>
      <c r="Q984" s="52">
        <v>0</v>
      </c>
      <c r="R984" s="116">
        <v>44927</v>
      </c>
      <c r="S984" s="116">
        <v>45291</v>
      </c>
    </row>
    <row r="985" spans="1:19" ht="20.25" x14ac:dyDescent="0.25">
      <c r="A985" s="125" t="s">
        <v>24</v>
      </c>
      <c r="B985" s="125"/>
      <c r="C985" s="120" t="s">
        <v>175</v>
      </c>
      <c r="D985" s="120" t="s">
        <v>175</v>
      </c>
      <c r="E985" s="120" t="s">
        <v>175</v>
      </c>
      <c r="F985" s="120" t="s">
        <v>175</v>
      </c>
      <c r="G985" s="120" t="s">
        <v>175</v>
      </c>
      <c r="H985" s="120" t="s">
        <v>175</v>
      </c>
      <c r="I985" s="120" t="s">
        <v>175</v>
      </c>
      <c r="J985" s="63">
        <f>SUM(J972:J984)</f>
        <v>2</v>
      </c>
      <c r="K985" s="63">
        <f t="shared" ref="K985:Q985" si="115">SUM(K972:K984)</f>
        <v>54709.899999999994</v>
      </c>
      <c r="L985" s="63">
        <f t="shared" si="115"/>
        <v>44876.499999999993</v>
      </c>
      <c r="M985" s="63">
        <f t="shared" si="115"/>
        <v>93610855.780699983</v>
      </c>
      <c r="N985" s="63">
        <f t="shared" si="115"/>
        <v>93610855.780699983</v>
      </c>
      <c r="O985" s="63">
        <f t="shared" si="115"/>
        <v>0</v>
      </c>
      <c r="P985" s="63">
        <f t="shared" si="115"/>
        <v>0</v>
      </c>
      <c r="Q985" s="63">
        <f t="shared" si="115"/>
        <v>0</v>
      </c>
      <c r="R985" s="117" t="s">
        <v>175</v>
      </c>
      <c r="S985" s="117" t="s">
        <v>175</v>
      </c>
    </row>
    <row r="986" spans="1:19" ht="20.25" x14ac:dyDescent="0.3">
      <c r="A986" s="149" t="s">
        <v>1905</v>
      </c>
      <c r="B986" s="149"/>
      <c r="C986" s="149"/>
      <c r="D986" s="149"/>
      <c r="E986" s="149"/>
      <c r="F986" s="149"/>
      <c r="G986" s="149"/>
      <c r="H986" s="149"/>
      <c r="I986" s="149"/>
      <c r="J986" s="149"/>
      <c r="K986" s="149"/>
      <c r="L986" s="149"/>
      <c r="M986" s="149"/>
      <c r="N986" s="149"/>
      <c r="O986" s="149"/>
      <c r="P986" s="149"/>
      <c r="Q986" s="149"/>
      <c r="R986" s="149"/>
      <c r="S986" s="150"/>
    </row>
    <row r="987" spans="1:19" ht="20.25" x14ac:dyDescent="0.3">
      <c r="A987" s="121">
        <f>A984+1</f>
        <v>844</v>
      </c>
      <c r="B987" s="128" t="s">
        <v>1139</v>
      </c>
      <c r="C987" s="123">
        <v>44656</v>
      </c>
      <c r="D987" s="50" t="s">
        <v>1842</v>
      </c>
      <c r="E987" s="50">
        <v>1980</v>
      </c>
      <c r="F987" s="50" t="s">
        <v>2062</v>
      </c>
      <c r="G987" s="115" t="s">
        <v>2032</v>
      </c>
      <c r="H987" s="50">
        <v>5</v>
      </c>
      <c r="I987" s="50">
        <v>6</v>
      </c>
      <c r="J987" s="50">
        <v>0</v>
      </c>
      <c r="K987" s="50">
        <v>5781.6</v>
      </c>
      <c r="L987" s="50">
        <v>4268</v>
      </c>
      <c r="M987" s="52">
        <v>11131930.853400001</v>
      </c>
      <c r="N987" s="52">
        <f t="shared" si="114"/>
        <v>11131930.853400001</v>
      </c>
      <c r="O987" s="52">
        <v>0</v>
      </c>
      <c r="P987" s="52">
        <v>0</v>
      </c>
      <c r="Q987" s="52">
        <v>0</v>
      </c>
      <c r="R987" s="116">
        <v>44927</v>
      </c>
      <c r="S987" s="116">
        <v>45291</v>
      </c>
    </row>
    <row r="988" spans="1:19" ht="20.25" x14ac:dyDescent="0.3">
      <c r="A988" s="50">
        <f>A987+1</f>
        <v>845</v>
      </c>
      <c r="B988" s="51" t="s">
        <v>1140</v>
      </c>
      <c r="C988" s="114">
        <v>44668</v>
      </c>
      <c r="D988" s="50" t="s">
        <v>1842</v>
      </c>
      <c r="E988" s="50">
        <v>1980</v>
      </c>
      <c r="F988" s="50" t="s">
        <v>2062</v>
      </c>
      <c r="G988" s="115" t="s">
        <v>2033</v>
      </c>
      <c r="H988" s="50">
        <v>5</v>
      </c>
      <c r="I988" s="50">
        <v>6</v>
      </c>
      <c r="J988" s="50">
        <v>0</v>
      </c>
      <c r="K988" s="50">
        <v>6228.7</v>
      </c>
      <c r="L988" s="50">
        <v>4648.8</v>
      </c>
      <c r="M988" s="52">
        <v>7553322.2595000006</v>
      </c>
      <c r="N988" s="52">
        <f t="shared" si="114"/>
        <v>7553322.2595000006</v>
      </c>
      <c r="O988" s="52">
        <v>0</v>
      </c>
      <c r="P988" s="52">
        <v>0</v>
      </c>
      <c r="Q988" s="52">
        <v>0</v>
      </c>
      <c r="R988" s="116">
        <v>44927</v>
      </c>
      <c r="S988" s="116">
        <v>45291</v>
      </c>
    </row>
    <row r="989" spans="1:19" ht="20.25" x14ac:dyDescent="0.3">
      <c r="A989" s="50">
        <f t="shared" ref="A989:A990" si="116">A988+1</f>
        <v>846</v>
      </c>
      <c r="B989" s="51" t="s">
        <v>1706</v>
      </c>
      <c r="C989" s="114">
        <v>44669</v>
      </c>
      <c r="D989" s="50" t="s">
        <v>1842</v>
      </c>
      <c r="E989" s="50">
        <v>1986</v>
      </c>
      <c r="F989" s="50" t="s">
        <v>2062</v>
      </c>
      <c r="G989" s="115" t="s">
        <v>2033</v>
      </c>
      <c r="H989" s="50">
        <v>5</v>
      </c>
      <c r="I989" s="50">
        <v>4</v>
      </c>
      <c r="J989" s="50">
        <v>0</v>
      </c>
      <c r="K989" s="50">
        <v>4347</v>
      </c>
      <c r="L989" s="50">
        <v>3101.2</v>
      </c>
      <c r="M989" s="52">
        <v>5668254.102</v>
      </c>
      <c r="N989" s="52">
        <f t="shared" si="114"/>
        <v>5668254.102</v>
      </c>
      <c r="O989" s="52">
        <v>0</v>
      </c>
      <c r="P989" s="52">
        <v>0</v>
      </c>
      <c r="Q989" s="52">
        <v>0</v>
      </c>
      <c r="R989" s="116">
        <v>44927</v>
      </c>
      <c r="S989" s="116">
        <v>45291</v>
      </c>
    </row>
    <row r="990" spans="1:19" ht="20.25" x14ac:dyDescent="0.3">
      <c r="A990" s="50">
        <f t="shared" si="116"/>
        <v>847</v>
      </c>
      <c r="B990" s="51" t="s">
        <v>1707</v>
      </c>
      <c r="C990" s="114">
        <v>44653</v>
      </c>
      <c r="D990" s="50" t="s">
        <v>1842</v>
      </c>
      <c r="E990" s="50">
        <v>1983</v>
      </c>
      <c r="F990" s="50" t="s">
        <v>2062</v>
      </c>
      <c r="G990" s="115" t="s">
        <v>2033</v>
      </c>
      <c r="H990" s="50">
        <v>5</v>
      </c>
      <c r="I990" s="50">
        <v>6</v>
      </c>
      <c r="J990" s="50">
        <v>0</v>
      </c>
      <c r="K990" s="50">
        <v>6397.8</v>
      </c>
      <c r="L990" s="50">
        <v>4626.6000000000004</v>
      </c>
      <c r="M990" s="52">
        <v>11316770.514</v>
      </c>
      <c r="N990" s="52">
        <f t="shared" si="114"/>
        <v>11316770.514</v>
      </c>
      <c r="O990" s="52">
        <v>0</v>
      </c>
      <c r="P990" s="52">
        <v>0</v>
      </c>
      <c r="Q990" s="52">
        <v>0</v>
      </c>
      <c r="R990" s="116">
        <v>44927</v>
      </c>
      <c r="S990" s="116">
        <v>45291</v>
      </c>
    </row>
    <row r="991" spans="1:19" ht="20.25" x14ac:dyDescent="0.25">
      <c r="A991" s="57" t="s">
        <v>24</v>
      </c>
      <c r="B991" s="57"/>
      <c r="C991" s="114" t="s">
        <v>175</v>
      </c>
      <c r="D991" s="114" t="s">
        <v>175</v>
      </c>
      <c r="E991" s="114" t="s">
        <v>175</v>
      </c>
      <c r="F991" s="114" t="s">
        <v>175</v>
      </c>
      <c r="G991" s="114" t="s">
        <v>175</v>
      </c>
      <c r="H991" s="114" t="s">
        <v>175</v>
      </c>
      <c r="I991" s="114" t="s">
        <v>175</v>
      </c>
      <c r="J991" s="63">
        <f>SUM(J987:J990)</f>
        <v>0</v>
      </c>
      <c r="K991" s="63">
        <f t="shared" ref="K991:Q991" si="117">SUM(K987:K990)</f>
        <v>22755.1</v>
      </c>
      <c r="L991" s="63">
        <f t="shared" si="117"/>
        <v>16644.599999999999</v>
      </c>
      <c r="M991" s="63">
        <f t="shared" si="117"/>
        <v>35670277.7289</v>
      </c>
      <c r="N991" s="63">
        <f t="shared" si="117"/>
        <v>35670277.7289</v>
      </c>
      <c r="O991" s="63">
        <f t="shared" si="117"/>
        <v>0</v>
      </c>
      <c r="P991" s="63">
        <f t="shared" si="117"/>
        <v>0</v>
      </c>
      <c r="Q991" s="63">
        <f t="shared" si="117"/>
        <v>0</v>
      </c>
      <c r="R991" s="117" t="s">
        <v>175</v>
      </c>
      <c r="S991" s="117" t="s">
        <v>175</v>
      </c>
    </row>
    <row r="992" spans="1:19" ht="20.25" x14ac:dyDescent="0.25">
      <c r="A992" s="119" t="s">
        <v>36</v>
      </c>
      <c r="B992" s="119"/>
      <c r="C992" s="127" t="s">
        <v>175</v>
      </c>
      <c r="D992" s="127" t="s">
        <v>175</v>
      </c>
      <c r="E992" s="127" t="s">
        <v>175</v>
      </c>
      <c r="F992" s="127" t="s">
        <v>175</v>
      </c>
      <c r="G992" s="127" t="s">
        <v>175</v>
      </c>
      <c r="H992" s="127" t="s">
        <v>175</v>
      </c>
      <c r="I992" s="127" t="s">
        <v>175</v>
      </c>
      <c r="J992" s="63">
        <f>J970+J985+J991</f>
        <v>2</v>
      </c>
      <c r="K992" s="63">
        <f t="shared" ref="K992:Q992" si="118">K970+K985+K991</f>
        <v>78423.699999999983</v>
      </c>
      <c r="L992" s="63">
        <f t="shared" si="118"/>
        <v>62383.399999999994</v>
      </c>
      <c r="M992" s="63">
        <f t="shared" si="118"/>
        <v>129329557.70959999</v>
      </c>
      <c r="N992" s="63">
        <f t="shared" si="118"/>
        <v>129329557.70959999</v>
      </c>
      <c r="O992" s="63">
        <f t="shared" si="118"/>
        <v>0</v>
      </c>
      <c r="P992" s="63">
        <f t="shared" si="118"/>
        <v>0</v>
      </c>
      <c r="Q992" s="63">
        <f t="shared" si="118"/>
        <v>0</v>
      </c>
      <c r="R992" s="117" t="s">
        <v>175</v>
      </c>
      <c r="S992" s="117" t="s">
        <v>175</v>
      </c>
    </row>
    <row r="993" spans="1:19" ht="20.25" x14ac:dyDescent="0.3">
      <c r="A993" s="149" t="s">
        <v>1906</v>
      </c>
      <c r="B993" s="149"/>
      <c r="C993" s="149"/>
      <c r="D993" s="149"/>
      <c r="E993" s="149"/>
      <c r="F993" s="149"/>
      <c r="G993" s="149"/>
      <c r="H993" s="149"/>
      <c r="I993" s="149"/>
      <c r="J993" s="149"/>
      <c r="K993" s="149"/>
      <c r="L993" s="149"/>
      <c r="M993" s="149"/>
      <c r="N993" s="149"/>
      <c r="O993" s="149"/>
      <c r="P993" s="149"/>
      <c r="Q993" s="149"/>
      <c r="R993" s="149"/>
      <c r="S993" s="150"/>
    </row>
    <row r="994" spans="1:19" ht="20.25" x14ac:dyDescent="0.3">
      <c r="A994" s="149" t="s">
        <v>1907</v>
      </c>
      <c r="B994" s="149"/>
      <c r="C994" s="149"/>
      <c r="D994" s="149"/>
      <c r="E994" s="149"/>
      <c r="F994" s="149"/>
      <c r="G994" s="149"/>
      <c r="H994" s="149"/>
      <c r="I994" s="149"/>
      <c r="J994" s="149"/>
      <c r="K994" s="149"/>
      <c r="L994" s="149"/>
      <c r="M994" s="149"/>
      <c r="N994" s="149"/>
      <c r="O994" s="149"/>
      <c r="P994" s="149"/>
      <c r="Q994" s="149"/>
      <c r="R994" s="149"/>
      <c r="S994" s="150"/>
    </row>
    <row r="995" spans="1:19" ht="20.25" x14ac:dyDescent="0.3">
      <c r="A995" s="121">
        <f>A990+1</f>
        <v>848</v>
      </c>
      <c r="B995" s="128" t="s">
        <v>737</v>
      </c>
      <c r="C995" s="123">
        <v>44707</v>
      </c>
      <c r="D995" s="50" t="s">
        <v>1842</v>
      </c>
      <c r="E995" s="50">
        <v>1977</v>
      </c>
      <c r="F995" s="50" t="s">
        <v>2062</v>
      </c>
      <c r="G995" s="115" t="s">
        <v>2031</v>
      </c>
      <c r="H995" s="50">
        <v>5</v>
      </c>
      <c r="I995" s="50">
        <v>8</v>
      </c>
      <c r="J995" s="50">
        <v>0</v>
      </c>
      <c r="K995" s="50">
        <v>5867.35</v>
      </c>
      <c r="L995" s="50">
        <v>5565.68</v>
      </c>
      <c r="M995" s="52">
        <v>6896181.9780000001</v>
      </c>
      <c r="N995" s="52">
        <f t="shared" si="114"/>
        <v>6896181.9780000001</v>
      </c>
      <c r="O995" s="52">
        <v>0</v>
      </c>
      <c r="P995" s="52">
        <v>0</v>
      </c>
      <c r="Q995" s="52">
        <v>0</v>
      </c>
      <c r="R995" s="116">
        <v>44927</v>
      </c>
      <c r="S995" s="116">
        <v>45291</v>
      </c>
    </row>
    <row r="996" spans="1:19" ht="20.25" x14ac:dyDescent="0.3">
      <c r="A996" s="50">
        <f>A995+1</f>
        <v>849</v>
      </c>
      <c r="B996" s="58" t="s">
        <v>738</v>
      </c>
      <c r="C996" s="114">
        <v>44695</v>
      </c>
      <c r="D996" s="50" t="s">
        <v>1842</v>
      </c>
      <c r="E996" s="50">
        <v>1973</v>
      </c>
      <c r="F996" s="50" t="s">
        <v>2062</v>
      </c>
      <c r="G996" s="115" t="s">
        <v>2031</v>
      </c>
      <c r="H996" s="50">
        <v>5</v>
      </c>
      <c r="I996" s="50">
        <v>4</v>
      </c>
      <c r="J996" s="50">
        <v>0</v>
      </c>
      <c r="K996" s="50">
        <v>4013.5</v>
      </c>
      <c r="L996" s="50">
        <v>3510.79</v>
      </c>
      <c r="M996" s="52">
        <v>4970195.5274999999</v>
      </c>
      <c r="N996" s="52">
        <f t="shared" si="114"/>
        <v>4970195.5274999999</v>
      </c>
      <c r="O996" s="52">
        <v>0</v>
      </c>
      <c r="P996" s="52">
        <v>0</v>
      </c>
      <c r="Q996" s="52">
        <v>0</v>
      </c>
      <c r="R996" s="116">
        <v>44927</v>
      </c>
      <c r="S996" s="116">
        <v>45291</v>
      </c>
    </row>
    <row r="997" spans="1:19" ht="20.25" x14ac:dyDescent="0.3">
      <c r="A997" s="50">
        <f t="shared" ref="A997:A998" si="119">A996+1</f>
        <v>850</v>
      </c>
      <c r="B997" s="58" t="s">
        <v>1636</v>
      </c>
      <c r="C997" s="114">
        <v>44712</v>
      </c>
      <c r="D997" s="50" t="s">
        <v>1843</v>
      </c>
      <c r="E997" s="50">
        <v>1978</v>
      </c>
      <c r="F997" s="50" t="s">
        <v>2062</v>
      </c>
      <c r="G997" s="115" t="s">
        <v>2031</v>
      </c>
      <c r="H997" s="50">
        <v>5</v>
      </c>
      <c r="I997" s="50">
        <v>4</v>
      </c>
      <c r="J997" s="50">
        <v>0</v>
      </c>
      <c r="K997" s="50">
        <v>3827.8</v>
      </c>
      <c r="L997" s="50" t="s">
        <v>2062</v>
      </c>
      <c r="M997" s="52">
        <v>0</v>
      </c>
      <c r="N997" s="52">
        <f t="shared" si="114"/>
        <v>0</v>
      </c>
      <c r="O997" s="52">
        <v>0</v>
      </c>
      <c r="P997" s="52">
        <v>0</v>
      </c>
      <c r="Q997" s="52">
        <v>0</v>
      </c>
      <c r="R997" s="116">
        <v>44927</v>
      </c>
      <c r="S997" s="116">
        <v>45291</v>
      </c>
    </row>
    <row r="998" spans="1:19" ht="20.25" x14ac:dyDescent="0.3">
      <c r="A998" s="50">
        <f t="shared" si="119"/>
        <v>851</v>
      </c>
      <c r="B998" s="58" t="s">
        <v>739</v>
      </c>
      <c r="C998" s="114">
        <v>44713</v>
      </c>
      <c r="D998" s="50" t="s">
        <v>1842</v>
      </c>
      <c r="E998" s="50">
        <v>1977</v>
      </c>
      <c r="F998" s="50" t="s">
        <v>2062</v>
      </c>
      <c r="G998" s="115" t="s">
        <v>2031</v>
      </c>
      <c r="H998" s="50">
        <v>5</v>
      </c>
      <c r="I998" s="50">
        <v>4</v>
      </c>
      <c r="J998" s="50">
        <v>0</v>
      </c>
      <c r="K998" s="50">
        <v>3607.17</v>
      </c>
      <c r="L998" s="50">
        <v>3329.19</v>
      </c>
      <c r="M998" s="52">
        <v>4412422.608</v>
      </c>
      <c r="N998" s="52">
        <f t="shared" si="114"/>
        <v>4412422.608</v>
      </c>
      <c r="O998" s="52">
        <v>0</v>
      </c>
      <c r="P998" s="52">
        <v>0</v>
      </c>
      <c r="Q998" s="52">
        <v>0</v>
      </c>
      <c r="R998" s="116">
        <v>44927</v>
      </c>
      <c r="S998" s="116">
        <v>45291</v>
      </c>
    </row>
    <row r="999" spans="1:19" ht="20.25" x14ac:dyDescent="0.25">
      <c r="A999" s="57" t="s">
        <v>24</v>
      </c>
      <c r="B999" s="57"/>
      <c r="C999" s="117" t="s">
        <v>175</v>
      </c>
      <c r="D999" s="117" t="s">
        <v>175</v>
      </c>
      <c r="E999" s="117" t="s">
        <v>175</v>
      </c>
      <c r="F999" s="117" t="s">
        <v>175</v>
      </c>
      <c r="G999" s="117" t="s">
        <v>175</v>
      </c>
      <c r="H999" s="117" t="s">
        <v>175</v>
      </c>
      <c r="I999" s="117" t="s">
        <v>175</v>
      </c>
      <c r="J999" s="63">
        <f>SUM(J995:J998)</f>
        <v>0</v>
      </c>
      <c r="K999" s="63">
        <f t="shared" ref="K999:Q999" si="120">SUM(K995:K998)</f>
        <v>17315.82</v>
      </c>
      <c r="L999" s="63">
        <f t="shared" si="120"/>
        <v>12405.660000000002</v>
      </c>
      <c r="M999" s="63">
        <f t="shared" si="120"/>
        <v>16278800.113499999</v>
      </c>
      <c r="N999" s="63">
        <f t="shared" si="120"/>
        <v>16278800.113499999</v>
      </c>
      <c r="O999" s="63">
        <f t="shared" si="120"/>
        <v>0</v>
      </c>
      <c r="P999" s="63">
        <f t="shared" si="120"/>
        <v>0</v>
      </c>
      <c r="Q999" s="63">
        <f t="shared" si="120"/>
        <v>0</v>
      </c>
      <c r="R999" s="117" t="s">
        <v>175</v>
      </c>
      <c r="S999" s="117" t="s">
        <v>175</v>
      </c>
    </row>
    <row r="1000" spans="1:19" ht="20.25" x14ac:dyDescent="0.25">
      <c r="A1000" s="119" t="s">
        <v>36</v>
      </c>
      <c r="B1000" s="119"/>
      <c r="C1000" s="120" t="s">
        <v>175</v>
      </c>
      <c r="D1000" s="120" t="s">
        <v>175</v>
      </c>
      <c r="E1000" s="120" t="s">
        <v>175</v>
      </c>
      <c r="F1000" s="120" t="s">
        <v>175</v>
      </c>
      <c r="G1000" s="120" t="s">
        <v>175</v>
      </c>
      <c r="H1000" s="120" t="s">
        <v>175</v>
      </c>
      <c r="I1000" s="120" t="s">
        <v>175</v>
      </c>
      <c r="J1000" s="63">
        <f>J999</f>
        <v>0</v>
      </c>
      <c r="K1000" s="63">
        <f t="shared" ref="K1000:Q1000" si="121">K999</f>
        <v>17315.82</v>
      </c>
      <c r="L1000" s="63">
        <f t="shared" si="121"/>
        <v>12405.660000000002</v>
      </c>
      <c r="M1000" s="63">
        <f t="shared" si="121"/>
        <v>16278800.113499999</v>
      </c>
      <c r="N1000" s="63">
        <f t="shared" si="121"/>
        <v>16278800.113499999</v>
      </c>
      <c r="O1000" s="63">
        <f t="shared" si="121"/>
        <v>0</v>
      </c>
      <c r="P1000" s="63">
        <f t="shared" si="121"/>
        <v>0</v>
      </c>
      <c r="Q1000" s="63">
        <f t="shared" si="121"/>
        <v>0</v>
      </c>
      <c r="R1000" s="117" t="s">
        <v>175</v>
      </c>
      <c r="S1000" s="117" t="s">
        <v>175</v>
      </c>
    </row>
    <row r="1001" spans="1:19" ht="20.25" x14ac:dyDescent="0.3">
      <c r="A1001" s="149" t="s">
        <v>1908</v>
      </c>
      <c r="B1001" s="149"/>
      <c r="C1001" s="149"/>
      <c r="D1001" s="149"/>
      <c r="E1001" s="149"/>
      <c r="F1001" s="149"/>
      <c r="G1001" s="149"/>
      <c r="H1001" s="149"/>
      <c r="I1001" s="149"/>
      <c r="J1001" s="149"/>
      <c r="K1001" s="149"/>
      <c r="L1001" s="149"/>
      <c r="M1001" s="149"/>
      <c r="N1001" s="149"/>
      <c r="O1001" s="149"/>
      <c r="P1001" s="149"/>
      <c r="Q1001" s="149"/>
      <c r="R1001" s="149"/>
      <c r="S1001" s="150"/>
    </row>
    <row r="1002" spans="1:19" ht="20.25" x14ac:dyDescent="0.3">
      <c r="A1002" s="145" t="s">
        <v>1909</v>
      </c>
      <c r="B1002" s="145"/>
      <c r="C1002" s="145"/>
      <c r="D1002" s="145"/>
      <c r="E1002" s="145"/>
      <c r="F1002" s="145"/>
      <c r="G1002" s="145"/>
      <c r="H1002" s="145"/>
      <c r="I1002" s="145"/>
      <c r="J1002" s="145"/>
      <c r="K1002" s="145"/>
      <c r="L1002" s="145"/>
      <c r="M1002" s="145"/>
      <c r="N1002" s="145"/>
      <c r="O1002" s="145"/>
      <c r="P1002" s="145"/>
      <c r="Q1002" s="145"/>
      <c r="R1002" s="145"/>
      <c r="S1002" s="146"/>
    </row>
    <row r="1003" spans="1:19" ht="20.25" x14ac:dyDescent="0.3">
      <c r="A1003" s="50">
        <f>A998+1</f>
        <v>852</v>
      </c>
      <c r="B1003" s="51" t="s">
        <v>740</v>
      </c>
      <c r="C1003" s="114">
        <v>44819</v>
      </c>
      <c r="D1003" s="50" t="s">
        <v>1842</v>
      </c>
      <c r="E1003" s="50">
        <v>1972</v>
      </c>
      <c r="F1003" s="50" t="s">
        <v>2062</v>
      </c>
      <c r="G1003" s="115" t="s">
        <v>2031</v>
      </c>
      <c r="H1003" s="50">
        <v>5</v>
      </c>
      <c r="I1003" s="50">
        <v>4</v>
      </c>
      <c r="J1003" s="50">
        <v>0</v>
      </c>
      <c r="K1003" s="50">
        <v>6141.91</v>
      </c>
      <c r="L1003" s="50">
        <v>3974.89</v>
      </c>
      <c r="M1003" s="52">
        <v>356950.8</v>
      </c>
      <c r="N1003" s="52">
        <f t="shared" si="114"/>
        <v>356950.8</v>
      </c>
      <c r="O1003" s="52">
        <v>0</v>
      </c>
      <c r="P1003" s="52">
        <v>0</v>
      </c>
      <c r="Q1003" s="52">
        <v>0</v>
      </c>
      <c r="R1003" s="116">
        <v>44927</v>
      </c>
      <c r="S1003" s="116">
        <v>45291</v>
      </c>
    </row>
    <row r="1004" spans="1:19" ht="20.25" x14ac:dyDescent="0.3">
      <c r="A1004" s="50">
        <f>A1003+1</f>
        <v>853</v>
      </c>
      <c r="B1004" s="51" t="s">
        <v>741</v>
      </c>
      <c r="C1004" s="114">
        <v>44820</v>
      </c>
      <c r="D1004" s="50" t="s">
        <v>1842</v>
      </c>
      <c r="E1004" s="50">
        <v>1973</v>
      </c>
      <c r="F1004" s="50" t="s">
        <v>2062</v>
      </c>
      <c r="G1004" s="115" t="s">
        <v>2031</v>
      </c>
      <c r="H1004" s="50">
        <v>5</v>
      </c>
      <c r="I1004" s="50">
        <v>4</v>
      </c>
      <c r="J1004" s="50">
        <v>0</v>
      </c>
      <c r="K1004" s="50">
        <v>6434.32</v>
      </c>
      <c r="L1004" s="50">
        <v>3907.45</v>
      </c>
      <c r="M1004" s="52">
        <v>310884</v>
      </c>
      <c r="N1004" s="52">
        <f t="shared" si="114"/>
        <v>310884</v>
      </c>
      <c r="O1004" s="52">
        <v>0</v>
      </c>
      <c r="P1004" s="52">
        <v>0</v>
      </c>
      <c r="Q1004" s="52">
        <v>0</v>
      </c>
      <c r="R1004" s="116">
        <v>44927</v>
      </c>
      <c r="S1004" s="116">
        <v>45291</v>
      </c>
    </row>
    <row r="1005" spans="1:19" ht="20.25" x14ac:dyDescent="0.3">
      <c r="A1005" s="50">
        <f t="shared" ref="A1005:A1006" si="122">A1004+1</f>
        <v>854</v>
      </c>
      <c r="B1005" s="51" t="s">
        <v>746</v>
      </c>
      <c r="C1005" s="114">
        <v>44845</v>
      </c>
      <c r="D1005" s="50" t="s">
        <v>1842</v>
      </c>
      <c r="E1005" s="50">
        <v>1961</v>
      </c>
      <c r="F1005" s="50" t="s">
        <v>2062</v>
      </c>
      <c r="G1005" s="115" t="s">
        <v>2037</v>
      </c>
      <c r="H1005" s="50">
        <v>2</v>
      </c>
      <c r="I1005" s="50">
        <v>2</v>
      </c>
      <c r="J1005" s="50">
        <v>0</v>
      </c>
      <c r="K1005" s="50">
        <v>1565.46</v>
      </c>
      <c r="L1005" s="50">
        <v>645.95000000000005</v>
      </c>
      <c r="M1005" s="52">
        <v>1147753.3318999999</v>
      </c>
      <c r="N1005" s="52">
        <f t="shared" si="114"/>
        <v>1147753.3318999999</v>
      </c>
      <c r="O1005" s="52">
        <v>0</v>
      </c>
      <c r="P1005" s="52">
        <v>0</v>
      </c>
      <c r="Q1005" s="52">
        <v>0</v>
      </c>
      <c r="R1005" s="116">
        <v>44927</v>
      </c>
      <c r="S1005" s="116">
        <v>45291</v>
      </c>
    </row>
    <row r="1006" spans="1:19" ht="20.25" x14ac:dyDescent="0.3">
      <c r="A1006" s="50">
        <f t="shared" si="122"/>
        <v>855</v>
      </c>
      <c r="B1006" s="51" t="s">
        <v>747</v>
      </c>
      <c r="C1006" s="114">
        <v>44846</v>
      </c>
      <c r="D1006" s="50" t="s">
        <v>1842</v>
      </c>
      <c r="E1006" s="50">
        <v>1961</v>
      </c>
      <c r="F1006" s="50" t="s">
        <v>2062</v>
      </c>
      <c r="G1006" s="115" t="s">
        <v>2037</v>
      </c>
      <c r="H1006" s="50">
        <v>2</v>
      </c>
      <c r="I1006" s="50">
        <v>2</v>
      </c>
      <c r="J1006" s="50">
        <v>0</v>
      </c>
      <c r="K1006" s="50">
        <v>1511.49</v>
      </c>
      <c r="L1006" s="50">
        <v>640.59</v>
      </c>
      <c r="M1006" s="52">
        <v>1071735.68845</v>
      </c>
      <c r="N1006" s="52">
        <f t="shared" si="114"/>
        <v>1071735.68845</v>
      </c>
      <c r="O1006" s="52">
        <v>0</v>
      </c>
      <c r="P1006" s="52">
        <v>0</v>
      </c>
      <c r="Q1006" s="52">
        <v>0</v>
      </c>
      <c r="R1006" s="116">
        <v>44927</v>
      </c>
      <c r="S1006" s="116">
        <v>45291</v>
      </c>
    </row>
    <row r="1007" spans="1:19" ht="20.25" x14ac:dyDescent="0.25">
      <c r="A1007" s="57" t="s">
        <v>24</v>
      </c>
      <c r="B1007" s="57"/>
      <c r="C1007" s="117" t="s">
        <v>175</v>
      </c>
      <c r="D1007" s="117" t="s">
        <v>175</v>
      </c>
      <c r="E1007" s="117" t="s">
        <v>175</v>
      </c>
      <c r="F1007" s="117" t="s">
        <v>175</v>
      </c>
      <c r="G1007" s="117" t="s">
        <v>175</v>
      </c>
      <c r="H1007" s="117" t="s">
        <v>175</v>
      </c>
      <c r="I1007" s="117" t="s">
        <v>175</v>
      </c>
      <c r="J1007" s="63">
        <f>SUM(J1003:J1006)</f>
        <v>0</v>
      </c>
      <c r="K1007" s="63">
        <f t="shared" ref="K1007:Q1007" si="123">SUM(K1003:K1006)</f>
        <v>15653.179999999998</v>
      </c>
      <c r="L1007" s="63">
        <f t="shared" si="123"/>
        <v>9168.880000000001</v>
      </c>
      <c r="M1007" s="63">
        <f t="shared" si="123"/>
        <v>2887323.8203499997</v>
      </c>
      <c r="N1007" s="63">
        <f t="shared" si="123"/>
        <v>2887323.8203499997</v>
      </c>
      <c r="O1007" s="63">
        <f t="shared" si="123"/>
        <v>0</v>
      </c>
      <c r="P1007" s="63">
        <f t="shared" si="123"/>
        <v>0</v>
      </c>
      <c r="Q1007" s="63">
        <f t="shared" si="123"/>
        <v>0</v>
      </c>
      <c r="R1007" s="117" t="s">
        <v>175</v>
      </c>
      <c r="S1007" s="117" t="s">
        <v>175</v>
      </c>
    </row>
    <row r="1008" spans="1:19" ht="20.25" x14ac:dyDescent="0.3">
      <c r="A1008" s="151" t="s">
        <v>1910</v>
      </c>
      <c r="B1008" s="151"/>
      <c r="C1008" s="151"/>
      <c r="D1008" s="151"/>
      <c r="E1008" s="151"/>
      <c r="F1008" s="151"/>
      <c r="G1008" s="151"/>
      <c r="H1008" s="151"/>
      <c r="I1008" s="151"/>
      <c r="J1008" s="151"/>
      <c r="K1008" s="151"/>
      <c r="L1008" s="151"/>
      <c r="M1008" s="151"/>
      <c r="N1008" s="151"/>
      <c r="O1008" s="151"/>
      <c r="P1008" s="151"/>
      <c r="Q1008" s="151"/>
      <c r="R1008" s="151"/>
      <c r="S1008" s="152"/>
    </row>
    <row r="1009" spans="1:19" ht="20.25" x14ac:dyDescent="0.3">
      <c r="A1009" s="50">
        <f>A1006+1</f>
        <v>856</v>
      </c>
      <c r="B1009" s="58" t="s">
        <v>748</v>
      </c>
      <c r="C1009" s="114">
        <v>44741</v>
      </c>
      <c r="D1009" s="50" t="s">
        <v>1842</v>
      </c>
      <c r="E1009" s="50">
        <v>1974</v>
      </c>
      <c r="F1009" s="50" t="s">
        <v>2062</v>
      </c>
      <c r="G1009" s="115" t="s">
        <v>2031</v>
      </c>
      <c r="H1009" s="50">
        <v>5</v>
      </c>
      <c r="I1009" s="50">
        <v>4</v>
      </c>
      <c r="J1009" s="50">
        <v>0</v>
      </c>
      <c r="K1009" s="50">
        <v>6418</v>
      </c>
      <c r="L1009" s="50">
        <v>3915.5</v>
      </c>
      <c r="M1009" s="52">
        <v>6735032.7000000002</v>
      </c>
      <c r="N1009" s="52">
        <f t="shared" si="114"/>
        <v>6735032.7000000002</v>
      </c>
      <c r="O1009" s="52">
        <v>0</v>
      </c>
      <c r="P1009" s="52">
        <v>0</v>
      </c>
      <c r="Q1009" s="52">
        <v>0</v>
      </c>
      <c r="R1009" s="116">
        <v>44927</v>
      </c>
      <c r="S1009" s="116">
        <v>45291</v>
      </c>
    </row>
    <row r="1010" spans="1:19" ht="20.25" x14ac:dyDescent="0.3">
      <c r="A1010" s="50">
        <f>A1009+1</f>
        <v>857</v>
      </c>
      <c r="B1010" s="58" t="s">
        <v>751</v>
      </c>
      <c r="C1010" s="114">
        <v>44761</v>
      </c>
      <c r="D1010" s="50" t="s">
        <v>1842</v>
      </c>
      <c r="E1010" s="50">
        <v>1970</v>
      </c>
      <c r="F1010" s="50" t="s">
        <v>2062</v>
      </c>
      <c r="G1010" s="115" t="s">
        <v>2031</v>
      </c>
      <c r="H1010" s="50">
        <v>5</v>
      </c>
      <c r="I1010" s="50">
        <v>4</v>
      </c>
      <c r="J1010" s="50">
        <v>0</v>
      </c>
      <c r="K1010" s="50">
        <v>6189.8</v>
      </c>
      <c r="L1010" s="50">
        <v>3926.44</v>
      </c>
      <c r="M1010" s="52">
        <v>12040008.578999998</v>
      </c>
      <c r="N1010" s="52">
        <f t="shared" si="114"/>
        <v>12040008.578999998</v>
      </c>
      <c r="O1010" s="52">
        <v>0</v>
      </c>
      <c r="P1010" s="52">
        <v>0</v>
      </c>
      <c r="Q1010" s="52">
        <v>0</v>
      </c>
      <c r="R1010" s="116">
        <v>44927</v>
      </c>
      <c r="S1010" s="116">
        <v>45291</v>
      </c>
    </row>
    <row r="1011" spans="1:19" ht="20.25" x14ac:dyDescent="0.25">
      <c r="A1011" s="57" t="s">
        <v>24</v>
      </c>
      <c r="B1011" s="57"/>
      <c r="C1011" s="117" t="s">
        <v>175</v>
      </c>
      <c r="D1011" s="117" t="s">
        <v>175</v>
      </c>
      <c r="E1011" s="117" t="s">
        <v>175</v>
      </c>
      <c r="F1011" s="117" t="s">
        <v>175</v>
      </c>
      <c r="G1011" s="117" t="s">
        <v>175</v>
      </c>
      <c r="H1011" s="117" t="s">
        <v>175</v>
      </c>
      <c r="I1011" s="117" t="s">
        <v>175</v>
      </c>
      <c r="J1011" s="63">
        <f>SUM(J1009:J1010)</f>
        <v>0</v>
      </c>
      <c r="K1011" s="63">
        <f t="shared" ref="K1011:Q1011" si="124">SUM(K1009:K1010)</f>
        <v>12607.8</v>
      </c>
      <c r="L1011" s="63">
        <f t="shared" si="124"/>
        <v>7841.9400000000005</v>
      </c>
      <c r="M1011" s="63">
        <f t="shared" si="124"/>
        <v>18775041.278999999</v>
      </c>
      <c r="N1011" s="63">
        <f t="shared" si="124"/>
        <v>18775041.278999999</v>
      </c>
      <c r="O1011" s="63">
        <f t="shared" si="124"/>
        <v>0</v>
      </c>
      <c r="P1011" s="63">
        <f t="shared" si="124"/>
        <v>0</v>
      </c>
      <c r="Q1011" s="63">
        <f t="shared" si="124"/>
        <v>0</v>
      </c>
      <c r="R1011" s="117" t="s">
        <v>175</v>
      </c>
      <c r="S1011" s="117" t="s">
        <v>175</v>
      </c>
    </row>
    <row r="1012" spans="1:19" ht="20.25" x14ac:dyDescent="0.25">
      <c r="A1012" s="71" t="s">
        <v>36</v>
      </c>
      <c r="B1012" s="71"/>
      <c r="C1012" s="117" t="s">
        <v>175</v>
      </c>
      <c r="D1012" s="117" t="s">
        <v>175</v>
      </c>
      <c r="E1012" s="117" t="s">
        <v>175</v>
      </c>
      <c r="F1012" s="117" t="s">
        <v>175</v>
      </c>
      <c r="G1012" s="117" t="s">
        <v>175</v>
      </c>
      <c r="H1012" s="117" t="s">
        <v>175</v>
      </c>
      <c r="I1012" s="117" t="s">
        <v>175</v>
      </c>
      <c r="J1012" s="63">
        <f>J1007+J1011</f>
        <v>0</v>
      </c>
      <c r="K1012" s="63">
        <f t="shared" ref="K1012:Q1012" si="125">K1007+K1011</f>
        <v>28260.979999999996</v>
      </c>
      <c r="L1012" s="63">
        <f t="shared" si="125"/>
        <v>17010.82</v>
      </c>
      <c r="M1012" s="63">
        <f t="shared" si="125"/>
        <v>21662365.099349998</v>
      </c>
      <c r="N1012" s="63">
        <f t="shared" si="125"/>
        <v>21662365.099349998</v>
      </c>
      <c r="O1012" s="63">
        <f t="shared" si="125"/>
        <v>0</v>
      </c>
      <c r="P1012" s="63">
        <f t="shared" si="125"/>
        <v>0</v>
      </c>
      <c r="Q1012" s="63">
        <f t="shared" si="125"/>
        <v>0</v>
      </c>
      <c r="R1012" s="117" t="s">
        <v>175</v>
      </c>
      <c r="S1012" s="117" t="s">
        <v>175</v>
      </c>
    </row>
    <row r="1013" spans="1:19" ht="20.25" x14ac:dyDescent="0.3">
      <c r="A1013" s="143" t="s">
        <v>1911</v>
      </c>
      <c r="B1013" s="143"/>
      <c r="C1013" s="143"/>
      <c r="D1013" s="143"/>
      <c r="E1013" s="143"/>
      <c r="F1013" s="143"/>
      <c r="G1013" s="143"/>
      <c r="H1013" s="143"/>
      <c r="I1013" s="143"/>
      <c r="J1013" s="143"/>
      <c r="K1013" s="143"/>
      <c r="L1013" s="143"/>
      <c r="M1013" s="143"/>
      <c r="N1013" s="143"/>
      <c r="O1013" s="143"/>
      <c r="P1013" s="143"/>
      <c r="Q1013" s="143"/>
      <c r="R1013" s="143"/>
      <c r="S1013" s="144"/>
    </row>
    <row r="1014" spans="1:19" ht="20.25" x14ac:dyDescent="0.3">
      <c r="A1014" s="145" t="s">
        <v>1912</v>
      </c>
      <c r="B1014" s="145"/>
      <c r="C1014" s="145"/>
      <c r="D1014" s="145"/>
      <c r="E1014" s="145"/>
      <c r="F1014" s="145"/>
      <c r="G1014" s="145"/>
      <c r="H1014" s="145"/>
      <c r="I1014" s="145"/>
      <c r="J1014" s="145"/>
      <c r="K1014" s="145"/>
      <c r="L1014" s="145"/>
      <c r="M1014" s="145"/>
      <c r="N1014" s="145"/>
      <c r="O1014" s="145"/>
      <c r="P1014" s="145"/>
      <c r="Q1014" s="145"/>
      <c r="R1014" s="145"/>
      <c r="S1014" s="146"/>
    </row>
    <row r="1015" spans="1:19" ht="20.25" x14ac:dyDescent="0.3">
      <c r="A1015" s="50">
        <f>A1010+1</f>
        <v>858</v>
      </c>
      <c r="B1015" s="51" t="s">
        <v>1143</v>
      </c>
      <c r="C1015" s="114">
        <v>44883</v>
      </c>
      <c r="D1015" s="50" t="s">
        <v>1842</v>
      </c>
      <c r="E1015" s="50">
        <v>1958</v>
      </c>
      <c r="F1015" s="50" t="s">
        <v>2062</v>
      </c>
      <c r="G1015" s="115" t="s">
        <v>2037</v>
      </c>
      <c r="H1015" s="50">
        <v>2</v>
      </c>
      <c r="I1015" s="50">
        <v>1</v>
      </c>
      <c r="J1015" s="50">
        <v>0</v>
      </c>
      <c r="K1015" s="50">
        <v>673.4</v>
      </c>
      <c r="L1015" s="50">
        <v>435.4</v>
      </c>
      <c r="M1015" s="52">
        <v>140277</v>
      </c>
      <c r="N1015" s="52">
        <f t="shared" si="114"/>
        <v>140277</v>
      </c>
      <c r="O1015" s="52">
        <v>0</v>
      </c>
      <c r="P1015" s="52">
        <v>0</v>
      </c>
      <c r="Q1015" s="52">
        <v>0</v>
      </c>
      <c r="R1015" s="116">
        <v>44927</v>
      </c>
      <c r="S1015" s="116">
        <v>45291</v>
      </c>
    </row>
    <row r="1016" spans="1:19" ht="20.25" x14ac:dyDescent="0.3">
      <c r="A1016" s="50">
        <f>A1015+1</f>
        <v>859</v>
      </c>
      <c r="B1016" s="51" t="s">
        <v>1144</v>
      </c>
      <c r="C1016" s="114">
        <v>44884</v>
      </c>
      <c r="D1016" s="50" t="s">
        <v>1842</v>
      </c>
      <c r="E1016" s="50">
        <v>1958</v>
      </c>
      <c r="F1016" s="50" t="s">
        <v>2062</v>
      </c>
      <c r="G1016" s="115" t="s">
        <v>2037</v>
      </c>
      <c r="H1016" s="50">
        <v>2</v>
      </c>
      <c r="I1016" s="50">
        <v>1</v>
      </c>
      <c r="J1016" s="50">
        <v>0</v>
      </c>
      <c r="K1016" s="50">
        <v>675.6</v>
      </c>
      <c r="L1016" s="50">
        <v>294.3</v>
      </c>
      <c r="M1016" s="52">
        <v>139021.20000000001</v>
      </c>
      <c r="N1016" s="52">
        <f t="shared" si="114"/>
        <v>139021.20000000001</v>
      </c>
      <c r="O1016" s="52">
        <v>0</v>
      </c>
      <c r="P1016" s="52">
        <v>0</v>
      </c>
      <c r="Q1016" s="52">
        <v>0</v>
      </c>
      <c r="R1016" s="116">
        <v>44927</v>
      </c>
      <c r="S1016" s="116">
        <v>45291</v>
      </c>
    </row>
    <row r="1017" spans="1:19" ht="20.25" x14ac:dyDescent="0.3">
      <c r="A1017" s="50">
        <f t="shared" ref="A1017:A1031" si="126">A1016+1</f>
        <v>860</v>
      </c>
      <c r="B1017" s="51" t="s">
        <v>1145</v>
      </c>
      <c r="C1017" s="114">
        <v>44885</v>
      </c>
      <c r="D1017" s="50" t="s">
        <v>1842</v>
      </c>
      <c r="E1017" s="50">
        <v>1958</v>
      </c>
      <c r="F1017" s="50" t="s">
        <v>2062</v>
      </c>
      <c r="G1017" s="115" t="s">
        <v>2037</v>
      </c>
      <c r="H1017" s="50">
        <v>2</v>
      </c>
      <c r="I1017" s="50">
        <v>1</v>
      </c>
      <c r="J1017" s="50">
        <v>0</v>
      </c>
      <c r="K1017" s="50">
        <v>683.2</v>
      </c>
      <c r="L1017" s="50">
        <v>336.6</v>
      </c>
      <c r="M1017" s="52">
        <v>1124806.3944999999</v>
      </c>
      <c r="N1017" s="52">
        <f t="shared" si="114"/>
        <v>1124806.3944999999</v>
      </c>
      <c r="O1017" s="52">
        <v>0</v>
      </c>
      <c r="P1017" s="52">
        <v>0</v>
      </c>
      <c r="Q1017" s="52">
        <v>0</v>
      </c>
      <c r="R1017" s="116">
        <v>44927</v>
      </c>
      <c r="S1017" s="116">
        <v>45291</v>
      </c>
    </row>
    <row r="1018" spans="1:19" ht="20.25" x14ac:dyDescent="0.3">
      <c r="A1018" s="50">
        <f t="shared" si="126"/>
        <v>861</v>
      </c>
      <c r="B1018" s="51" t="s">
        <v>1146</v>
      </c>
      <c r="C1018" s="114">
        <v>44888</v>
      </c>
      <c r="D1018" s="50" t="s">
        <v>1842</v>
      </c>
      <c r="E1018" s="50">
        <v>1958</v>
      </c>
      <c r="F1018" s="50" t="s">
        <v>2062</v>
      </c>
      <c r="G1018" s="115" t="s">
        <v>2037</v>
      </c>
      <c r="H1018" s="50">
        <v>2</v>
      </c>
      <c r="I1018" s="50">
        <v>1</v>
      </c>
      <c r="J1018" s="50">
        <v>0</v>
      </c>
      <c r="K1018" s="50">
        <v>680</v>
      </c>
      <c r="L1018" s="50">
        <v>414.9</v>
      </c>
      <c r="M1018" s="52">
        <v>143202.6</v>
      </c>
      <c r="N1018" s="52">
        <f t="shared" si="114"/>
        <v>143202.6</v>
      </c>
      <c r="O1018" s="52">
        <v>0</v>
      </c>
      <c r="P1018" s="52">
        <v>0</v>
      </c>
      <c r="Q1018" s="52">
        <v>0</v>
      </c>
      <c r="R1018" s="116">
        <v>44927</v>
      </c>
      <c r="S1018" s="116">
        <v>45291</v>
      </c>
    </row>
    <row r="1019" spans="1:19" ht="20.25" x14ac:dyDescent="0.3">
      <c r="A1019" s="50">
        <f t="shared" si="126"/>
        <v>862</v>
      </c>
      <c r="B1019" s="51" t="s">
        <v>1147</v>
      </c>
      <c r="C1019" s="114">
        <v>44893</v>
      </c>
      <c r="D1019" s="50" t="s">
        <v>1842</v>
      </c>
      <c r="E1019" s="50">
        <v>1958</v>
      </c>
      <c r="F1019" s="50" t="s">
        <v>2062</v>
      </c>
      <c r="G1019" s="115" t="s">
        <v>2037</v>
      </c>
      <c r="H1019" s="50">
        <v>2</v>
      </c>
      <c r="I1019" s="50">
        <v>1</v>
      </c>
      <c r="J1019" s="50">
        <v>0</v>
      </c>
      <c r="K1019" s="50">
        <v>671.2</v>
      </c>
      <c r="L1019" s="50">
        <v>408.9</v>
      </c>
      <c r="M1019" s="52">
        <v>145272.6</v>
      </c>
      <c r="N1019" s="52">
        <f t="shared" si="114"/>
        <v>145272.6</v>
      </c>
      <c r="O1019" s="52">
        <v>0</v>
      </c>
      <c r="P1019" s="52">
        <v>0</v>
      </c>
      <c r="Q1019" s="52">
        <v>0</v>
      </c>
      <c r="R1019" s="116">
        <v>44927</v>
      </c>
      <c r="S1019" s="116">
        <v>45291</v>
      </c>
    </row>
    <row r="1020" spans="1:19" ht="20.25" x14ac:dyDescent="0.3">
      <c r="A1020" s="50">
        <f t="shared" si="126"/>
        <v>863</v>
      </c>
      <c r="B1020" s="51" t="s">
        <v>1154</v>
      </c>
      <c r="C1020" s="114">
        <v>44943</v>
      </c>
      <c r="D1020" s="50" t="s">
        <v>1842</v>
      </c>
      <c r="E1020" s="50">
        <v>1968</v>
      </c>
      <c r="F1020" s="50" t="s">
        <v>2062</v>
      </c>
      <c r="G1020" s="115" t="s">
        <v>2031</v>
      </c>
      <c r="H1020" s="50">
        <v>4</v>
      </c>
      <c r="I1020" s="50">
        <v>3</v>
      </c>
      <c r="J1020" s="50">
        <v>0</v>
      </c>
      <c r="K1020" s="50">
        <v>3444.2</v>
      </c>
      <c r="L1020" s="50">
        <v>2070.3000000000002</v>
      </c>
      <c r="M1020" s="52">
        <v>10189064.573999999</v>
      </c>
      <c r="N1020" s="52">
        <f t="shared" si="114"/>
        <v>10189064.573999999</v>
      </c>
      <c r="O1020" s="52">
        <v>0</v>
      </c>
      <c r="P1020" s="52">
        <v>0</v>
      </c>
      <c r="Q1020" s="52">
        <v>0</v>
      </c>
      <c r="R1020" s="116">
        <v>44927</v>
      </c>
      <c r="S1020" s="116">
        <v>45291</v>
      </c>
    </row>
    <row r="1021" spans="1:19" ht="20.25" x14ac:dyDescent="0.3">
      <c r="A1021" s="50">
        <f t="shared" si="126"/>
        <v>864</v>
      </c>
      <c r="B1021" s="51" t="s">
        <v>1155</v>
      </c>
      <c r="C1021" s="114">
        <v>44944</v>
      </c>
      <c r="D1021" s="50" t="s">
        <v>1842</v>
      </c>
      <c r="E1021" s="50">
        <v>1969</v>
      </c>
      <c r="F1021" s="50" t="s">
        <v>2062</v>
      </c>
      <c r="G1021" s="115" t="s">
        <v>2032</v>
      </c>
      <c r="H1021" s="50">
        <v>4</v>
      </c>
      <c r="I1021" s="50">
        <v>4</v>
      </c>
      <c r="J1021" s="50">
        <v>0</v>
      </c>
      <c r="K1021" s="50">
        <v>5252.4</v>
      </c>
      <c r="L1021" s="50">
        <v>3238.3</v>
      </c>
      <c r="M1021" s="52">
        <v>6478374.9119999995</v>
      </c>
      <c r="N1021" s="52">
        <f t="shared" si="114"/>
        <v>6478374.9119999995</v>
      </c>
      <c r="O1021" s="52">
        <v>0</v>
      </c>
      <c r="P1021" s="52">
        <v>0</v>
      </c>
      <c r="Q1021" s="52">
        <v>0</v>
      </c>
      <c r="R1021" s="116">
        <v>44927</v>
      </c>
      <c r="S1021" s="116">
        <v>45291</v>
      </c>
    </row>
    <row r="1022" spans="1:19" ht="20.25" x14ac:dyDescent="0.3">
      <c r="A1022" s="50">
        <f t="shared" si="126"/>
        <v>865</v>
      </c>
      <c r="B1022" s="51" t="s">
        <v>1156</v>
      </c>
      <c r="C1022" s="114">
        <v>44947</v>
      </c>
      <c r="D1022" s="50" t="s">
        <v>1842</v>
      </c>
      <c r="E1022" s="50">
        <v>1969</v>
      </c>
      <c r="F1022" s="50" t="s">
        <v>2062</v>
      </c>
      <c r="G1022" s="115" t="s">
        <v>2031</v>
      </c>
      <c r="H1022" s="50">
        <v>4</v>
      </c>
      <c r="I1022" s="50">
        <v>3</v>
      </c>
      <c r="J1022" s="50">
        <v>0</v>
      </c>
      <c r="K1022" s="50">
        <v>3780.8</v>
      </c>
      <c r="L1022" s="50">
        <v>2271.1</v>
      </c>
      <c r="M1022" s="52">
        <v>4687941.1039999994</v>
      </c>
      <c r="N1022" s="52">
        <f t="shared" si="114"/>
        <v>4687941.1039999994</v>
      </c>
      <c r="O1022" s="52">
        <v>0</v>
      </c>
      <c r="P1022" s="52">
        <v>0</v>
      </c>
      <c r="Q1022" s="52">
        <v>0</v>
      </c>
      <c r="R1022" s="116">
        <v>44927</v>
      </c>
      <c r="S1022" s="116">
        <v>45291</v>
      </c>
    </row>
    <row r="1023" spans="1:19" ht="20.25" x14ac:dyDescent="0.3">
      <c r="A1023" s="50">
        <f t="shared" si="126"/>
        <v>866</v>
      </c>
      <c r="B1023" s="51" t="s">
        <v>1157</v>
      </c>
      <c r="C1023" s="114">
        <v>44948</v>
      </c>
      <c r="D1023" s="50" t="s">
        <v>1842</v>
      </c>
      <c r="E1023" s="50">
        <v>1969</v>
      </c>
      <c r="F1023" s="50" t="s">
        <v>2062</v>
      </c>
      <c r="G1023" s="115" t="s">
        <v>2031</v>
      </c>
      <c r="H1023" s="50">
        <v>4</v>
      </c>
      <c r="I1023" s="50">
        <v>3</v>
      </c>
      <c r="J1023" s="50">
        <v>0</v>
      </c>
      <c r="K1023" s="50">
        <v>3482.7</v>
      </c>
      <c r="L1023" s="50">
        <v>2111.9</v>
      </c>
      <c r="M1023" s="52">
        <v>10302300.369000001</v>
      </c>
      <c r="N1023" s="52">
        <f t="shared" si="114"/>
        <v>10302300.369000001</v>
      </c>
      <c r="O1023" s="52">
        <v>0</v>
      </c>
      <c r="P1023" s="52">
        <v>0</v>
      </c>
      <c r="Q1023" s="52">
        <v>0</v>
      </c>
      <c r="R1023" s="116">
        <v>44927</v>
      </c>
      <c r="S1023" s="116">
        <v>45291</v>
      </c>
    </row>
    <row r="1024" spans="1:19" ht="20.25" x14ac:dyDescent="0.3">
      <c r="A1024" s="50">
        <f t="shared" si="126"/>
        <v>867</v>
      </c>
      <c r="B1024" s="51" t="s">
        <v>1158</v>
      </c>
      <c r="C1024" s="114">
        <v>44949</v>
      </c>
      <c r="D1024" s="50" t="s">
        <v>1842</v>
      </c>
      <c r="E1024" s="50">
        <v>1969</v>
      </c>
      <c r="F1024" s="50" t="s">
        <v>2062</v>
      </c>
      <c r="G1024" s="115" t="s">
        <v>2031</v>
      </c>
      <c r="H1024" s="50">
        <v>4</v>
      </c>
      <c r="I1024" s="50">
        <v>6</v>
      </c>
      <c r="J1024" s="50">
        <v>0</v>
      </c>
      <c r="K1024" s="50">
        <v>7713.3</v>
      </c>
      <c r="L1024" s="50">
        <v>4584.3</v>
      </c>
      <c r="M1024" s="52">
        <v>22792440.950999998</v>
      </c>
      <c r="N1024" s="52">
        <f t="shared" si="114"/>
        <v>22792440.950999998</v>
      </c>
      <c r="O1024" s="52">
        <v>0</v>
      </c>
      <c r="P1024" s="52">
        <v>0</v>
      </c>
      <c r="Q1024" s="52">
        <v>0</v>
      </c>
      <c r="R1024" s="116">
        <v>44927</v>
      </c>
      <c r="S1024" s="116">
        <v>45291</v>
      </c>
    </row>
    <row r="1025" spans="1:19" ht="20.25" x14ac:dyDescent="0.3">
      <c r="A1025" s="50">
        <f t="shared" si="126"/>
        <v>868</v>
      </c>
      <c r="B1025" s="51" t="s">
        <v>1159</v>
      </c>
      <c r="C1025" s="114">
        <v>44990</v>
      </c>
      <c r="D1025" s="50" t="s">
        <v>1842</v>
      </c>
      <c r="E1025" s="50">
        <v>1958</v>
      </c>
      <c r="F1025" s="50" t="s">
        <v>2062</v>
      </c>
      <c r="G1025" s="115" t="s">
        <v>2032</v>
      </c>
      <c r="H1025" s="50">
        <v>2</v>
      </c>
      <c r="I1025" s="50">
        <v>2</v>
      </c>
      <c r="J1025" s="50">
        <v>0</v>
      </c>
      <c r="K1025" s="50">
        <v>1223.2</v>
      </c>
      <c r="L1025" s="50">
        <v>662.69999999999993</v>
      </c>
      <c r="M1025" s="52">
        <v>1264269.3840000001</v>
      </c>
      <c r="N1025" s="52">
        <f t="shared" si="114"/>
        <v>1264269.3840000001</v>
      </c>
      <c r="O1025" s="52">
        <v>0</v>
      </c>
      <c r="P1025" s="52">
        <v>0</v>
      </c>
      <c r="Q1025" s="52">
        <v>0</v>
      </c>
      <c r="R1025" s="116">
        <v>44927</v>
      </c>
      <c r="S1025" s="116">
        <v>45291</v>
      </c>
    </row>
    <row r="1026" spans="1:19" ht="20.25" x14ac:dyDescent="0.3">
      <c r="A1026" s="50">
        <f t="shared" si="126"/>
        <v>869</v>
      </c>
      <c r="B1026" s="51" t="s">
        <v>1160</v>
      </c>
      <c r="C1026" s="114">
        <v>44992</v>
      </c>
      <c r="D1026" s="50" t="s">
        <v>1842</v>
      </c>
      <c r="E1026" s="50">
        <v>1958</v>
      </c>
      <c r="F1026" s="50" t="s">
        <v>2062</v>
      </c>
      <c r="G1026" s="115" t="s">
        <v>2032</v>
      </c>
      <c r="H1026" s="50">
        <v>2</v>
      </c>
      <c r="I1026" s="50">
        <v>2</v>
      </c>
      <c r="J1026" s="50">
        <v>0</v>
      </c>
      <c r="K1026" s="50">
        <v>1210.2</v>
      </c>
      <c r="L1026" s="50">
        <v>654.9</v>
      </c>
      <c r="M1026" s="52">
        <v>1264269.3840000001</v>
      </c>
      <c r="N1026" s="52">
        <f t="shared" si="114"/>
        <v>1264269.3840000001</v>
      </c>
      <c r="O1026" s="52">
        <v>0</v>
      </c>
      <c r="P1026" s="52">
        <v>0</v>
      </c>
      <c r="Q1026" s="52">
        <v>0</v>
      </c>
      <c r="R1026" s="116">
        <v>44927</v>
      </c>
      <c r="S1026" s="116">
        <v>45291</v>
      </c>
    </row>
    <row r="1027" spans="1:19" ht="20.25" x14ac:dyDescent="0.3">
      <c r="A1027" s="50">
        <f t="shared" si="126"/>
        <v>870</v>
      </c>
      <c r="B1027" s="51" t="s">
        <v>1519</v>
      </c>
      <c r="C1027" s="114">
        <v>45051</v>
      </c>
      <c r="D1027" s="50" t="s">
        <v>1842</v>
      </c>
      <c r="E1027" s="50">
        <v>1963</v>
      </c>
      <c r="F1027" s="50" t="s">
        <v>2062</v>
      </c>
      <c r="G1027" s="115" t="s">
        <v>2032</v>
      </c>
      <c r="H1027" s="50">
        <v>4</v>
      </c>
      <c r="I1027" s="50">
        <v>3</v>
      </c>
      <c r="J1027" s="50">
        <v>0</v>
      </c>
      <c r="K1027" s="50">
        <v>2748.3</v>
      </c>
      <c r="L1027" s="50">
        <v>1887.32</v>
      </c>
      <c r="M1027" s="52">
        <v>4649644.0455000009</v>
      </c>
      <c r="N1027" s="52">
        <f t="shared" si="114"/>
        <v>4649644.0455000009</v>
      </c>
      <c r="O1027" s="52">
        <v>0</v>
      </c>
      <c r="P1027" s="52">
        <v>0</v>
      </c>
      <c r="Q1027" s="52">
        <v>0</v>
      </c>
      <c r="R1027" s="116">
        <v>44927</v>
      </c>
      <c r="S1027" s="116">
        <v>45291</v>
      </c>
    </row>
    <row r="1028" spans="1:19" ht="20.25" x14ac:dyDescent="0.3">
      <c r="A1028" s="50">
        <f t="shared" si="126"/>
        <v>871</v>
      </c>
      <c r="B1028" s="51" t="s">
        <v>1520</v>
      </c>
      <c r="C1028" s="114">
        <v>45054</v>
      </c>
      <c r="D1028" s="50" t="s">
        <v>1842</v>
      </c>
      <c r="E1028" s="50">
        <v>1962</v>
      </c>
      <c r="F1028" s="50" t="s">
        <v>2062</v>
      </c>
      <c r="G1028" s="115" t="s">
        <v>2032</v>
      </c>
      <c r="H1028" s="50">
        <v>4</v>
      </c>
      <c r="I1028" s="50">
        <v>3</v>
      </c>
      <c r="J1028" s="50">
        <v>0</v>
      </c>
      <c r="K1028" s="50">
        <v>3333.5</v>
      </c>
      <c r="L1028" s="50">
        <v>1948.1</v>
      </c>
      <c r="M1028" s="52">
        <v>3479251.1040000003</v>
      </c>
      <c r="N1028" s="52">
        <f t="shared" si="114"/>
        <v>3479251.1040000003</v>
      </c>
      <c r="O1028" s="52">
        <v>0</v>
      </c>
      <c r="P1028" s="52">
        <v>0</v>
      </c>
      <c r="Q1028" s="52">
        <v>0</v>
      </c>
      <c r="R1028" s="116">
        <v>44927</v>
      </c>
      <c r="S1028" s="116">
        <v>45291</v>
      </c>
    </row>
    <row r="1029" spans="1:19" ht="20.25" x14ac:dyDescent="0.3">
      <c r="A1029" s="50">
        <f t="shared" si="126"/>
        <v>872</v>
      </c>
      <c r="B1029" s="51" t="s">
        <v>1915</v>
      </c>
      <c r="C1029" s="114">
        <v>45050</v>
      </c>
      <c r="D1029" s="50" t="s">
        <v>1842</v>
      </c>
      <c r="E1029" s="50">
        <v>1963</v>
      </c>
      <c r="F1029" s="50" t="s">
        <v>2062</v>
      </c>
      <c r="G1029" s="115" t="s">
        <v>2032</v>
      </c>
      <c r="H1029" s="50">
        <v>4</v>
      </c>
      <c r="I1029" s="50">
        <v>3</v>
      </c>
      <c r="J1029" s="50">
        <v>0</v>
      </c>
      <c r="K1029" s="50">
        <v>3309.7</v>
      </c>
      <c r="L1029" s="50">
        <v>1965.2</v>
      </c>
      <c r="M1029" s="52">
        <v>0</v>
      </c>
      <c r="N1029" s="52">
        <f t="shared" si="114"/>
        <v>0</v>
      </c>
      <c r="O1029" s="52">
        <v>0</v>
      </c>
      <c r="P1029" s="52">
        <v>0</v>
      </c>
      <c r="Q1029" s="52">
        <v>0</v>
      </c>
      <c r="R1029" s="116">
        <v>44927</v>
      </c>
      <c r="S1029" s="116">
        <v>45291</v>
      </c>
    </row>
    <row r="1030" spans="1:19" ht="20.25" x14ac:dyDescent="0.3">
      <c r="A1030" s="50">
        <f t="shared" si="126"/>
        <v>873</v>
      </c>
      <c r="B1030" s="51" t="s">
        <v>1705</v>
      </c>
      <c r="C1030" s="114">
        <v>45103</v>
      </c>
      <c r="D1030" s="50" t="s">
        <v>1842</v>
      </c>
      <c r="E1030" s="50">
        <v>1994</v>
      </c>
      <c r="F1030" s="50" t="s">
        <v>2062</v>
      </c>
      <c r="G1030" s="115" t="s">
        <v>2031</v>
      </c>
      <c r="H1030" s="50">
        <v>9</v>
      </c>
      <c r="I1030" s="50">
        <v>3</v>
      </c>
      <c r="J1030" s="50">
        <v>2</v>
      </c>
      <c r="K1030" s="50">
        <v>9067.5</v>
      </c>
      <c r="L1030" s="50">
        <v>6157.0999999999995</v>
      </c>
      <c r="M1030" s="52">
        <v>5154781.3600000003</v>
      </c>
      <c r="N1030" s="52">
        <f t="shared" si="114"/>
        <v>5154781.3600000003</v>
      </c>
      <c r="O1030" s="52">
        <v>0</v>
      </c>
      <c r="P1030" s="52">
        <v>0</v>
      </c>
      <c r="Q1030" s="52">
        <v>0</v>
      </c>
      <c r="R1030" s="116">
        <v>44927</v>
      </c>
      <c r="S1030" s="116">
        <v>45291</v>
      </c>
    </row>
    <row r="1031" spans="1:19" ht="20.25" x14ac:dyDescent="0.3">
      <c r="A1031" s="50">
        <f t="shared" si="126"/>
        <v>874</v>
      </c>
      <c r="B1031" s="51" t="s">
        <v>1758</v>
      </c>
      <c r="C1031" s="114">
        <v>45193</v>
      </c>
      <c r="D1031" s="50" t="s">
        <v>1842</v>
      </c>
      <c r="E1031" s="50">
        <v>1996</v>
      </c>
      <c r="F1031" s="50" t="s">
        <v>2062</v>
      </c>
      <c r="G1031" s="115" t="s">
        <v>2031</v>
      </c>
      <c r="H1031" s="50">
        <v>9</v>
      </c>
      <c r="I1031" s="50">
        <v>4</v>
      </c>
      <c r="J1031" s="50">
        <v>4</v>
      </c>
      <c r="K1031" s="50">
        <v>7746.7</v>
      </c>
      <c r="L1031" s="50">
        <v>7757.7999999999993</v>
      </c>
      <c r="M1031" s="52">
        <v>10292256.720000001</v>
      </c>
      <c r="N1031" s="52">
        <f t="shared" si="114"/>
        <v>10292256.720000001</v>
      </c>
      <c r="O1031" s="52">
        <v>0</v>
      </c>
      <c r="P1031" s="52">
        <v>0</v>
      </c>
      <c r="Q1031" s="52">
        <v>0</v>
      </c>
      <c r="R1031" s="116">
        <v>44927</v>
      </c>
      <c r="S1031" s="116">
        <v>45291</v>
      </c>
    </row>
    <row r="1032" spans="1:19" ht="20.25" x14ac:dyDescent="0.25">
      <c r="A1032" s="57" t="s">
        <v>24</v>
      </c>
      <c r="B1032" s="57"/>
      <c r="C1032" s="117" t="s">
        <v>175</v>
      </c>
      <c r="D1032" s="117" t="s">
        <v>175</v>
      </c>
      <c r="E1032" s="117" t="s">
        <v>175</v>
      </c>
      <c r="F1032" s="117" t="s">
        <v>175</v>
      </c>
      <c r="G1032" s="117" t="s">
        <v>175</v>
      </c>
      <c r="H1032" s="117" t="s">
        <v>175</v>
      </c>
      <c r="I1032" s="117" t="s">
        <v>175</v>
      </c>
      <c r="J1032" s="63">
        <f>SUM(J1015:J1031)</f>
        <v>6</v>
      </c>
      <c r="K1032" s="63">
        <f t="shared" ref="K1032:Q1032" si="127">SUM(K1015:K1031)</f>
        <v>55695.899999999994</v>
      </c>
      <c r="L1032" s="63">
        <f t="shared" si="127"/>
        <v>37199.119999999995</v>
      </c>
      <c r="M1032" s="63">
        <f t="shared" si="127"/>
        <v>82247173.702000007</v>
      </c>
      <c r="N1032" s="63">
        <f t="shared" si="127"/>
        <v>82247173.702000007</v>
      </c>
      <c r="O1032" s="63">
        <f t="shared" si="127"/>
        <v>0</v>
      </c>
      <c r="P1032" s="63">
        <f t="shared" si="127"/>
        <v>0</v>
      </c>
      <c r="Q1032" s="63">
        <f t="shared" si="127"/>
        <v>0</v>
      </c>
      <c r="R1032" s="117" t="s">
        <v>175</v>
      </c>
      <c r="S1032" s="117" t="s">
        <v>175</v>
      </c>
    </row>
    <row r="1033" spans="1:19" ht="20.25" customHeight="1" x14ac:dyDescent="0.25">
      <c r="A1033" s="71" t="s">
        <v>36</v>
      </c>
      <c r="B1033" s="71"/>
      <c r="C1033" s="117" t="s">
        <v>175</v>
      </c>
      <c r="D1033" s="117" t="s">
        <v>175</v>
      </c>
      <c r="E1033" s="117" t="s">
        <v>175</v>
      </c>
      <c r="F1033" s="117" t="s">
        <v>175</v>
      </c>
      <c r="G1033" s="117" t="s">
        <v>175</v>
      </c>
      <c r="H1033" s="117" t="s">
        <v>175</v>
      </c>
      <c r="I1033" s="117" t="s">
        <v>175</v>
      </c>
      <c r="J1033" s="63">
        <f>J1032</f>
        <v>6</v>
      </c>
      <c r="K1033" s="63">
        <f t="shared" ref="K1033:Q1033" si="128">K1032</f>
        <v>55695.899999999994</v>
      </c>
      <c r="L1033" s="63">
        <f t="shared" si="128"/>
        <v>37199.119999999995</v>
      </c>
      <c r="M1033" s="63">
        <f t="shared" si="128"/>
        <v>82247173.702000007</v>
      </c>
      <c r="N1033" s="63">
        <f t="shared" si="128"/>
        <v>82247173.702000007</v>
      </c>
      <c r="O1033" s="63">
        <f t="shared" si="128"/>
        <v>0</v>
      </c>
      <c r="P1033" s="63">
        <f t="shared" si="128"/>
        <v>0</v>
      </c>
      <c r="Q1033" s="63">
        <f t="shared" si="128"/>
        <v>0</v>
      </c>
      <c r="R1033" s="117" t="s">
        <v>175</v>
      </c>
      <c r="S1033" s="117" t="s">
        <v>175</v>
      </c>
    </row>
    <row r="1034" spans="1:19" ht="20.25" customHeight="1" x14ac:dyDescent="0.3">
      <c r="A1034" s="143" t="s">
        <v>1913</v>
      </c>
      <c r="B1034" s="143"/>
      <c r="C1034" s="143"/>
      <c r="D1034" s="143"/>
      <c r="E1034" s="143"/>
      <c r="F1034" s="143"/>
      <c r="G1034" s="143"/>
      <c r="H1034" s="143"/>
      <c r="I1034" s="143"/>
      <c r="J1034" s="143"/>
      <c r="K1034" s="143"/>
      <c r="L1034" s="143"/>
      <c r="M1034" s="143"/>
      <c r="N1034" s="143"/>
      <c r="O1034" s="143"/>
      <c r="P1034" s="143"/>
      <c r="Q1034" s="143"/>
      <c r="R1034" s="143"/>
      <c r="S1034" s="144"/>
    </row>
    <row r="1035" spans="1:19" ht="20.25" x14ac:dyDescent="0.3">
      <c r="A1035" s="145" t="s">
        <v>1914</v>
      </c>
      <c r="B1035" s="145"/>
      <c r="C1035" s="145"/>
      <c r="D1035" s="145"/>
      <c r="E1035" s="145"/>
      <c r="F1035" s="145"/>
      <c r="G1035" s="145"/>
      <c r="H1035" s="145"/>
      <c r="I1035" s="145"/>
      <c r="J1035" s="145"/>
      <c r="K1035" s="145"/>
      <c r="L1035" s="145"/>
      <c r="M1035" s="145"/>
      <c r="N1035" s="145"/>
      <c r="O1035" s="145"/>
      <c r="P1035" s="145"/>
      <c r="Q1035" s="145"/>
      <c r="R1035" s="145"/>
      <c r="S1035" s="146"/>
    </row>
    <row r="1036" spans="1:19" ht="20.25" x14ac:dyDescent="0.3">
      <c r="A1036" s="50">
        <f>A1031+1</f>
        <v>875</v>
      </c>
      <c r="B1036" s="51" t="s">
        <v>1166</v>
      </c>
      <c r="C1036" s="114">
        <v>45278</v>
      </c>
      <c r="D1036" s="50" t="s">
        <v>1842</v>
      </c>
      <c r="E1036" s="50">
        <v>1971</v>
      </c>
      <c r="F1036" s="50" t="s">
        <v>2062</v>
      </c>
      <c r="G1036" s="115" t="s">
        <v>2031</v>
      </c>
      <c r="H1036" s="50">
        <v>3</v>
      </c>
      <c r="I1036" s="50">
        <v>3</v>
      </c>
      <c r="J1036" s="50">
        <v>0</v>
      </c>
      <c r="K1036" s="50">
        <v>2610.8000000000002</v>
      </c>
      <c r="L1036" s="50">
        <v>1527.99</v>
      </c>
      <c r="M1036" s="52">
        <v>126118.2</v>
      </c>
      <c r="N1036" s="52">
        <f t="shared" si="114"/>
        <v>126118.2</v>
      </c>
      <c r="O1036" s="52">
        <v>0</v>
      </c>
      <c r="P1036" s="52">
        <v>0</v>
      </c>
      <c r="Q1036" s="52">
        <v>0</v>
      </c>
      <c r="R1036" s="116">
        <v>44927</v>
      </c>
      <c r="S1036" s="116">
        <v>45291</v>
      </c>
    </row>
    <row r="1037" spans="1:19" ht="20.25" x14ac:dyDescent="0.25">
      <c r="A1037" s="57" t="s">
        <v>24</v>
      </c>
      <c r="B1037" s="57"/>
      <c r="C1037" s="117" t="s">
        <v>175</v>
      </c>
      <c r="D1037" s="117" t="s">
        <v>175</v>
      </c>
      <c r="E1037" s="117" t="s">
        <v>175</v>
      </c>
      <c r="F1037" s="117" t="s">
        <v>175</v>
      </c>
      <c r="G1037" s="117" t="s">
        <v>175</v>
      </c>
      <c r="H1037" s="117" t="s">
        <v>175</v>
      </c>
      <c r="I1037" s="117" t="s">
        <v>175</v>
      </c>
      <c r="J1037" s="63">
        <f>SUM(J1036)</f>
        <v>0</v>
      </c>
      <c r="K1037" s="63">
        <f t="shared" ref="K1037:Q1037" si="129">SUM(K1036)</f>
        <v>2610.8000000000002</v>
      </c>
      <c r="L1037" s="63">
        <f t="shared" si="129"/>
        <v>1527.99</v>
      </c>
      <c r="M1037" s="63">
        <f t="shared" si="129"/>
        <v>126118.2</v>
      </c>
      <c r="N1037" s="63">
        <f t="shared" si="129"/>
        <v>126118.2</v>
      </c>
      <c r="O1037" s="63">
        <f t="shared" si="129"/>
        <v>0</v>
      </c>
      <c r="P1037" s="63">
        <f t="shared" si="129"/>
        <v>0</v>
      </c>
      <c r="Q1037" s="63">
        <f t="shared" si="129"/>
        <v>0</v>
      </c>
      <c r="R1037" s="117" t="s">
        <v>175</v>
      </c>
      <c r="S1037" s="117" t="s">
        <v>175</v>
      </c>
    </row>
    <row r="1038" spans="1:19" ht="20.25" x14ac:dyDescent="0.25">
      <c r="A1038" s="71" t="s">
        <v>36</v>
      </c>
      <c r="B1038" s="71"/>
      <c r="C1038" s="117" t="s">
        <v>175</v>
      </c>
      <c r="D1038" s="117" t="s">
        <v>175</v>
      </c>
      <c r="E1038" s="117" t="s">
        <v>175</v>
      </c>
      <c r="F1038" s="117" t="s">
        <v>175</v>
      </c>
      <c r="G1038" s="117" t="s">
        <v>175</v>
      </c>
      <c r="H1038" s="117" t="s">
        <v>175</v>
      </c>
      <c r="I1038" s="117" t="s">
        <v>175</v>
      </c>
      <c r="J1038" s="63">
        <f>J1037</f>
        <v>0</v>
      </c>
      <c r="K1038" s="63">
        <f t="shared" ref="K1038:Q1038" si="130">K1037</f>
        <v>2610.8000000000002</v>
      </c>
      <c r="L1038" s="63">
        <f t="shared" si="130"/>
        <v>1527.99</v>
      </c>
      <c r="M1038" s="63">
        <f t="shared" si="130"/>
        <v>126118.2</v>
      </c>
      <c r="N1038" s="63">
        <f t="shared" si="130"/>
        <v>126118.2</v>
      </c>
      <c r="O1038" s="63">
        <f t="shared" si="130"/>
        <v>0</v>
      </c>
      <c r="P1038" s="63">
        <f t="shared" si="130"/>
        <v>0</v>
      </c>
      <c r="Q1038" s="63">
        <f t="shared" si="130"/>
        <v>0</v>
      </c>
      <c r="R1038" s="117" t="s">
        <v>175</v>
      </c>
      <c r="S1038" s="117" t="s">
        <v>175</v>
      </c>
    </row>
    <row r="1039" spans="1:19" ht="20.25" x14ac:dyDescent="0.25">
      <c r="A1039" s="71" t="s">
        <v>85</v>
      </c>
      <c r="B1039" s="71"/>
      <c r="C1039" s="117" t="s">
        <v>175</v>
      </c>
      <c r="D1039" s="117" t="s">
        <v>175</v>
      </c>
      <c r="E1039" s="117" t="s">
        <v>175</v>
      </c>
      <c r="F1039" s="117" t="s">
        <v>175</v>
      </c>
      <c r="G1039" s="117" t="s">
        <v>175</v>
      </c>
      <c r="H1039" s="117" t="s">
        <v>175</v>
      </c>
      <c r="I1039" s="117" t="s">
        <v>175</v>
      </c>
      <c r="J1039" s="63">
        <f>J127+J290+J316+J535+J544+J552+J631+J690+J715+J720+J725+J731+J763+J770+J780+J789+J818+J824+J844+J864+J884+J902+J907+J931+J942+J955+J966+J992+J1000+J1012+J1033+J1038</f>
        <v>293</v>
      </c>
      <c r="K1039" s="63">
        <f t="shared" ref="K1039:Q1039" si="131">K127+K290+K316+K535+K544+K552+K631+K690+K715+K720+K725+K731+K763+K770+K780+K789+K818+K824+K844+K864+K884+K902+K907+K931+K942+K955+K966+K992+K1000+K1012+K1033+K1038</f>
        <v>3603759.7499999991</v>
      </c>
      <c r="L1039" s="63">
        <f t="shared" si="131"/>
        <v>2495671.0510000004</v>
      </c>
      <c r="M1039" s="63">
        <f t="shared" si="131"/>
        <v>3290578276.6584888</v>
      </c>
      <c r="N1039" s="63">
        <f t="shared" si="131"/>
        <v>3290578276.6584888</v>
      </c>
      <c r="O1039" s="63">
        <f t="shared" si="131"/>
        <v>0</v>
      </c>
      <c r="P1039" s="63">
        <f t="shared" si="131"/>
        <v>0</v>
      </c>
      <c r="Q1039" s="63">
        <f t="shared" si="131"/>
        <v>0</v>
      </c>
      <c r="R1039" s="117" t="s">
        <v>175</v>
      </c>
      <c r="S1039" s="117" t="s">
        <v>175</v>
      </c>
    </row>
    <row r="1040" spans="1:19" ht="20.25" x14ac:dyDescent="0.25">
      <c r="A1040" s="147" t="s">
        <v>83</v>
      </c>
      <c r="B1040" s="147"/>
      <c r="C1040" s="147"/>
      <c r="D1040" s="147"/>
      <c r="E1040" s="147"/>
      <c r="F1040" s="147"/>
      <c r="G1040" s="147"/>
      <c r="H1040" s="147"/>
      <c r="I1040" s="147"/>
      <c r="J1040" s="147"/>
      <c r="K1040" s="147"/>
      <c r="L1040" s="147"/>
      <c r="M1040" s="147"/>
      <c r="N1040" s="147"/>
      <c r="O1040" s="147"/>
      <c r="P1040" s="147"/>
      <c r="Q1040" s="147"/>
      <c r="R1040" s="147"/>
      <c r="S1040" s="148"/>
    </row>
    <row r="1041" spans="1:19" ht="20.25" x14ac:dyDescent="0.3">
      <c r="A1041" s="145" t="s">
        <v>1851</v>
      </c>
      <c r="B1041" s="145"/>
      <c r="C1041" s="145"/>
      <c r="D1041" s="145"/>
      <c r="E1041" s="145"/>
      <c r="F1041" s="145"/>
      <c r="G1041" s="145"/>
      <c r="H1041" s="145"/>
      <c r="I1041" s="145"/>
      <c r="J1041" s="145"/>
      <c r="K1041" s="145"/>
      <c r="L1041" s="145"/>
      <c r="M1041" s="145"/>
      <c r="N1041" s="145"/>
      <c r="O1041" s="145"/>
      <c r="P1041" s="145"/>
      <c r="Q1041" s="145"/>
      <c r="R1041" s="145"/>
      <c r="S1041" s="146"/>
    </row>
    <row r="1042" spans="1:19" ht="20.25" x14ac:dyDescent="0.3">
      <c r="A1042" s="50">
        <v>1</v>
      </c>
      <c r="B1042" s="51" t="s">
        <v>756</v>
      </c>
      <c r="C1042" s="114">
        <v>39778</v>
      </c>
      <c r="D1042" s="50" t="s">
        <v>1842</v>
      </c>
      <c r="E1042" s="50">
        <v>1953</v>
      </c>
      <c r="F1042" s="50" t="s">
        <v>2062</v>
      </c>
      <c r="G1042" s="115" t="s">
        <v>2033</v>
      </c>
      <c r="H1042" s="50">
        <v>2</v>
      </c>
      <c r="I1042" s="50">
        <v>3</v>
      </c>
      <c r="J1042" s="50">
        <v>0</v>
      </c>
      <c r="K1042" s="50">
        <v>1896.58</v>
      </c>
      <c r="L1042" s="50">
        <v>1010.9</v>
      </c>
      <c r="M1042" s="52">
        <v>0</v>
      </c>
      <c r="N1042" s="52">
        <f t="shared" ref="N1042:N1102" si="132">M1042</f>
        <v>0</v>
      </c>
      <c r="O1042" s="52">
        <v>0</v>
      </c>
      <c r="P1042" s="52">
        <v>0</v>
      </c>
      <c r="Q1042" s="52">
        <v>0</v>
      </c>
      <c r="R1042" s="116">
        <v>45292</v>
      </c>
      <c r="S1042" s="116">
        <v>45657</v>
      </c>
    </row>
    <row r="1043" spans="1:19" ht="20.25" x14ac:dyDescent="0.3">
      <c r="A1043" s="50">
        <v>2</v>
      </c>
      <c r="B1043" s="51" t="s">
        <v>757</v>
      </c>
      <c r="C1043" s="114">
        <v>39789</v>
      </c>
      <c r="D1043" s="50" t="s">
        <v>1842</v>
      </c>
      <c r="E1043" s="50">
        <v>1953</v>
      </c>
      <c r="F1043" s="50" t="s">
        <v>2062</v>
      </c>
      <c r="G1043" s="115" t="s">
        <v>2033</v>
      </c>
      <c r="H1043" s="50">
        <v>2</v>
      </c>
      <c r="I1043" s="50">
        <v>2</v>
      </c>
      <c r="J1043" s="50">
        <v>0</v>
      </c>
      <c r="K1043" s="50">
        <v>1258.6600000000001</v>
      </c>
      <c r="L1043" s="50">
        <v>614.5</v>
      </c>
      <c r="M1043" s="52">
        <v>0</v>
      </c>
      <c r="N1043" s="52">
        <f t="shared" si="132"/>
        <v>0</v>
      </c>
      <c r="O1043" s="52">
        <v>0</v>
      </c>
      <c r="P1043" s="52">
        <v>0</v>
      </c>
      <c r="Q1043" s="52">
        <v>0</v>
      </c>
      <c r="R1043" s="116">
        <v>45292</v>
      </c>
      <c r="S1043" s="116">
        <v>45657</v>
      </c>
    </row>
    <row r="1044" spans="1:19" ht="20.25" x14ac:dyDescent="0.3">
      <c r="A1044" s="50">
        <v>3</v>
      </c>
      <c r="B1044" s="51" t="s">
        <v>49</v>
      </c>
      <c r="C1044" s="114">
        <v>39689</v>
      </c>
      <c r="D1044" s="50" t="s">
        <v>1842</v>
      </c>
      <c r="E1044" s="50">
        <v>1953</v>
      </c>
      <c r="F1044" s="50" t="s">
        <v>2062</v>
      </c>
      <c r="G1044" s="115" t="s">
        <v>2032</v>
      </c>
      <c r="H1044" s="50">
        <v>2</v>
      </c>
      <c r="I1044" s="50">
        <v>1</v>
      </c>
      <c r="J1044" s="50">
        <v>0</v>
      </c>
      <c r="K1044" s="50">
        <v>1557.07</v>
      </c>
      <c r="L1044" s="50">
        <v>748</v>
      </c>
      <c r="M1044" s="52">
        <v>0</v>
      </c>
      <c r="N1044" s="52">
        <f t="shared" si="132"/>
        <v>0</v>
      </c>
      <c r="O1044" s="52">
        <v>0</v>
      </c>
      <c r="P1044" s="52">
        <v>0</v>
      </c>
      <c r="Q1044" s="52">
        <v>0</v>
      </c>
      <c r="R1044" s="116">
        <v>45292</v>
      </c>
      <c r="S1044" s="116">
        <v>45657</v>
      </c>
    </row>
    <row r="1045" spans="1:19" ht="20.25" x14ac:dyDescent="0.3">
      <c r="A1045" s="50">
        <v>4</v>
      </c>
      <c r="B1045" s="51" t="s">
        <v>758</v>
      </c>
      <c r="C1045" s="114">
        <v>40834</v>
      </c>
      <c r="D1045" s="50" t="s">
        <v>1842</v>
      </c>
      <c r="E1045" s="50">
        <v>1948</v>
      </c>
      <c r="F1045" s="50" t="s">
        <v>2062</v>
      </c>
      <c r="G1045" s="115" t="s">
        <v>2033</v>
      </c>
      <c r="H1045" s="50">
        <v>2</v>
      </c>
      <c r="I1045" s="50">
        <v>2</v>
      </c>
      <c r="J1045" s="50">
        <v>0</v>
      </c>
      <c r="K1045" s="50">
        <v>1401.85</v>
      </c>
      <c r="L1045" s="50">
        <v>607.6</v>
      </c>
      <c r="M1045" s="52">
        <v>0</v>
      </c>
      <c r="N1045" s="52">
        <f t="shared" si="132"/>
        <v>0</v>
      </c>
      <c r="O1045" s="52">
        <v>0</v>
      </c>
      <c r="P1045" s="52">
        <v>0</v>
      </c>
      <c r="Q1045" s="52">
        <v>0</v>
      </c>
      <c r="R1045" s="116">
        <v>45292</v>
      </c>
      <c r="S1045" s="116">
        <v>45657</v>
      </c>
    </row>
    <row r="1046" spans="1:19" ht="20.25" x14ac:dyDescent="0.3">
      <c r="A1046" s="50">
        <v>5</v>
      </c>
      <c r="B1046" s="57" t="s">
        <v>759</v>
      </c>
      <c r="C1046" s="114">
        <v>40042</v>
      </c>
      <c r="D1046" s="50" t="s">
        <v>1842</v>
      </c>
      <c r="E1046" s="50">
        <v>1949</v>
      </c>
      <c r="F1046" s="50" t="s">
        <v>2062</v>
      </c>
      <c r="G1046" s="115" t="s">
        <v>2033</v>
      </c>
      <c r="H1046" s="50">
        <v>2</v>
      </c>
      <c r="I1046" s="50">
        <v>2</v>
      </c>
      <c r="J1046" s="50">
        <v>0</v>
      </c>
      <c r="K1046" s="50">
        <v>1621</v>
      </c>
      <c r="L1046" s="50">
        <v>682.5</v>
      </c>
      <c r="M1046" s="52">
        <v>0</v>
      </c>
      <c r="N1046" s="52">
        <f t="shared" si="132"/>
        <v>0</v>
      </c>
      <c r="O1046" s="52">
        <v>0</v>
      </c>
      <c r="P1046" s="52">
        <v>0</v>
      </c>
      <c r="Q1046" s="52">
        <v>0</v>
      </c>
      <c r="R1046" s="116">
        <v>45292</v>
      </c>
      <c r="S1046" s="116">
        <v>45657</v>
      </c>
    </row>
    <row r="1047" spans="1:19" ht="20.25" x14ac:dyDescent="0.3">
      <c r="A1047" s="50">
        <v>6</v>
      </c>
      <c r="B1047" s="51" t="s">
        <v>760</v>
      </c>
      <c r="C1047" s="114">
        <v>40075</v>
      </c>
      <c r="D1047" s="50" t="s">
        <v>1842</v>
      </c>
      <c r="E1047" s="50">
        <v>1949</v>
      </c>
      <c r="F1047" s="50" t="s">
        <v>2062</v>
      </c>
      <c r="G1047" s="115" t="s">
        <v>2033</v>
      </c>
      <c r="H1047" s="50">
        <v>2</v>
      </c>
      <c r="I1047" s="50">
        <v>2</v>
      </c>
      <c r="J1047" s="50">
        <v>0</v>
      </c>
      <c r="K1047" s="50">
        <v>1396.3</v>
      </c>
      <c r="L1047" s="50">
        <v>616</v>
      </c>
      <c r="M1047" s="52">
        <v>0</v>
      </c>
      <c r="N1047" s="52">
        <f t="shared" si="132"/>
        <v>0</v>
      </c>
      <c r="O1047" s="52">
        <v>0</v>
      </c>
      <c r="P1047" s="52">
        <v>0</v>
      </c>
      <c r="Q1047" s="52">
        <v>0</v>
      </c>
      <c r="R1047" s="116">
        <v>45292</v>
      </c>
      <c r="S1047" s="116">
        <v>45657</v>
      </c>
    </row>
    <row r="1048" spans="1:19" ht="20.25" x14ac:dyDescent="0.3">
      <c r="A1048" s="50">
        <v>7</v>
      </c>
      <c r="B1048" s="51" t="s">
        <v>761</v>
      </c>
      <c r="C1048" s="114">
        <v>40163</v>
      </c>
      <c r="D1048" s="50" t="s">
        <v>1842</v>
      </c>
      <c r="E1048" s="50">
        <v>1949</v>
      </c>
      <c r="F1048" s="50" t="s">
        <v>2062</v>
      </c>
      <c r="G1048" s="115" t="s">
        <v>2033</v>
      </c>
      <c r="H1048" s="50">
        <v>2</v>
      </c>
      <c r="I1048" s="50">
        <v>2</v>
      </c>
      <c r="J1048" s="50">
        <v>0</v>
      </c>
      <c r="K1048" s="50">
        <v>1416.23</v>
      </c>
      <c r="L1048" s="50">
        <v>632</v>
      </c>
      <c r="M1048" s="52">
        <v>0</v>
      </c>
      <c r="N1048" s="52">
        <f t="shared" si="132"/>
        <v>0</v>
      </c>
      <c r="O1048" s="52">
        <v>0</v>
      </c>
      <c r="P1048" s="52">
        <v>0</v>
      </c>
      <c r="Q1048" s="52">
        <v>0</v>
      </c>
      <c r="R1048" s="116">
        <v>45292</v>
      </c>
      <c r="S1048" s="116">
        <v>45657</v>
      </c>
    </row>
    <row r="1049" spans="1:19" ht="20.25" x14ac:dyDescent="0.3">
      <c r="A1049" s="50">
        <v>8</v>
      </c>
      <c r="B1049" s="51" t="s">
        <v>762</v>
      </c>
      <c r="C1049" s="114">
        <v>40196</v>
      </c>
      <c r="D1049" s="50" t="s">
        <v>1842</v>
      </c>
      <c r="E1049" s="50">
        <v>1949</v>
      </c>
      <c r="F1049" s="50" t="s">
        <v>2062</v>
      </c>
      <c r="G1049" s="115" t="s">
        <v>2033</v>
      </c>
      <c r="H1049" s="50">
        <v>2</v>
      </c>
      <c r="I1049" s="50">
        <v>2</v>
      </c>
      <c r="J1049" s="50">
        <v>0</v>
      </c>
      <c r="K1049" s="50">
        <v>1564.4</v>
      </c>
      <c r="L1049" s="50">
        <v>663.2</v>
      </c>
      <c r="M1049" s="52">
        <v>0</v>
      </c>
      <c r="N1049" s="52">
        <f t="shared" si="132"/>
        <v>0</v>
      </c>
      <c r="O1049" s="52">
        <v>0</v>
      </c>
      <c r="P1049" s="52">
        <v>0</v>
      </c>
      <c r="Q1049" s="52">
        <v>0</v>
      </c>
      <c r="R1049" s="116">
        <v>45292</v>
      </c>
      <c r="S1049" s="116">
        <v>45657</v>
      </c>
    </row>
    <row r="1050" spans="1:19" ht="20.25" x14ac:dyDescent="0.3">
      <c r="A1050" s="50">
        <v>9</v>
      </c>
      <c r="B1050" s="58" t="s">
        <v>763</v>
      </c>
      <c r="C1050" s="114">
        <v>39920</v>
      </c>
      <c r="D1050" s="50" t="s">
        <v>1842</v>
      </c>
      <c r="E1050" s="50">
        <v>1949</v>
      </c>
      <c r="F1050" s="50" t="s">
        <v>2062</v>
      </c>
      <c r="G1050" s="115" t="s">
        <v>2033</v>
      </c>
      <c r="H1050" s="50">
        <v>2</v>
      </c>
      <c r="I1050" s="50">
        <v>2</v>
      </c>
      <c r="J1050" s="50">
        <v>0</v>
      </c>
      <c r="K1050" s="50">
        <v>1426.78</v>
      </c>
      <c r="L1050" s="50">
        <v>630.20000000000005</v>
      </c>
      <c r="M1050" s="52">
        <v>0</v>
      </c>
      <c r="N1050" s="52">
        <f t="shared" si="132"/>
        <v>0</v>
      </c>
      <c r="O1050" s="52">
        <v>0</v>
      </c>
      <c r="P1050" s="52">
        <v>0</v>
      </c>
      <c r="Q1050" s="52">
        <v>0</v>
      </c>
      <c r="R1050" s="116">
        <v>45292</v>
      </c>
      <c r="S1050" s="116">
        <v>45657</v>
      </c>
    </row>
    <row r="1051" spans="1:19" ht="20.25" x14ac:dyDescent="0.3">
      <c r="A1051" s="50">
        <v>10</v>
      </c>
      <c r="B1051" s="59" t="s">
        <v>764</v>
      </c>
      <c r="C1051" s="114">
        <v>40031</v>
      </c>
      <c r="D1051" s="50" t="s">
        <v>1842</v>
      </c>
      <c r="E1051" s="50">
        <v>1949</v>
      </c>
      <c r="F1051" s="50" t="s">
        <v>2062</v>
      </c>
      <c r="G1051" s="115" t="s">
        <v>2033</v>
      </c>
      <c r="H1051" s="50">
        <v>2</v>
      </c>
      <c r="I1051" s="50">
        <v>2</v>
      </c>
      <c r="J1051" s="50">
        <v>0</v>
      </c>
      <c r="K1051" s="50">
        <v>1420.07</v>
      </c>
      <c r="L1051" s="50">
        <v>628.20000000000005</v>
      </c>
      <c r="M1051" s="52">
        <v>0</v>
      </c>
      <c r="N1051" s="52">
        <f t="shared" si="132"/>
        <v>0</v>
      </c>
      <c r="O1051" s="52">
        <v>0</v>
      </c>
      <c r="P1051" s="52">
        <v>0</v>
      </c>
      <c r="Q1051" s="52">
        <v>0</v>
      </c>
      <c r="R1051" s="116">
        <v>45292</v>
      </c>
      <c r="S1051" s="116">
        <v>45657</v>
      </c>
    </row>
    <row r="1052" spans="1:19" ht="20.25" x14ac:dyDescent="0.3">
      <c r="A1052" s="50">
        <v>11</v>
      </c>
      <c r="B1052" s="58" t="s">
        <v>765</v>
      </c>
      <c r="C1052" s="114">
        <v>40201</v>
      </c>
      <c r="D1052" s="50" t="s">
        <v>1842</v>
      </c>
      <c r="E1052" s="50">
        <v>1953</v>
      </c>
      <c r="F1052" s="50" t="s">
        <v>2062</v>
      </c>
      <c r="G1052" s="115" t="s">
        <v>2033</v>
      </c>
      <c r="H1052" s="50">
        <v>2</v>
      </c>
      <c r="I1052" s="50">
        <v>2</v>
      </c>
      <c r="J1052" s="50">
        <v>0</v>
      </c>
      <c r="K1052" s="50">
        <v>1304.96</v>
      </c>
      <c r="L1052" s="50">
        <v>727.2</v>
      </c>
      <c r="M1052" s="52">
        <v>0</v>
      </c>
      <c r="N1052" s="52">
        <f t="shared" si="132"/>
        <v>0</v>
      </c>
      <c r="O1052" s="52">
        <v>0</v>
      </c>
      <c r="P1052" s="52">
        <v>0</v>
      </c>
      <c r="Q1052" s="52">
        <v>0</v>
      </c>
      <c r="R1052" s="116">
        <v>45292</v>
      </c>
      <c r="S1052" s="116">
        <v>45657</v>
      </c>
    </row>
    <row r="1053" spans="1:19" ht="20.25" x14ac:dyDescent="0.3">
      <c r="A1053" s="50">
        <v>12</v>
      </c>
      <c r="B1053" s="58" t="s">
        <v>766</v>
      </c>
      <c r="C1053" s="114">
        <v>40211</v>
      </c>
      <c r="D1053" s="50" t="s">
        <v>1842</v>
      </c>
      <c r="E1053" s="50">
        <v>1953</v>
      </c>
      <c r="F1053" s="50" t="s">
        <v>2062</v>
      </c>
      <c r="G1053" s="115" t="s">
        <v>2033</v>
      </c>
      <c r="H1053" s="50">
        <v>2</v>
      </c>
      <c r="I1053" s="50">
        <v>1</v>
      </c>
      <c r="J1053" s="50">
        <v>0</v>
      </c>
      <c r="K1053" s="50">
        <v>960.1</v>
      </c>
      <c r="L1053" s="50">
        <v>402.5</v>
      </c>
      <c r="M1053" s="52">
        <v>0</v>
      </c>
      <c r="N1053" s="52">
        <f t="shared" si="132"/>
        <v>0</v>
      </c>
      <c r="O1053" s="52">
        <v>0</v>
      </c>
      <c r="P1053" s="52">
        <v>0</v>
      </c>
      <c r="Q1053" s="52">
        <v>0</v>
      </c>
      <c r="R1053" s="116">
        <v>45292</v>
      </c>
      <c r="S1053" s="116">
        <v>45657</v>
      </c>
    </row>
    <row r="1054" spans="1:19" ht="20.25" x14ac:dyDescent="0.3">
      <c r="A1054" s="50">
        <v>13</v>
      </c>
      <c r="B1054" s="58" t="s">
        <v>767</v>
      </c>
      <c r="C1054" s="114">
        <v>40214</v>
      </c>
      <c r="D1054" s="50" t="s">
        <v>1842</v>
      </c>
      <c r="E1054" s="50">
        <v>1953</v>
      </c>
      <c r="F1054" s="50" t="s">
        <v>2062</v>
      </c>
      <c r="G1054" s="115" t="s">
        <v>2033</v>
      </c>
      <c r="H1054" s="50">
        <v>2</v>
      </c>
      <c r="I1054" s="50">
        <v>1</v>
      </c>
      <c r="J1054" s="50">
        <v>0</v>
      </c>
      <c r="K1054" s="50">
        <v>863.99</v>
      </c>
      <c r="L1054" s="50">
        <v>404.7</v>
      </c>
      <c r="M1054" s="52">
        <v>0</v>
      </c>
      <c r="N1054" s="52">
        <f t="shared" si="132"/>
        <v>0</v>
      </c>
      <c r="O1054" s="52">
        <v>0</v>
      </c>
      <c r="P1054" s="52">
        <v>0</v>
      </c>
      <c r="Q1054" s="52">
        <v>0</v>
      </c>
      <c r="R1054" s="116">
        <v>45292</v>
      </c>
      <c r="S1054" s="116">
        <v>45657</v>
      </c>
    </row>
    <row r="1055" spans="1:19" ht="20.25" x14ac:dyDescent="0.3">
      <c r="A1055" s="50">
        <v>14</v>
      </c>
      <c r="B1055" s="51" t="s">
        <v>1521</v>
      </c>
      <c r="C1055" s="114">
        <v>40202</v>
      </c>
      <c r="D1055" s="50" t="s">
        <v>1842</v>
      </c>
      <c r="E1055" s="50">
        <v>1953</v>
      </c>
      <c r="F1055" s="50" t="s">
        <v>2062</v>
      </c>
      <c r="G1055" s="115" t="s">
        <v>2033</v>
      </c>
      <c r="H1055" s="50">
        <v>2</v>
      </c>
      <c r="I1055" s="50">
        <v>2</v>
      </c>
      <c r="J1055" s="50">
        <v>0</v>
      </c>
      <c r="K1055" s="50">
        <v>1299.57</v>
      </c>
      <c r="L1055" s="50">
        <v>632.29999999999995</v>
      </c>
      <c r="M1055" s="52">
        <v>0</v>
      </c>
      <c r="N1055" s="52">
        <f t="shared" si="132"/>
        <v>0</v>
      </c>
      <c r="O1055" s="52">
        <v>0</v>
      </c>
      <c r="P1055" s="52">
        <v>0</v>
      </c>
      <c r="Q1055" s="52">
        <v>0</v>
      </c>
      <c r="R1055" s="116">
        <v>45292</v>
      </c>
      <c r="S1055" s="116">
        <v>45657</v>
      </c>
    </row>
    <row r="1056" spans="1:19" ht="20.25" x14ac:dyDescent="0.3">
      <c r="A1056" s="50">
        <v>15</v>
      </c>
      <c r="B1056" s="51" t="s">
        <v>768</v>
      </c>
      <c r="C1056" s="114">
        <v>40204</v>
      </c>
      <c r="D1056" s="50" t="s">
        <v>1842</v>
      </c>
      <c r="E1056" s="50">
        <v>1953</v>
      </c>
      <c r="F1056" s="50" t="s">
        <v>2062</v>
      </c>
      <c r="G1056" s="115" t="s">
        <v>2033</v>
      </c>
      <c r="H1056" s="50">
        <v>2</v>
      </c>
      <c r="I1056" s="50">
        <v>2</v>
      </c>
      <c r="J1056" s="50">
        <v>0</v>
      </c>
      <c r="K1056" s="50">
        <v>1978.28</v>
      </c>
      <c r="L1056" s="50">
        <v>1173.0999999999999</v>
      </c>
      <c r="M1056" s="52">
        <v>0</v>
      </c>
      <c r="N1056" s="52">
        <f t="shared" si="132"/>
        <v>0</v>
      </c>
      <c r="O1056" s="52">
        <v>0</v>
      </c>
      <c r="P1056" s="52">
        <v>0</v>
      </c>
      <c r="Q1056" s="52">
        <v>0</v>
      </c>
      <c r="R1056" s="116">
        <v>45292</v>
      </c>
      <c r="S1056" s="116">
        <v>45657</v>
      </c>
    </row>
    <row r="1057" spans="1:19" ht="20.25" x14ac:dyDescent="0.3">
      <c r="A1057" s="50">
        <v>16</v>
      </c>
      <c r="B1057" s="58" t="s">
        <v>769</v>
      </c>
      <c r="C1057" s="114">
        <v>40209</v>
      </c>
      <c r="D1057" s="50" t="s">
        <v>1842</v>
      </c>
      <c r="E1057" s="50">
        <v>1953</v>
      </c>
      <c r="F1057" s="50" t="s">
        <v>2062</v>
      </c>
      <c r="G1057" s="115" t="s">
        <v>2033</v>
      </c>
      <c r="H1057" s="50">
        <v>2</v>
      </c>
      <c r="I1057" s="50">
        <v>2</v>
      </c>
      <c r="J1057" s="50">
        <v>0</v>
      </c>
      <c r="K1057" s="50">
        <v>1349.19</v>
      </c>
      <c r="L1057" s="50">
        <v>767.6</v>
      </c>
      <c r="M1057" s="52">
        <v>0</v>
      </c>
      <c r="N1057" s="52">
        <f t="shared" si="132"/>
        <v>0</v>
      </c>
      <c r="O1057" s="52">
        <v>0</v>
      </c>
      <c r="P1057" s="52">
        <v>0</v>
      </c>
      <c r="Q1057" s="52">
        <v>0</v>
      </c>
      <c r="R1057" s="116">
        <v>45292</v>
      </c>
      <c r="S1057" s="116">
        <v>45657</v>
      </c>
    </row>
    <row r="1058" spans="1:19" ht="20.25" x14ac:dyDescent="0.3">
      <c r="A1058" s="50">
        <v>17</v>
      </c>
      <c r="B1058" s="58" t="s">
        <v>770</v>
      </c>
      <c r="C1058" s="114">
        <v>40232</v>
      </c>
      <c r="D1058" s="50" t="s">
        <v>1842</v>
      </c>
      <c r="E1058" s="50">
        <v>1950</v>
      </c>
      <c r="F1058" s="50" t="s">
        <v>2062</v>
      </c>
      <c r="G1058" s="115" t="s">
        <v>2033</v>
      </c>
      <c r="H1058" s="50">
        <v>2</v>
      </c>
      <c r="I1058" s="50">
        <v>1</v>
      </c>
      <c r="J1058" s="50">
        <v>0</v>
      </c>
      <c r="K1058" s="50">
        <v>1123.0999999999999</v>
      </c>
      <c r="L1058" s="50">
        <v>534.79999999999995</v>
      </c>
      <c r="M1058" s="52">
        <v>0</v>
      </c>
      <c r="N1058" s="52">
        <f t="shared" si="132"/>
        <v>0</v>
      </c>
      <c r="O1058" s="52">
        <v>0</v>
      </c>
      <c r="P1058" s="52">
        <v>0</v>
      </c>
      <c r="Q1058" s="52">
        <v>0</v>
      </c>
      <c r="R1058" s="116">
        <v>45292</v>
      </c>
      <c r="S1058" s="116">
        <v>45657</v>
      </c>
    </row>
    <row r="1059" spans="1:19" ht="20.25" x14ac:dyDescent="0.3">
      <c r="A1059" s="50">
        <v>18</v>
      </c>
      <c r="B1059" s="58" t="s">
        <v>771</v>
      </c>
      <c r="C1059" s="114">
        <v>40233</v>
      </c>
      <c r="D1059" s="50" t="s">
        <v>1842</v>
      </c>
      <c r="E1059" s="50">
        <v>1950</v>
      </c>
      <c r="F1059" s="50" t="s">
        <v>2062</v>
      </c>
      <c r="G1059" s="115" t="s">
        <v>2033</v>
      </c>
      <c r="H1059" s="50">
        <v>2</v>
      </c>
      <c r="I1059" s="50">
        <v>2</v>
      </c>
      <c r="J1059" s="50">
        <v>0</v>
      </c>
      <c r="K1059" s="50">
        <v>1934.4</v>
      </c>
      <c r="L1059" s="50">
        <v>891.8</v>
      </c>
      <c r="M1059" s="52">
        <v>0</v>
      </c>
      <c r="N1059" s="52">
        <f t="shared" si="132"/>
        <v>0</v>
      </c>
      <c r="O1059" s="52">
        <v>0</v>
      </c>
      <c r="P1059" s="52">
        <v>0</v>
      </c>
      <c r="Q1059" s="52">
        <v>0</v>
      </c>
      <c r="R1059" s="116">
        <v>45292</v>
      </c>
      <c r="S1059" s="116">
        <v>45657</v>
      </c>
    </row>
    <row r="1060" spans="1:19" ht="20.25" x14ac:dyDescent="0.3">
      <c r="A1060" s="50">
        <v>19</v>
      </c>
      <c r="B1060" s="58" t="s">
        <v>772</v>
      </c>
      <c r="C1060" s="114">
        <v>40226</v>
      </c>
      <c r="D1060" s="50" t="s">
        <v>1842</v>
      </c>
      <c r="E1060" s="50">
        <v>1950</v>
      </c>
      <c r="F1060" s="50" t="s">
        <v>2062</v>
      </c>
      <c r="G1060" s="115" t="s">
        <v>2033</v>
      </c>
      <c r="H1060" s="50">
        <v>2</v>
      </c>
      <c r="I1060" s="50">
        <v>3</v>
      </c>
      <c r="J1060" s="50">
        <v>0</v>
      </c>
      <c r="K1060" s="50">
        <v>2833.5</v>
      </c>
      <c r="L1060" s="50">
        <v>1313.4</v>
      </c>
      <c r="M1060" s="52">
        <v>0</v>
      </c>
      <c r="N1060" s="52">
        <f t="shared" si="132"/>
        <v>0</v>
      </c>
      <c r="O1060" s="52">
        <v>0</v>
      </c>
      <c r="P1060" s="52">
        <v>0</v>
      </c>
      <c r="Q1060" s="52">
        <v>0</v>
      </c>
      <c r="R1060" s="116">
        <v>45292</v>
      </c>
      <c r="S1060" s="116">
        <v>45657</v>
      </c>
    </row>
    <row r="1061" spans="1:19" ht="20.25" x14ac:dyDescent="0.3">
      <c r="A1061" s="50">
        <v>20</v>
      </c>
      <c r="B1061" s="58" t="s">
        <v>773</v>
      </c>
      <c r="C1061" s="114">
        <v>40228</v>
      </c>
      <c r="D1061" s="50" t="s">
        <v>1842</v>
      </c>
      <c r="E1061" s="50">
        <v>1950</v>
      </c>
      <c r="F1061" s="50" t="s">
        <v>2062</v>
      </c>
      <c r="G1061" s="115" t="s">
        <v>2033</v>
      </c>
      <c r="H1061" s="50">
        <v>2</v>
      </c>
      <c r="I1061" s="50">
        <v>1</v>
      </c>
      <c r="J1061" s="50">
        <v>0</v>
      </c>
      <c r="K1061" s="50">
        <v>1126.94</v>
      </c>
      <c r="L1061" s="50">
        <v>560</v>
      </c>
      <c r="M1061" s="52">
        <v>0</v>
      </c>
      <c r="N1061" s="52">
        <f t="shared" si="132"/>
        <v>0</v>
      </c>
      <c r="O1061" s="52">
        <v>0</v>
      </c>
      <c r="P1061" s="52">
        <v>0</v>
      </c>
      <c r="Q1061" s="52">
        <v>0</v>
      </c>
      <c r="R1061" s="116">
        <v>45292</v>
      </c>
      <c r="S1061" s="116">
        <v>45657</v>
      </c>
    </row>
    <row r="1062" spans="1:19" ht="20.25" x14ac:dyDescent="0.3">
      <c r="A1062" s="50">
        <v>21</v>
      </c>
      <c r="B1062" s="58" t="s">
        <v>774</v>
      </c>
      <c r="C1062" s="114">
        <v>40231</v>
      </c>
      <c r="D1062" s="50" t="s">
        <v>1842</v>
      </c>
      <c r="E1062" s="50">
        <v>1950</v>
      </c>
      <c r="F1062" s="50" t="s">
        <v>2062</v>
      </c>
      <c r="G1062" s="115" t="s">
        <v>2033</v>
      </c>
      <c r="H1062" s="50">
        <v>2</v>
      </c>
      <c r="I1062" s="50">
        <v>1</v>
      </c>
      <c r="J1062" s="50">
        <v>0</v>
      </c>
      <c r="K1062" s="50">
        <v>1111.82</v>
      </c>
      <c r="L1062" s="50">
        <v>476.4</v>
      </c>
      <c r="M1062" s="52">
        <v>0</v>
      </c>
      <c r="N1062" s="52">
        <f t="shared" si="132"/>
        <v>0</v>
      </c>
      <c r="O1062" s="52">
        <v>0</v>
      </c>
      <c r="P1062" s="52">
        <v>0</v>
      </c>
      <c r="Q1062" s="52">
        <v>0</v>
      </c>
      <c r="R1062" s="116">
        <v>45292</v>
      </c>
      <c r="S1062" s="116">
        <v>45657</v>
      </c>
    </row>
    <row r="1063" spans="1:19" ht="20.25" x14ac:dyDescent="0.3">
      <c r="A1063" s="50">
        <v>22</v>
      </c>
      <c r="B1063" s="58" t="s">
        <v>775</v>
      </c>
      <c r="C1063" s="114">
        <v>40237</v>
      </c>
      <c r="D1063" s="50" t="s">
        <v>1842</v>
      </c>
      <c r="E1063" s="50">
        <v>1953</v>
      </c>
      <c r="F1063" s="50" t="s">
        <v>2062</v>
      </c>
      <c r="G1063" s="115" t="s">
        <v>2033</v>
      </c>
      <c r="H1063" s="50">
        <v>2</v>
      </c>
      <c r="I1063" s="50">
        <v>2</v>
      </c>
      <c r="J1063" s="50">
        <v>0</v>
      </c>
      <c r="K1063" s="50">
        <v>1340.94</v>
      </c>
      <c r="L1063" s="50">
        <v>690.30000000000007</v>
      </c>
      <c r="M1063" s="52">
        <v>0</v>
      </c>
      <c r="N1063" s="52">
        <f t="shared" si="132"/>
        <v>0</v>
      </c>
      <c r="O1063" s="52">
        <v>0</v>
      </c>
      <c r="P1063" s="52">
        <v>0</v>
      </c>
      <c r="Q1063" s="52">
        <v>0</v>
      </c>
      <c r="R1063" s="116">
        <v>45292</v>
      </c>
      <c r="S1063" s="116">
        <v>45657</v>
      </c>
    </row>
    <row r="1064" spans="1:19" ht="20.25" x14ac:dyDescent="0.3">
      <c r="A1064" s="50">
        <v>23</v>
      </c>
      <c r="B1064" s="58" t="s">
        <v>776</v>
      </c>
      <c r="C1064" s="114">
        <v>40249</v>
      </c>
      <c r="D1064" s="50" t="s">
        <v>1842</v>
      </c>
      <c r="E1064" s="50">
        <v>1953</v>
      </c>
      <c r="F1064" s="50" t="s">
        <v>2062</v>
      </c>
      <c r="G1064" s="115" t="s">
        <v>2033</v>
      </c>
      <c r="H1064" s="50">
        <v>2</v>
      </c>
      <c r="I1064" s="50">
        <v>1</v>
      </c>
      <c r="J1064" s="50">
        <v>0</v>
      </c>
      <c r="K1064" s="50">
        <v>845.98</v>
      </c>
      <c r="L1064" s="50">
        <v>372.4</v>
      </c>
      <c r="M1064" s="52">
        <v>0</v>
      </c>
      <c r="N1064" s="52">
        <f t="shared" si="132"/>
        <v>0</v>
      </c>
      <c r="O1064" s="52">
        <v>0</v>
      </c>
      <c r="P1064" s="52">
        <v>0</v>
      </c>
      <c r="Q1064" s="52">
        <v>0</v>
      </c>
      <c r="R1064" s="116">
        <v>45292</v>
      </c>
      <c r="S1064" s="116">
        <v>45657</v>
      </c>
    </row>
    <row r="1065" spans="1:19" ht="20.25" x14ac:dyDescent="0.3">
      <c r="A1065" s="50">
        <v>24</v>
      </c>
      <c r="B1065" s="58" t="s">
        <v>777</v>
      </c>
      <c r="C1065" s="114">
        <v>40252</v>
      </c>
      <c r="D1065" s="50" t="s">
        <v>1842</v>
      </c>
      <c r="E1065" s="50">
        <v>1953</v>
      </c>
      <c r="F1065" s="50" t="s">
        <v>2062</v>
      </c>
      <c r="G1065" s="115" t="s">
        <v>2033</v>
      </c>
      <c r="H1065" s="50">
        <v>2</v>
      </c>
      <c r="I1065" s="50">
        <v>1</v>
      </c>
      <c r="J1065" s="50">
        <v>0</v>
      </c>
      <c r="K1065" s="50">
        <v>845.29</v>
      </c>
      <c r="L1065" s="50">
        <v>393.8</v>
      </c>
      <c r="M1065" s="52">
        <v>0</v>
      </c>
      <c r="N1065" s="52">
        <f t="shared" si="132"/>
        <v>0</v>
      </c>
      <c r="O1065" s="52">
        <v>0</v>
      </c>
      <c r="P1065" s="52">
        <v>0</v>
      </c>
      <c r="Q1065" s="52">
        <v>0</v>
      </c>
      <c r="R1065" s="116">
        <v>45292</v>
      </c>
      <c r="S1065" s="116">
        <v>45657</v>
      </c>
    </row>
    <row r="1066" spans="1:19" ht="20.25" x14ac:dyDescent="0.3">
      <c r="A1066" s="50">
        <v>25</v>
      </c>
      <c r="B1066" s="58" t="s">
        <v>778</v>
      </c>
      <c r="C1066" s="114">
        <v>40253</v>
      </c>
      <c r="D1066" s="50" t="s">
        <v>1842</v>
      </c>
      <c r="E1066" s="50">
        <v>1953</v>
      </c>
      <c r="F1066" s="50" t="s">
        <v>2062</v>
      </c>
      <c r="G1066" s="115" t="s">
        <v>2033</v>
      </c>
      <c r="H1066" s="50">
        <v>2</v>
      </c>
      <c r="I1066" s="50">
        <v>1</v>
      </c>
      <c r="J1066" s="50">
        <v>0</v>
      </c>
      <c r="K1066" s="50">
        <v>850.75</v>
      </c>
      <c r="L1066" s="50">
        <v>398.3</v>
      </c>
      <c r="M1066" s="52">
        <v>0</v>
      </c>
      <c r="N1066" s="52">
        <f t="shared" si="132"/>
        <v>0</v>
      </c>
      <c r="O1066" s="52">
        <v>0</v>
      </c>
      <c r="P1066" s="52">
        <v>0</v>
      </c>
      <c r="Q1066" s="52">
        <v>0</v>
      </c>
      <c r="R1066" s="116">
        <v>45292</v>
      </c>
      <c r="S1066" s="116">
        <v>45657</v>
      </c>
    </row>
    <row r="1067" spans="1:19" ht="20.25" x14ac:dyDescent="0.3">
      <c r="A1067" s="50">
        <v>26</v>
      </c>
      <c r="B1067" s="51" t="s">
        <v>779</v>
      </c>
      <c r="C1067" s="114">
        <v>40256</v>
      </c>
      <c r="D1067" s="50" t="s">
        <v>1842</v>
      </c>
      <c r="E1067" s="50">
        <v>1953</v>
      </c>
      <c r="F1067" s="50" t="s">
        <v>2062</v>
      </c>
      <c r="G1067" s="115" t="s">
        <v>2033</v>
      </c>
      <c r="H1067" s="50">
        <v>2</v>
      </c>
      <c r="I1067" s="50">
        <v>2</v>
      </c>
      <c r="J1067" s="50">
        <v>0</v>
      </c>
      <c r="K1067" s="50">
        <v>1376.51</v>
      </c>
      <c r="L1067" s="50">
        <v>609.6</v>
      </c>
      <c r="M1067" s="52">
        <v>0</v>
      </c>
      <c r="N1067" s="52">
        <f t="shared" si="132"/>
        <v>0</v>
      </c>
      <c r="O1067" s="52">
        <v>0</v>
      </c>
      <c r="P1067" s="52">
        <v>0</v>
      </c>
      <c r="Q1067" s="52">
        <v>0</v>
      </c>
      <c r="R1067" s="116">
        <v>45292</v>
      </c>
      <c r="S1067" s="116">
        <v>45657</v>
      </c>
    </row>
    <row r="1068" spans="1:19" ht="20.25" x14ac:dyDescent="0.3">
      <c r="A1068" s="50">
        <v>27</v>
      </c>
      <c r="B1068" s="58" t="s">
        <v>780</v>
      </c>
      <c r="C1068" s="114">
        <v>40441</v>
      </c>
      <c r="D1068" s="50" t="s">
        <v>1842</v>
      </c>
      <c r="E1068" s="50">
        <v>1950</v>
      </c>
      <c r="F1068" s="50" t="s">
        <v>2062</v>
      </c>
      <c r="G1068" s="115" t="s">
        <v>2033</v>
      </c>
      <c r="H1068" s="50">
        <v>2</v>
      </c>
      <c r="I1068" s="50">
        <v>1</v>
      </c>
      <c r="J1068" s="50">
        <v>0</v>
      </c>
      <c r="K1068" s="50">
        <v>1130.8</v>
      </c>
      <c r="L1068" s="50">
        <v>521.79999999999995</v>
      </c>
      <c r="M1068" s="52">
        <v>0</v>
      </c>
      <c r="N1068" s="52">
        <f t="shared" si="132"/>
        <v>0</v>
      </c>
      <c r="O1068" s="52">
        <v>0</v>
      </c>
      <c r="P1068" s="52">
        <v>0</v>
      </c>
      <c r="Q1068" s="52">
        <v>0</v>
      </c>
      <c r="R1068" s="116">
        <v>45292</v>
      </c>
      <c r="S1068" s="116">
        <v>45657</v>
      </c>
    </row>
    <row r="1069" spans="1:19" ht="20.25" x14ac:dyDescent="0.3">
      <c r="A1069" s="50">
        <v>28</v>
      </c>
      <c r="B1069" s="51" t="s">
        <v>781</v>
      </c>
      <c r="C1069" s="114">
        <v>40446</v>
      </c>
      <c r="D1069" s="50" t="s">
        <v>1842</v>
      </c>
      <c r="E1069" s="50">
        <v>1950</v>
      </c>
      <c r="F1069" s="50" t="s">
        <v>2062</v>
      </c>
      <c r="G1069" s="115" t="s">
        <v>2033</v>
      </c>
      <c r="H1069" s="50">
        <v>2</v>
      </c>
      <c r="I1069" s="50">
        <v>1</v>
      </c>
      <c r="J1069" s="50">
        <v>0</v>
      </c>
      <c r="K1069" s="50">
        <v>1153.5999999999999</v>
      </c>
      <c r="L1069" s="50">
        <v>489.1</v>
      </c>
      <c r="M1069" s="52">
        <v>0</v>
      </c>
      <c r="N1069" s="52">
        <f t="shared" si="132"/>
        <v>0</v>
      </c>
      <c r="O1069" s="52">
        <v>0</v>
      </c>
      <c r="P1069" s="52">
        <v>0</v>
      </c>
      <c r="Q1069" s="52">
        <v>0</v>
      </c>
      <c r="R1069" s="116">
        <v>45292</v>
      </c>
      <c r="S1069" s="116">
        <v>45657</v>
      </c>
    </row>
    <row r="1070" spans="1:19" ht="20.25" x14ac:dyDescent="0.3">
      <c r="A1070" s="50">
        <v>29</v>
      </c>
      <c r="B1070" s="51" t="s">
        <v>782</v>
      </c>
      <c r="C1070" s="114">
        <v>40430</v>
      </c>
      <c r="D1070" s="50" t="s">
        <v>1842</v>
      </c>
      <c r="E1070" s="50">
        <v>1950</v>
      </c>
      <c r="F1070" s="50" t="s">
        <v>2062</v>
      </c>
      <c r="G1070" s="115" t="s">
        <v>2033</v>
      </c>
      <c r="H1070" s="50">
        <v>2</v>
      </c>
      <c r="I1070" s="50">
        <v>1</v>
      </c>
      <c r="J1070" s="50">
        <v>0</v>
      </c>
      <c r="K1070" s="50">
        <v>1135.8499999999999</v>
      </c>
      <c r="L1070" s="50">
        <v>498.9</v>
      </c>
      <c r="M1070" s="52">
        <v>0</v>
      </c>
      <c r="N1070" s="52">
        <f t="shared" si="132"/>
        <v>0</v>
      </c>
      <c r="O1070" s="52">
        <v>0</v>
      </c>
      <c r="P1070" s="52">
        <v>0</v>
      </c>
      <c r="Q1070" s="52">
        <v>0</v>
      </c>
      <c r="R1070" s="116">
        <v>45292</v>
      </c>
      <c r="S1070" s="116">
        <v>45657</v>
      </c>
    </row>
    <row r="1071" spans="1:19" ht="20.25" x14ac:dyDescent="0.3">
      <c r="A1071" s="50">
        <v>30</v>
      </c>
      <c r="B1071" s="51" t="s">
        <v>783</v>
      </c>
      <c r="C1071" s="114">
        <v>40432</v>
      </c>
      <c r="D1071" s="50" t="s">
        <v>1842</v>
      </c>
      <c r="E1071" s="50">
        <v>1950</v>
      </c>
      <c r="F1071" s="50" t="s">
        <v>2062</v>
      </c>
      <c r="G1071" s="115" t="s">
        <v>2033</v>
      </c>
      <c r="H1071" s="50">
        <v>2</v>
      </c>
      <c r="I1071" s="50">
        <v>1</v>
      </c>
      <c r="J1071" s="50">
        <v>0</v>
      </c>
      <c r="K1071" s="50">
        <v>1147.5999999999999</v>
      </c>
      <c r="L1071" s="50">
        <v>536.79999999999995</v>
      </c>
      <c r="M1071" s="52">
        <v>0</v>
      </c>
      <c r="N1071" s="52">
        <f t="shared" si="132"/>
        <v>0</v>
      </c>
      <c r="O1071" s="52">
        <v>0</v>
      </c>
      <c r="P1071" s="52">
        <v>0</v>
      </c>
      <c r="Q1071" s="52">
        <v>0</v>
      </c>
      <c r="R1071" s="116">
        <v>45292</v>
      </c>
      <c r="S1071" s="116">
        <v>45657</v>
      </c>
    </row>
    <row r="1072" spans="1:19" ht="20.25" x14ac:dyDescent="0.3">
      <c r="A1072" s="50">
        <v>31</v>
      </c>
      <c r="B1072" s="51" t="s">
        <v>784</v>
      </c>
      <c r="C1072" s="114">
        <v>40435</v>
      </c>
      <c r="D1072" s="50" t="s">
        <v>1842</v>
      </c>
      <c r="E1072" s="50">
        <v>1950</v>
      </c>
      <c r="F1072" s="50" t="s">
        <v>2062</v>
      </c>
      <c r="G1072" s="115" t="s">
        <v>2033</v>
      </c>
      <c r="H1072" s="50">
        <v>2</v>
      </c>
      <c r="I1072" s="50">
        <v>1</v>
      </c>
      <c r="J1072" s="50">
        <v>0</v>
      </c>
      <c r="K1072" s="50">
        <v>1149.8</v>
      </c>
      <c r="L1072" s="50">
        <v>534.20000000000005</v>
      </c>
      <c r="M1072" s="52">
        <v>0</v>
      </c>
      <c r="N1072" s="52">
        <f t="shared" si="132"/>
        <v>0</v>
      </c>
      <c r="O1072" s="52">
        <v>0</v>
      </c>
      <c r="P1072" s="52">
        <v>0</v>
      </c>
      <c r="Q1072" s="52">
        <v>0</v>
      </c>
      <c r="R1072" s="116">
        <v>45292</v>
      </c>
      <c r="S1072" s="116">
        <v>45657</v>
      </c>
    </row>
    <row r="1073" spans="1:19" ht="20.25" x14ac:dyDescent="0.3">
      <c r="A1073" s="50">
        <v>32</v>
      </c>
      <c r="B1073" s="58" t="s">
        <v>785</v>
      </c>
      <c r="C1073" s="114">
        <v>40436</v>
      </c>
      <c r="D1073" s="50" t="s">
        <v>1842</v>
      </c>
      <c r="E1073" s="50">
        <v>1950</v>
      </c>
      <c r="F1073" s="50" t="s">
        <v>2062</v>
      </c>
      <c r="G1073" s="115" t="s">
        <v>2033</v>
      </c>
      <c r="H1073" s="50">
        <v>2</v>
      </c>
      <c r="I1073" s="50">
        <v>1</v>
      </c>
      <c r="J1073" s="50">
        <v>0</v>
      </c>
      <c r="K1073" s="50">
        <v>1142.9000000000001</v>
      </c>
      <c r="L1073" s="50">
        <v>487.9</v>
      </c>
      <c r="M1073" s="52">
        <v>0</v>
      </c>
      <c r="N1073" s="52">
        <f t="shared" si="132"/>
        <v>0</v>
      </c>
      <c r="O1073" s="52">
        <v>0</v>
      </c>
      <c r="P1073" s="52">
        <v>0</v>
      </c>
      <c r="Q1073" s="52">
        <v>0</v>
      </c>
      <c r="R1073" s="116">
        <v>45292</v>
      </c>
      <c r="S1073" s="116">
        <v>45657</v>
      </c>
    </row>
    <row r="1074" spans="1:19" ht="20.25" x14ac:dyDescent="0.3">
      <c r="A1074" s="50">
        <v>33</v>
      </c>
      <c r="B1074" s="51" t="s">
        <v>786</v>
      </c>
      <c r="C1074" s="114">
        <v>40473</v>
      </c>
      <c r="D1074" s="50" t="s">
        <v>1842</v>
      </c>
      <c r="E1074" s="50">
        <v>1950</v>
      </c>
      <c r="F1074" s="50" t="s">
        <v>2062</v>
      </c>
      <c r="G1074" s="115" t="s">
        <v>2033</v>
      </c>
      <c r="H1074" s="50">
        <v>3</v>
      </c>
      <c r="I1074" s="50">
        <v>2</v>
      </c>
      <c r="J1074" s="50">
        <v>0</v>
      </c>
      <c r="K1074" s="50">
        <v>2355.5</v>
      </c>
      <c r="L1074" s="50">
        <v>1279.7</v>
      </c>
      <c r="M1074" s="52">
        <v>0</v>
      </c>
      <c r="N1074" s="52">
        <f t="shared" si="132"/>
        <v>0</v>
      </c>
      <c r="O1074" s="52">
        <v>0</v>
      </c>
      <c r="P1074" s="52">
        <v>0</v>
      </c>
      <c r="Q1074" s="52">
        <v>0</v>
      </c>
      <c r="R1074" s="116">
        <v>45292</v>
      </c>
      <c r="S1074" s="116">
        <v>45657</v>
      </c>
    </row>
    <row r="1075" spans="1:19" ht="20.25" x14ac:dyDescent="0.3">
      <c r="A1075" s="50">
        <v>34</v>
      </c>
      <c r="B1075" s="51" t="s">
        <v>787</v>
      </c>
      <c r="C1075" s="114">
        <v>40496</v>
      </c>
      <c r="D1075" s="50" t="s">
        <v>1842</v>
      </c>
      <c r="E1075" s="50">
        <v>1951</v>
      </c>
      <c r="F1075" s="50" t="s">
        <v>2062</v>
      </c>
      <c r="G1075" s="115" t="s">
        <v>2033</v>
      </c>
      <c r="H1075" s="50">
        <v>2</v>
      </c>
      <c r="I1075" s="50">
        <v>1</v>
      </c>
      <c r="J1075" s="50">
        <v>0</v>
      </c>
      <c r="K1075" s="50">
        <v>868</v>
      </c>
      <c r="L1075" s="50">
        <v>382.49</v>
      </c>
      <c r="M1075" s="52">
        <v>0</v>
      </c>
      <c r="N1075" s="52">
        <f t="shared" si="132"/>
        <v>0</v>
      </c>
      <c r="O1075" s="52">
        <v>0</v>
      </c>
      <c r="P1075" s="52">
        <v>0</v>
      </c>
      <c r="Q1075" s="52">
        <v>0</v>
      </c>
      <c r="R1075" s="116">
        <v>45292</v>
      </c>
      <c r="S1075" s="116">
        <v>45657</v>
      </c>
    </row>
    <row r="1076" spans="1:19" ht="20.25" x14ac:dyDescent="0.3">
      <c r="A1076" s="50">
        <v>35</v>
      </c>
      <c r="B1076" s="51" t="s">
        <v>788</v>
      </c>
      <c r="C1076" s="114">
        <v>40498</v>
      </c>
      <c r="D1076" s="50" t="s">
        <v>1842</v>
      </c>
      <c r="E1076" s="50">
        <v>1950</v>
      </c>
      <c r="F1076" s="50" t="s">
        <v>2062</v>
      </c>
      <c r="G1076" s="115" t="s">
        <v>2033</v>
      </c>
      <c r="H1076" s="50">
        <v>2</v>
      </c>
      <c r="I1076" s="50">
        <v>1</v>
      </c>
      <c r="J1076" s="50">
        <v>0</v>
      </c>
      <c r="K1076" s="50">
        <v>885.7</v>
      </c>
      <c r="L1076" s="50">
        <v>409.7</v>
      </c>
      <c r="M1076" s="52">
        <v>0</v>
      </c>
      <c r="N1076" s="52">
        <f t="shared" si="132"/>
        <v>0</v>
      </c>
      <c r="O1076" s="52">
        <v>0</v>
      </c>
      <c r="P1076" s="52">
        <v>0</v>
      </c>
      <c r="Q1076" s="52">
        <v>0</v>
      </c>
      <c r="R1076" s="116">
        <v>45292</v>
      </c>
      <c r="S1076" s="116">
        <v>45657</v>
      </c>
    </row>
    <row r="1077" spans="1:19" ht="20.25" x14ac:dyDescent="0.3">
      <c r="A1077" s="50">
        <v>36</v>
      </c>
      <c r="B1077" s="51" t="s">
        <v>789</v>
      </c>
      <c r="C1077" s="114">
        <v>40503</v>
      </c>
      <c r="D1077" s="50" t="s">
        <v>1842</v>
      </c>
      <c r="E1077" s="50">
        <v>1952</v>
      </c>
      <c r="F1077" s="50" t="s">
        <v>2062</v>
      </c>
      <c r="G1077" s="115" t="s">
        <v>2034</v>
      </c>
      <c r="H1077" s="50">
        <v>4</v>
      </c>
      <c r="I1077" s="50">
        <v>3</v>
      </c>
      <c r="J1077" s="50">
        <v>0</v>
      </c>
      <c r="K1077" s="50">
        <v>1797.3</v>
      </c>
      <c r="L1077" s="50">
        <v>1408.8</v>
      </c>
      <c r="M1077" s="52">
        <v>0</v>
      </c>
      <c r="N1077" s="52">
        <f t="shared" si="132"/>
        <v>0</v>
      </c>
      <c r="O1077" s="52">
        <v>0</v>
      </c>
      <c r="P1077" s="52">
        <v>0</v>
      </c>
      <c r="Q1077" s="52">
        <v>0</v>
      </c>
      <c r="R1077" s="116">
        <v>45292</v>
      </c>
      <c r="S1077" s="116">
        <v>45657</v>
      </c>
    </row>
    <row r="1078" spans="1:19" ht="20.25" x14ac:dyDescent="0.3">
      <c r="A1078" s="50">
        <v>37</v>
      </c>
      <c r="B1078" s="51" t="s">
        <v>790</v>
      </c>
      <c r="C1078" s="114">
        <v>40522</v>
      </c>
      <c r="D1078" s="50" t="s">
        <v>1842</v>
      </c>
      <c r="E1078" s="50">
        <v>1952</v>
      </c>
      <c r="F1078" s="50" t="s">
        <v>2062</v>
      </c>
      <c r="G1078" s="115" t="s">
        <v>2034</v>
      </c>
      <c r="H1078" s="50">
        <v>2</v>
      </c>
      <c r="I1078" s="50">
        <v>2</v>
      </c>
      <c r="J1078" s="50">
        <v>0</v>
      </c>
      <c r="K1078" s="50">
        <v>763.4</v>
      </c>
      <c r="L1078" s="50">
        <v>592.4</v>
      </c>
      <c r="M1078" s="52">
        <v>0</v>
      </c>
      <c r="N1078" s="52">
        <f t="shared" si="132"/>
        <v>0</v>
      </c>
      <c r="O1078" s="52">
        <v>0</v>
      </c>
      <c r="P1078" s="52">
        <v>0</v>
      </c>
      <c r="Q1078" s="52">
        <v>0</v>
      </c>
      <c r="R1078" s="116">
        <v>45292</v>
      </c>
      <c r="S1078" s="116">
        <v>45657</v>
      </c>
    </row>
    <row r="1079" spans="1:19" ht="20.25" x14ac:dyDescent="0.3">
      <c r="A1079" s="50">
        <v>38</v>
      </c>
      <c r="B1079" s="51" t="s">
        <v>791</v>
      </c>
      <c r="C1079" s="114">
        <v>40530</v>
      </c>
      <c r="D1079" s="50" t="s">
        <v>1842</v>
      </c>
      <c r="E1079" s="50">
        <v>1952</v>
      </c>
      <c r="F1079" s="50" t="s">
        <v>2062</v>
      </c>
      <c r="G1079" s="115" t="s">
        <v>2034</v>
      </c>
      <c r="H1079" s="50">
        <v>2</v>
      </c>
      <c r="I1079" s="50">
        <v>1</v>
      </c>
      <c r="J1079" s="50">
        <v>0</v>
      </c>
      <c r="K1079" s="50">
        <v>464.9</v>
      </c>
      <c r="L1079" s="50">
        <v>415.01</v>
      </c>
      <c r="M1079" s="52">
        <v>0</v>
      </c>
      <c r="N1079" s="52">
        <f t="shared" si="132"/>
        <v>0</v>
      </c>
      <c r="O1079" s="52">
        <v>0</v>
      </c>
      <c r="P1079" s="52">
        <v>0</v>
      </c>
      <c r="Q1079" s="52">
        <v>0</v>
      </c>
      <c r="R1079" s="116">
        <v>45292</v>
      </c>
      <c r="S1079" s="116">
        <v>45657</v>
      </c>
    </row>
    <row r="1080" spans="1:19" ht="20.25" x14ac:dyDescent="0.3">
      <c r="A1080" s="50">
        <v>39</v>
      </c>
      <c r="B1080" s="51" t="s">
        <v>792</v>
      </c>
      <c r="C1080" s="114">
        <v>40532</v>
      </c>
      <c r="D1080" s="50" t="s">
        <v>1842</v>
      </c>
      <c r="E1080" s="50">
        <v>1952</v>
      </c>
      <c r="F1080" s="50" t="s">
        <v>2062</v>
      </c>
      <c r="G1080" s="115" t="s">
        <v>2034</v>
      </c>
      <c r="H1080" s="50">
        <v>2</v>
      </c>
      <c r="I1080" s="50">
        <v>2</v>
      </c>
      <c r="J1080" s="50">
        <v>0</v>
      </c>
      <c r="K1080" s="50">
        <v>669.5</v>
      </c>
      <c r="L1080" s="50">
        <v>600.6</v>
      </c>
      <c r="M1080" s="52">
        <v>0</v>
      </c>
      <c r="N1080" s="52">
        <f t="shared" si="132"/>
        <v>0</v>
      </c>
      <c r="O1080" s="52">
        <v>0</v>
      </c>
      <c r="P1080" s="52">
        <v>0</v>
      </c>
      <c r="Q1080" s="52">
        <v>0</v>
      </c>
      <c r="R1080" s="116">
        <v>45292</v>
      </c>
      <c r="S1080" s="116">
        <v>45657</v>
      </c>
    </row>
    <row r="1081" spans="1:19" ht="20.25" x14ac:dyDescent="0.3">
      <c r="A1081" s="50">
        <v>40</v>
      </c>
      <c r="B1081" s="51" t="s">
        <v>794</v>
      </c>
      <c r="C1081" s="114">
        <v>40560</v>
      </c>
      <c r="D1081" s="50" t="s">
        <v>1842</v>
      </c>
      <c r="E1081" s="50">
        <v>1952</v>
      </c>
      <c r="F1081" s="50" t="s">
        <v>2062</v>
      </c>
      <c r="G1081" s="115" t="s">
        <v>2033</v>
      </c>
      <c r="H1081" s="50">
        <v>2</v>
      </c>
      <c r="I1081" s="50">
        <v>1</v>
      </c>
      <c r="J1081" s="50">
        <v>0</v>
      </c>
      <c r="K1081" s="50">
        <v>1033.9000000000001</v>
      </c>
      <c r="L1081" s="50">
        <v>501.3</v>
      </c>
      <c r="M1081" s="52">
        <v>0</v>
      </c>
      <c r="N1081" s="52">
        <f t="shared" si="132"/>
        <v>0</v>
      </c>
      <c r="O1081" s="52">
        <v>0</v>
      </c>
      <c r="P1081" s="52">
        <v>0</v>
      </c>
      <c r="Q1081" s="52">
        <v>0</v>
      </c>
      <c r="R1081" s="116">
        <v>45292</v>
      </c>
      <c r="S1081" s="116">
        <v>45657</v>
      </c>
    </row>
    <row r="1082" spans="1:19" ht="20.25" x14ac:dyDescent="0.3">
      <c r="A1082" s="50">
        <v>41</v>
      </c>
      <c r="B1082" s="51" t="s">
        <v>795</v>
      </c>
      <c r="C1082" s="114">
        <v>40565</v>
      </c>
      <c r="D1082" s="50" t="s">
        <v>1842</v>
      </c>
      <c r="E1082" s="50">
        <v>1952</v>
      </c>
      <c r="F1082" s="50" t="s">
        <v>2062</v>
      </c>
      <c r="G1082" s="115" t="s">
        <v>2033</v>
      </c>
      <c r="H1082" s="50">
        <v>2</v>
      </c>
      <c r="I1082" s="50">
        <v>2</v>
      </c>
      <c r="J1082" s="50">
        <v>0</v>
      </c>
      <c r="K1082" s="50">
        <v>1925.2</v>
      </c>
      <c r="L1082" s="50">
        <v>858.7</v>
      </c>
      <c r="M1082" s="52">
        <v>0</v>
      </c>
      <c r="N1082" s="52">
        <f t="shared" si="132"/>
        <v>0</v>
      </c>
      <c r="O1082" s="52">
        <v>0</v>
      </c>
      <c r="P1082" s="52">
        <v>0</v>
      </c>
      <c r="Q1082" s="52">
        <v>0</v>
      </c>
      <c r="R1082" s="116">
        <v>45292</v>
      </c>
      <c r="S1082" s="116">
        <v>45657</v>
      </c>
    </row>
    <row r="1083" spans="1:19" ht="20.25" x14ac:dyDescent="0.3">
      <c r="A1083" s="50">
        <v>42</v>
      </c>
      <c r="B1083" s="51" t="s">
        <v>796</v>
      </c>
      <c r="C1083" s="114">
        <v>40574</v>
      </c>
      <c r="D1083" s="50" t="s">
        <v>1842</v>
      </c>
      <c r="E1083" s="50">
        <v>1951</v>
      </c>
      <c r="F1083" s="50" t="s">
        <v>2062</v>
      </c>
      <c r="G1083" s="115" t="s">
        <v>2033</v>
      </c>
      <c r="H1083" s="50">
        <v>2</v>
      </c>
      <c r="I1083" s="50">
        <v>2</v>
      </c>
      <c r="J1083" s="50">
        <v>0</v>
      </c>
      <c r="K1083" s="50">
        <v>1704</v>
      </c>
      <c r="L1083" s="50">
        <v>809.1</v>
      </c>
      <c r="M1083" s="52">
        <v>0</v>
      </c>
      <c r="N1083" s="52">
        <f t="shared" si="132"/>
        <v>0</v>
      </c>
      <c r="O1083" s="52">
        <v>0</v>
      </c>
      <c r="P1083" s="52">
        <v>0</v>
      </c>
      <c r="Q1083" s="52">
        <v>0</v>
      </c>
      <c r="R1083" s="116">
        <v>45292</v>
      </c>
      <c r="S1083" s="116">
        <v>45657</v>
      </c>
    </row>
    <row r="1084" spans="1:19" ht="20.25" x14ac:dyDescent="0.3">
      <c r="A1084" s="50">
        <v>43</v>
      </c>
      <c r="B1084" s="58" t="s">
        <v>797</v>
      </c>
      <c r="C1084" s="114">
        <v>40578</v>
      </c>
      <c r="D1084" s="50" t="s">
        <v>1842</v>
      </c>
      <c r="E1084" s="50">
        <v>1953</v>
      </c>
      <c r="F1084" s="50" t="s">
        <v>2062</v>
      </c>
      <c r="G1084" s="115" t="s">
        <v>2033</v>
      </c>
      <c r="H1084" s="50">
        <v>3</v>
      </c>
      <c r="I1084" s="50">
        <v>2</v>
      </c>
      <c r="J1084" s="50">
        <v>0</v>
      </c>
      <c r="K1084" s="50">
        <v>2356.9</v>
      </c>
      <c r="L1084" s="50">
        <v>1317.3</v>
      </c>
      <c r="M1084" s="52">
        <v>0</v>
      </c>
      <c r="N1084" s="52">
        <f t="shared" si="132"/>
        <v>0</v>
      </c>
      <c r="O1084" s="52">
        <v>0</v>
      </c>
      <c r="P1084" s="52">
        <v>0</v>
      </c>
      <c r="Q1084" s="52">
        <v>0</v>
      </c>
      <c r="R1084" s="116">
        <v>45292</v>
      </c>
      <c r="S1084" s="116">
        <v>45657</v>
      </c>
    </row>
    <row r="1085" spans="1:19" ht="20.25" x14ac:dyDescent="0.3">
      <c r="A1085" s="50">
        <v>44</v>
      </c>
      <c r="B1085" s="58" t="s">
        <v>798</v>
      </c>
      <c r="C1085" s="114">
        <v>40552</v>
      </c>
      <c r="D1085" s="50" t="s">
        <v>1842</v>
      </c>
      <c r="E1085" s="50">
        <v>1951</v>
      </c>
      <c r="F1085" s="50" t="s">
        <v>2062</v>
      </c>
      <c r="G1085" s="115" t="s">
        <v>2033</v>
      </c>
      <c r="H1085" s="50">
        <v>2</v>
      </c>
      <c r="I1085" s="50">
        <v>2</v>
      </c>
      <c r="J1085" s="50">
        <v>0</v>
      </c>
      <c r="K1085" s="50">
        <v>1708.3</v>
      </c>
      <c r="L1085" s="50">
        <v>872.3</v>
      </c>
      <c r="M1085" s="52">
        <v>0</v>
      </c>
      <c r="N1085" s="52">
        <f t="shared" si="132"/>
        <v>0</v>
      </c>
      <c r="O1085" s="52">
        <v>0</v>
      </c>
      <c r="P1085" s="52">
        <v>0</v>
      </c>
      <c r="Q1085" s="52">
        <v>0</v>
      </c>
      <c r="R1085" s="116">
        <v>45292</v>
      </c>
      <c r="S1085" s="116">
        <v>45657</v>
      </c>
    </row>
    <row r="1086" spans="1:19" ht="20.25" x14ac:dyDescent="0.3">
      <c r="A1086" s="50">
        <v>45</v>
      </c>
      <c r="B1086" s="58" t="s">
        <v>799</v>
      </c>
      <c r="C1086" s="114">
        <v>40554</v>
      </c>
      <c r="D1086" s="50" t="s">
        <v>1842</v>
      </c>
      <c r="E1086" s="50">
        <v>1952</v>
      </c>
      <c r="F1086" s="50" t="s">
        <v>2062</v>
      </c>
      <c r="G1086" s="115" t="s">
        <v>2033</v>
      </c>
      <c r="H1086" s="50">
        <v>2</v>
      </c>
      <c r="I1086" s="50">
        <v>2</v>
      </c>
      <c r="J1086" s="50">
        <v>0</v>
      </c>
      <c r="K1086" s="50">
        <v>1725</v>
      </c>
      <c r="L1086" s="50">
        <v>841.6</v>
      </c>
      <c r="M1086" s="52">
        <v>0</v>
      </c>
      <c r="N1086" s="52">
        <f t="shared" si="132"/>
        <v>0</v>
      </c>
      <c r="O1086" s="52">
        <v>0</v>
      </c>
      <c r="P1086" s="52">
        <v>0</v>
      </c>
      <c r="Q1086" s="52">
        <v>0</v>
      </c>
      <c r="R1086" s="116">
        <v>45292</v>
      </c>
      <c r="S1086" s="116">
        <v>45657</v>
      </c>
    </row>
    <row r="1087" spans="1:19" ht="20.25" x14ac:dyDescent="0.3">
      <c r="A1087" s="50">
        <v>46</v>
      </c>
      <c r="B1087" s="58" t="s">
        <v>800</v>
      </c>
      <c r="C1087" s="114">
        <v>40555</v>
      </c>
      <c r="D1087" s="50" t="s">
        <v>1842</v>
      </c>
      <c r="E1087" s="50">
        <v>1951</v>
      </c>
      <c r="F1087" s="50" t="s">
        <v>2062</v>
      </c>
      <c r="G1087" s="115" t="s">
        <v>2033</v>
      </c>
      <c r="H1087" s="50">
        <v>2</v>
      </c>
      <c r="I1087" s="50">
        <v>1</v>
      </c>
      <c r="J1087" s="50">
        <v>0</v>
      </c>
      <c r="K1087" s="50">
        <v>994.4</v>
      </c>
      <c r="L1087" s="50">
        <v>501.8</v>
      </c>
      <c r="M1087" s="52">
        <v>0</v>
      </c>
      <c r="N1087" s="52">
        <f t="shared" si="132"/>
        <v>0</v>
      </c>
      <c r="O1087" s="52">
        <v>0</v>
      </c>
      <c r="P1087" s="52">
        <v>0</v>
      </c>
      <c r="Q1087" s="52">
        <v>0</v>
      </c>
      <c r="R1087" s="116">
        <v>45292</v>
      </c>
      <c r="S1087" s="116">
        <v>45657</v>
      </c>
    </row>
    <row r="1088" spans="1:19" ht="20.25" x14ac:dyDescent="0.3">
      <c r="A1088" s="50">
        <v>47</v>
      </c>
      <c r="B1088" s="58" t="s">
        <v>801</v>
      </c>
      <c r="C1088" s="114">
        <v>40621</v>
      </c>
      <c r="D1088" s="50" t="s">
        <v>1842</v>
      </c>
      <c r="E1088" s="50">
        <v>1952</v>
      </c>
      <c r="F1088" s="50" t="s">
        <v>2062</v>
      </c>
      <c r="G1088" s="115" t="s">
        <v>2033</v>
      </c>
      <c r="H1088" s="50">
        <v>2</v>
      </c>
      <c r="I1088" s="50">
        <v>1</v>
      </c>
      <c r="J1088" s="50">
        <v>0</v>
      </c>
      <c r="K1088" s="50">
        <v>1020.1</v>
      </c>
      <c r="L1088" s="50">
        <v>396.6</v>
      </c>
      <c r="M1088" s="52">
        <v>0</v>
      </c>
      <c r="N1088" s="52">
        <f t="shared" si="132"/>
        <v>0</v>
      </c>
      <c r="O1088" s="52">
        <v>0</v>
      </c>
      <c r="P1088" s="52">
        <v>0</v>
      </c>
      <c r="Q1088" s="52">
        <v>0</v>
      </c>
      <c r="R1088" s="116">
        <v>45292</v>
      </c>
      <c r="S1088" s="116">
        <v>45657</v>
      </c>
    </row>
    <row r="1089" spans="1:19" ht="20.25" x14ac:dyDescent="0.3">
      <c r="A1089" s="50">
        <v>48</v>
      </c>
      <c r="B1089" s="58" t="s">
        <v>802</v>
      </c>
      <c r="C1089" s="114">
        <v>40626</v>
      </c>
      <c r="D1089" s="50" t="s">
        <v>1842</v>
      </c>
      <c r="E1089" s="50">
        <v>1952</v>
      </c>
      <c r="F1089" s="50" t="s">
        <v>2062</v>
      </c>
      <c r="G1089" s="115" t="s">
        <v>2033</v>
      </c>
      <c r="H1089" s="50">
        <v>2</v>
      </c>
      <c r="I1089" s="50">
        <v>2</v>
      </c>
      <c r="J1089" s="50">
        <v>0</v>
      </c>
      <c r="K1089" s="50">
        <v>975.7</v>
      </c>
      <c r="L1089" s="50">
        <v>643.29999999999995</v>
      </c>
      <c r="M1089" s="52">
        <v>0</v>
      </c>
      <c r="N1089" s="52">
        <f t="shared" si="132"/>
        <v>0</v>
      </c>
      <c r="O1089" s="52">
        <v>0</v>
      </c>
      <c r="P1089" s="52">
        <v>0</v>
      </c>
      <c r="Q1089" s="52">
        <v>0</v>
      </c>
      <c r="R1089" s="116">
        <v>45292</v>
      </c>
      <c r="S1089" s="116">
        <v>45657</v>
      </c>
    </row>
    <row r="1090" spans="1:19" ht="20.25" x14ac:dyDescent="0.3">
      <c r="A1090" s="50">
        <v>49</v>
      </c>
      <c r="B1090" s="51" t="s">
        <v>803</v>
      </c>
      <c r="C1090" s="114">
        <v>40629</v>
      </c>
      <c r="D1090" s="50" t="s">
        <v>1842</v>
      </c>
      <c r="E1090" s="50">
        <v>1952</v>
      </c>
      <c r="F1090" s="50" t="s">
        <v>2062</v>
      </c>
      <c r="G1090" s="115" t="s">
        <v>2033</v>
      </c>
      <c r="H1090" s="50">
        <v>3</v>
      </c>
      <c r="I1090" s="50">
        <v>2</v>
      </c>
      <c r="J1090" s="50">
        <v>0</v>
      </c>
      <c r="K1090" s="50">
        <v>1366.4</v>
      </c>
      <c r="L1090" s="50">
        <v>715.3</v>
      </c>
      <c r="M1090" s="52">
        <v>0</v>
      </c>
      <c r="N1090" s="52">
        <f t="shared" si="132"/>
        <v>0</v>
      </c>
      <c r="O1090" s="52">
        <v>0</v>
      </c>
      <c r="P1090" s="52">
        <v>0</v>
      </c>
      <c r="Q1090" s="52">
        <v>0</v>
      </c>
      <c r="R1090" s="116">
        <v>45292</v>
      </c>
      <c r="S1090" s="116">
        <v>45657</v>
      </c>
    </row>
    <row r="1091" spans="1:19" ht="20.25" x14ac:dyDescent="0.3">
      <c r="A1091" s="50">
        <v>50</v>
      </c>
      <c r="B1091" s="51" t="s">
        <v>804</v>
      </c>
      <c r="C1091" s="114">
        <v>40613</v>
      </c>
      <c r="D1091" s="50" t="s">
        <v>1842</v>
      </c>
      <c r="E1091" s="50">
        <v>1952</v>
      </c>
      <c r="F1091" s="50" t="s">
        <v>2062</v>
      </c>
      <c r="G1091" s="115" t="s">
        <v>2032</v>
      </c>
      <c r="H1091" s="50">
        <v>3</v>
      </c>
      <c r="I1091" s="50">
        <v>1</v>
      </c>
      <c r="J1091" s="50">
        <v>0</v>
      </c>
      <c r="K1091" s="50">
        <v>871.6</v>
      </c>
      <c r="L1091" s="50">
        <v>533.70000000000005</v>
      </c>
      <c r="M1091" s="52">
        <v>0</v>
      </c>
      <c r="N1091" s="52">
        <f t="shared" si="132"/>
        <v>0</v>
      </c>
      <c r="O1091" s="52">
        <v>0</v>
      </c>
      <c r="P1091" s="52">
        <v>0</v>
      </c>
      <c r="Q1091" s="52">
        <v>0</v>
      </c>
      <c r="R1091" s="116">
        <v>45292</v>
      </c>
      <c r="S1091" s="116">
        <v>45657</v>
      </c>
    </row>
    <row r="1092" spans="1:19" ht="20.25" x14ac:dyDescent="0.3">
      <c r="A1092" s="50">
        <v>51</v>
      </c>
      <c r="B1092" s="51" t="s">
        <v>805</v>
      </c>
      <c r="C1092" s="114">
        <v>40633</v>
      </c>
      <c r="D1092" s="50" t="s">
        <v>1842</v>
      </c>
      <c r="E1092" s="50">
        <v>1952</v>
      </c>
      <c r="F1092" s="50" t="s">
        <v>2062</v>
      </c>
      <c r="G1092" s="115" t="s">
        <v>2033</v>
      </c>
      <c r="H1092" s="50">
        <v>2</v>
      </c>
      <c r="I1092" s="50">
        <v>1</v>
      </c>
      <c r="J1092" s="50">
        <v>0</v>
      </c>
      <c r="K1092" s="50">
        <v>1482.9</v>
      </c>
      <c r="L1092" s="50">
        <v>394.2</v>
      </c>
      <c r="M1092" s="52">
        <v>0</v>
      </c>
      <c r="N1092" s="52">
        <f t="shared" si="132"/>
        <v>0</v>
      </c>
      <c r="O1092" s="52">
        <v>0</v>
      </c>
      <c r="P1092" s="52">
        <v>0</v>
      </c>
      <c r="Q1092" s="52">
        <v>0</v>
      </c>
      <c r="R1092" s="116">
        <v>45292</v>
      </c>
      <c r="S1092" s="116">
        <v>45657</v>
      </c>
    </row>
    <row r="1093" spans="1:19" ht="20.25" x14ac:dyDescent="0.3">
      <c r="A1093" s="50">
        <v>52</v>
      </c>
      <c r="B1093" s="58" t="s">
        <v>806</v>
      </c>
      <c r="C1093" s="114">
        <v>40638</v>
      </c>
      <c r="D1093" s="50" t="s">
        <v>1842</v>
      </c>
      <c r="E1093" s="50">
        <v>1952</v>
      </c>
      <c r="F1093" s="50" t="s">
        <v>2062</v>
      </c>
      <c r="G1093" s="115" t="s">
        <v>2033</v>
      </c>
      <c r="H1093" s="50">
        <v>2</v>
      </c>
      <c r="I1093" s="50">
        <v>2</v>
      </c>
      <c r="J1093" s="50">
        <v>0</v>
      </c>
      <c r="K1093" s="50">
        <v>930.6</v>
      </c>
      <c r="L1093" s="50">
        <v>397.3</v>
      </c>
      <c r="M1093" s="52">
        <v>0</v>
      </c>
      <c r="N1093" s="52">
        <f t="shared" si="132"/>
        <v>0</v>
      </c>
      <c r="O1093" s="52">
        <v>0</v>
      </c>
      <c r="P1093" s="52">
        <v>0</v>
      </c>
      <c r="Q1093" s="52">
        <v>0</v>
      </c>
      <c r="R1093" s="116">
        <v>45292</v>
      </c>
      <c r="S1093" s="116">
        <v>45657</v>
      </c>
    </row>
    <row r="1094" spans="1:19" ht="20.25" x14ac:dyDescent="0.3">
      <c r="A1094" s="50">
        <v>53</v>
      </c>
      <c r="B1094" s="58" t="s">
        <v>807</v>
      </c>
      <c r="C1094" s="114">
        <v>40639</v>
      </c>
      <c r="D1094" s="50" t="s">
        <v>1842</v>
      </c>
      <c r="E1094" s="50">
        <v>1952</v>
      </c>
      <c r="F1094" s="50" t="s">
        <v>2062</v>
      </c>
      <c r="G1094" s="115" t="s">
        <v>2033</v>
      </c>
      <c r="H1094" s="50">
        <v>2</v>
      </c>
      <c r="I1094" s="50">
        <v>2</v>
      </c>
      <c r="J1094" s="50">
        <v>0</v>
      </c>
      <c r="K1094" s="50">
        <v>1194.0999999999999</v>
      </c>
      <c r="L1094" s="50">
        <v>594</v>
      </c>
      <c r="M1094" s="52">
        <v>0</v>
      </c>
      <c r="N1094" s="52">
        <f t="shared" si="132"/>
        <v>0</v>
      </c>
      <c r="O1094" s="52">
        <v>0</v>
      </c>
      <c r="P1094" s="52">
        <v>0</v>
      </c>
      <c r="Q1094" s="52">
        <v>0</v>
      </c>
      <c r="R1094" s="116">
        <v>45292</v>
      </c>
      <c r="S1094" s="116">
        <v>45657</v>
      </c>
    </row>
    <row r="1095" spans="1:19" ht="20.25" x14ac:dyDescent="0.3">
      <c r="A1095" s="50">
        <v>54</v>
      </c>
      <c r="B1095" s="58" t="s">
        <v>808</v>
      </c>
      <c r="C1095" s="114">
        <v>40648</v>
      </c>
      <c r="D1095" s="50" t="s">
        <v>1842</v>
      </c>
      <c r="E1095" s="50">
        <v>1952</v>
      </c>
      <c r="F1095" s="50" t="s">
        <v>2062</v>
      </c>
      <c r="G1095" s="115" t="s">
        <v>2033</v>
      </c>
      <c r="H1095" s="50">
        <v>2</v>
      </c>
      <c r="I1095" s="50">
        <v>1</v>
      </c>
      <c r="J1095" s="50">
        <v>0</v>
      </c>
      <c r="K1095" s="50">
        <v>764.4</v>
      </c>
      <c r="L1095" s="50">
        <v>396</v>
      </c>
      <c r="M1095" s="52">
        <v>0</v>
      </c>
      <c r="N1095" s="52">
        <f t="shared" si="132"/>
        <v>0</v>
      </c>
      <c r="O1095" s="52">
        <v>0</v>
      </c>
      <c r="P1095" s="52">
        <v>0</v>
      </c>
      <c r="Q1095" s="52">
        <v>0</v>
      </c>
      <c r="R1095" s="116">
        <v>45292</v>
      </c>
      <c r="S1095" s="116">
        <v>45657</v>
      </c>
    </row>
    <row r="1096" spans="1:19" ht="20.25" x14ac:dyDescent="0.3">
      <c r="A1096" s="50">
        <v>55</v>
      </c>
      <c r="B1096" s="51" t="s">
        <v>809</v>
      </c>
      <c r="C1096" s="114">
        <v>40616</v>
      </c>
      <c r="D1096" s="50" t="s">
        <v>1842</v>
      </c>
      <c r="E1096" s="50">
        <v>1952</v>
      </c>
      <c r="F1096" s="50" t="s">
        <v>2062</v>
      </c>
      <c r="G1096" s="115" t="s">
        <v>2032</v>
      </c>
      <c r="H1096" s="50">
        <v>3</v>
      </c>
      <c r="I1096" s="50">
        <v>3</v>
      </c>
      <c r="J1096" s="50">
        <v>0</v>
      </c>
      <c r="K1096" s="50">
        <v>2434.5</v>
      </c>
      <c r="L1096" s="50">
        <v>1973.3</v>
      </c>
      <c r="M1096" s="52">
        <v>0</v>
      </c>
      <c r="N1096" s="52">
        <f t="shared" si="132"/>
        <v>0</v>
      </c>
      <c r="O1096" s="52">
        <v>0</v>
      </c>
      <c r="P1096" s="52">
        <v>0</v>
      </c>
      <c r="Q1096" s="52">
        <v>0</v>
      </c>
      <c r="R1096" s="116">
        <v>45292</v>
      </c>
      <c r="S1096" s="116">
        <v>45657</v>
      </c>
    </row>
    <row r="1097" spans="1:19" ht="20.25" x14ac:dyDescent="0.3">
      <c r="A1097" s="50">
        <v>56</v>
      </c>
      <c r="B1097" s="51" t="s">
        <v>810</v>
      </c>
      <c r="C1097" s="114">
        <v>40619</v>
      </c>
      <c r="D1097" s="50" t="s">
        <v>1842</v>
      </c>
      <c r="E1097" s="50">
        <v>1952</v>
      </c>
      <c r="F1097" s="50" t="s">
        <v>2062</v>
      </c>
      <c r="G1097" s="115" t="s">
        <v>2033</v>
      </c>
      <c r="H1097" s="50">
        <v>2</v>
      </c>
      <c r="I1097" s="50">
        <v>2</v>
      </c>
      <c r="J1097" s="50">
        <v>0</v>
      </c>
      <c r="K1097" s="50">
        <v>1318.4</v>
      </c>
      <c r="L1097" s="50">
        <v>680.7</v>
      </c>
      <c r="M1097" s="52">
        <v>0</v>
      </c>
      <c r="N1097" s="52">
        <f t="shared" si="132"/>
        <v>0</v>
      </c>
      <c r="O1097" s="52">
        <v>0</v>
      </c>
      <c r="P1097" s="52">
        <v>0</v>
      </c>
      <c r="Q1097" s="52">
        <v>0</v>
      </c>
      <c r="R1097" s="116">
        <v>45292</v>
      </c>
      <c r="S1097" s="116">
        <v>45657</v>
      </c>
    </row>
    <row r="1098" spans="1:19" ht="20.25" x14ac:dyDescent="0.3">
      <c r="A1098" s="50">
        <v>57</v>
      </c>
      <c r="B1098" s="51" t="s">
        <v>811</v>
      </c>
      <c r="C1098" s="114">
        <v>40660</v>
      </c>
      <c r="D1098" s="50" t="s">
        <v>1842</v>
      </c>
      <c r="E1098" s="50">
        <v>1950</v>
      </c>
      <c r="F1098" s="50" t="s">
        <v>2062</v>
      </c>
      <c r="G1098" s="115" t="s">
        <v>2033</v>
      </c>
      <c r="H1098" s="50">
        <v>2</v>
      </c>
      <c r="I1098" s="50">
        <v>1</v>
      </c>
      <c r="J1098" s="50">
        <v>0</v>
      </c>
      <c r="K1098" s="50">
        <v>1528.97</v>
      </c>
      <c r="L1098" s="50">
        <v>524.1</v>
      </c>
      <c r="M1098" s="52">
        <v>0</v>
      </c>
      <c r="N1098" s="52">
        <f t="shared" si="132"/>
        <v>0</v>
      </c>
      <c r="O1098" s="52">
        <v>0</v>
      </c>
      <c r="P1098" s="52">
        <v>0</v>
      </c>
      <c r="Q1098" s="52">
        <v>0</v>
      </c>
      <c r="R1098" s="116">
        <v>45292</v>
      </c>
      <c r="S1098" s="116">
        <v>45657</v>
      </c>
    </row>
    <row r="1099" spans="1:19" ht="20.25" x14ac:dyDescent="0.3">
      <c r="A1099" s="50">
        <v>58</v>
      </c>
      <c r="B1099" s="58" t="s">
        <v>812</v>
      </c>
      <c r="C1099" s="114">
        <v>40756</v>
      </c>
      <c r="D1099" s="50" t="s">
        <v>1842</v>
      </c>
      <c r="E1099" s="50">
        <v>1952</v>
      </c>
      <c r="F1099" s="50" t="s">
        <v>2062</v>
      </c>
      <c r="G1099" s="115" t="s">
        <v>2033</v>
      </c>
      <c r="H1099" s="50">
        <v>3</v>
      </c>
      <c r="I1099" s="50">
        <v>2</v>
      </c>
      <c r="J1099" s="50">
        <v>0</v>
      </c>
      <c r="K1099" s="50">
        <v>2403.5</v>
      </c>
      <c r="L1099" s="50">
        <v>676.77</v>
      </c>
      <c r="M1099" s="52">
        <v>0</v>
      </c>
      <c r="N1099" s="52">
        <f t="shared" si="132"/>
        <v>0</v>
      </c>
      <c r="O1099" s="52">
        <v>0</v>
      </c>
      <c r="P1099" s="52">
        <v>0</v>
      </c>
      <c r="Q1099" s="52">
        <v>0</v>
      </c>
      <c r="R1099" s="116">
        <v>45292</v>
      </c>
      <c r="S1099" s="116">
        <v>45657</v>
      </c>
    </row>
    <row r="1100" spans="1:19" ht="20.25" x14ac:dyDescent="0.25">
      <c r="A1100" s="57" t="s">
        <v>24</v>
      </c>
      <c r="B1100" s="57"/>
      <c r="C1100" s="117" t="s">
        <v>175</v>
      </c>
      <c r="D1100" s="117" t="s">
        <v>175</v>
      </c>
      <c r="E1100" s="117" t="s">
        <v>175</v>
      </c>
      <c r="F1100" s="117" t="s">
        <v>175</v>
      </c>
      <c r="G1100" s="117" t="s">
        <v>175</v>
      </c>
      <c r="H1100" s="117" t="s">
        <v>175</v>
      </c>
      <c r="I1100" s="117" t="s">
        <v>175</v>
      </c>
      <c r="J1100" s="63">
        <f>SUM(J1042:J1099)</f>
        <v>0</v>
      </c>
      <c r="K1100" s="63">
        <f t="shared" ref="K1100:Q1100" si="133">SUM(K1042:K1099)</f>
        <v>78507.98</v>
      </c>
      <c r="L1100" s="63">
        <f t="shared" si="133"/>
        <v>38966.069999999985</v>
      </c>
      <c r="M1100" s="63">
        <f t="shared" si="133"/>
        <v>0</v>
      </c>
      <c r="N1100" s="63">
        <f t="shared" si="133"/>
        <v>0</v>
      </c>
      <c r="O1100" s="63">
        <f t="shared" si="133"/>
        <v>0</v>
      </c>
      <c r="P1100" s="63">
        <f t="shared" si="133"/>
        <v>0</v>
      </c>
      <c r="Q1100" s="63">
        <f t="shared" si="133"/>
        <v>0</v>
      </c>
      <c r="R1100" s="117" t="s">
        <v>175</v>
      </c>
      <c r="S1100" s="117" t="s">
        <v>175</v>
      </c>
    </row>
    <row r="1101" spans="1:19" ht="20.25" x14ac:dyDescent="0.3">
      <c r="A1101" s="151" t="s">
        <v>1852</v>
      </c>
      <c r="B1101" s="151"/>
      <c r="C1101" s="151"/>
      <c r="D1101" s="151"/>
      <c r="E1101" s="151"/>
      <c r="F1101" s="151"/>
      <c r="G1101" s="151"/>
      <c r="H1101" s="151"/>
      <c r="I1101" s="151"/>
      <c r="J1101" s="151"/>
      <c r="K1101" s="151"/>
      <c r="L1101" s="151"/>
      <c r="M1101" s="151"/>
      <c r="N1101" s="151"/>
      <c r="O1101" s="151"/>
      <c r="P1101" s="151"/>
      <c r="Q1101" s="151"/>
      <c r="R1101" s="151"/>
      <c r="S1101" s="152"/>
    </row>
    <row r="1102" spans="1:19" ht="20.25" x14ac:dyDescent="0.3">
      <c r="A1102" s="50">
        <v>59</v>
      </c>
      <c r="B1102" s="58" t="s">
        <v>218</v>
      </c>
      <c r="C1102" s="114">
        <v>31177</v>
      </c>
      <c r="D1102" s="50" t="s">
        <v>1842</v>
      </c>
      <c r="E1102" s="50">
        <v>1964</v>
      </c>
      <c r="F1102" s="50" t="s">
        <v>2062</v>
      </c>
      <c r="G1102" s="115" t="s">
        <v>2032</v>
      </c>
      <c r="H1102" s="50">
        <v>5</v>
      </c>
      <c r="I1102" s="50">
        <v>3</v>
      </c>
      <c r="J1102" s="50">
        <v>0</v>
      </c>
      <c r="K1102" s="50">
        <v>4499.24</v>
      </c>
      <c r="L1102" s="50">
        <v>3227.75</v>
      </c>
      <c r="M1102" s="52">
        <v>0</v>
      </c>
      <c r="N1102" s="52">
        <f t="shared" si="132"/>
        <v>0</v>
      </c>
      <c r="O1102" s="52">
        <v>0</v>
      </c>
      <c r="P1102" s="52">
        <v>0</v>
      </c>
      <c r="Q1102" s="52">
        <v>0</v>
      </c>
      <c r="R1102" s="116">
        <v>45292</v>
      </c>
      <c r="S1102" s="116">
        <v>45657</v>
      </c>
    </row>
    <row r="1103" spans="1:19" ht="20.25" x14ac:dyDescent="0.3">
      <c r="A1103" s="50">
        <v>60</v>
      </c>
      <c r="B1103" s="58" t="s">
        <v>267</v>
      </c>
      <c r="C1103" s="114">
        <v>31563</v>
      </c>
      <c r="D1103" s="50" t="s">
        <v>1842</v>
      </c>
      <c r="E1103" s="50">
        <v>1961</v>
      </c>
      <c r="F1103" s="50" t="s">
        <v>2062</v>
      </c>
      <c r="G1103" s="115" t="s">
        <v>2032</v>
      </c>
      <c r="H1103" s="50">
        <v>4</v>
      </c>
      <c r="I1103" s="50">
        <v>4</v>
      </c>
      <c r="J1103" s="50">
        <v>0</v>
      </c>
      <c r="K1103" s="50">
        <v>3391.5</v>
      </c>
      <c r="L1103" s="50">
        <v>2521.5</v>
      </c>
      <c r="M1103" s="52">
        <v>0</v>
      </c>
      <c r="N1103" s="52">
        <f t="shared" ref="N1103:N1166" si="134">M1103</f>
        <v>0</v>
      </c>
      <c r="O1103" s="52">
        <v>0</v>
      </c>
      <c r="P1103" s="52">
        <v>0</v>
      </c>
      <c r="Q1103" s="52">
        <v>0</v>
      </c>
      <c r="R1103" s="116">
        <v>45292</v>
      </c>
      <c r="S1103" s="116">
        <v>45657</v>
      </c>
    </row>
    <row r="1104" spans="1:19" ht="20.25" x14ac:dyDescent="0.3">
      <c r="A1104" s="50">
        <v>61</v>
      </c>
      <c r="B1104" s="58" t="s">
        <v>278</v>
      </c>
      <c r="C1104" s="114">
        <v>31556</v>
      </c>
      <c r="D1104" s="50" t="s">
        <v>1842</v>
      </c>
      <c r="E1104" s="50">
        <v>1962</v>
      </c>
      <c r="F1104" s="50" t="s">
        <v>2062</v>
      </c>
      <c r="G1104" s="115" t="s">
        <v>2032</v>
      </c>
      <c r="H1104" s="50">
        <v>4</v>
      </c>
      <c r="I1104" s="50">
        <v>4</v>
      </c>
      <c r="J1104" s="50">
        <v>0</v>
      </c>
      <c r="K1104" s="50">
        <v>3388.7</v>
      </c>
      <c r="L1104" s="50">
        <v>2572.6</v>
      </c>
      <c r="M1104" s="52">
        <v>0</v>
      </c>
      <c r="N1104" s="52">
        <f t="shared" si="134"/>
        <v>0</v>
      </c>
      <c r="O1104" s="52">
        <v>0</v>
      </c>
      <c r="P1104" s="52">
        <v>0</v>
      </c>
      <c r="Q1104" s="52">
        <v>0</v>
      </c>
      <c r="R1104" s="116">
        <v>45292</v>
      </c>
      <c r="S1104" s="116">
        <v>45657</v>
      </c>
    </row>
    <row r="1105" spans="1:19" ht="20.25" x14ac:dyDescent="0.3">
      <c r="A1105" s="50">
        <v>62</v>
      </c>
      <c r="B1105" s="58" t="s">
        <v>294</v>
      </c>
      <c r="C1105" s="114">
        <v>31748</v>
      </c>
      <c r="D1105" s="50" t="s">
        <v>1842</v>
      </c>
      <c r="E1105" s="50">
        <v>1962</v>
      </c>
      <c r="F1105" s="50" t="s">
        <v>2062</v>
      </c>
      <c r="G1105" s="115" t="s">
        <v>2032</v>
      </c>
      <c r="H1105" s="50">
        <v>4</v>
      </c>
      <c r="I1105" s="50">
        <v>4</v>
      </c>
      <c r="J1105" s="50">
        <v>0</v>
      </c>
      <c r="K1105" s="50">
        <v>3392.4</v>
      </c>
      <c r="L1105" s="50">
        <v>2240.9499999999998</v>
      </c>
      <c r="M1105" s="52">
        <v>0</v>
      </c>
      <c r="N1105" s="52">
        <f t="shared" si="134"/>
        <v>0</v>
      </c>
      <c r="O1105" s="52">
        <v>0</v>
      </c>
      <c r="P1105" s="52">
        <v>0</v>
      </c>
      <c r="Q1105" s="52">
        <v>0</v>
      </c>
      <c r="R1105" s="116">
        <v>45292</v>
      </c>
      <c r="S1105" s="116">
        <v>45657</v>
      </c>
    </row>
    <row r="1106" spans="1:19" ht="20.25" x14ac:dyDescent="0.3">
      <c r="A1106" s="50">
        <v>63</v>
      </c>
      <c r="B1106" s="58" t="s">
        <v>295</v>
      </c>
      <c r="C1106" s="114">
        <v>31750</v>
      </c>
      <c r="D1106" s="50" t="s">
        <v>1842</v>
      </c>
      <c r="E1106" s="50">
        <v>1962</v>
      </c>
      <c r="F1106" s="50" t="s">
        <v>2062</v>
      </c>
      <c r="G1106" s="115" t="s">
        <v>2032</v>
      </c>
      <c r="H1106" s="50">
        <v>4</v>
      </c>
      <c r="I1106" s="50">
        <v>2</v>
      </c>
      <c r="J1106" s="50">
        <v>0</v>
      </c>
      <c r="K1106" s="50">
        <v>1697.8</v>
      </c>
      <c r="L1106" s="50">
        <v>1268.8</v>
      </c>
      <c r="M1106" s="52">
        <v>0</v>
      </c>
      <c r="N1106" s="52">
        <f t="shared" si="134"/>
        <v>0</v>
      </c>
      <c r="O1106" s="52">
        <v>0</v>
      </c>
      <c r="P1106" s="52">
        <v>0</v>
      </c>
      <c r="Q1106" s="52">
        <v>0</v>
      </c>
      <c r="R1106" s="116">
        <v>45292</v>
      </c>
      <c r="S1106" s="116">
        <v>45657</v>
      </c>
    </row>
    <row r="1107" spans="1:19" ht="20.25" x14ac:dyDescent="0.3">
      <c r="A1107" s="50">
        <v>64</v>
      </c>
      <c r="B1107" s="58" t="s">
        <v>296</v>
      </c>
      <c r="C1107" s="114">
        <v>31752</v>
      </c>
      <c r="D1107" s="50" t="s">
        <v>1842</v>
      </c>
      <c r="E1107" s="50">
        <v>1964</v>
      </c>
      <c r="F1107" s="50" t="s">
        <v>2062</v>
      </c>
      <c r="G1107" s="115" t="s">
        <v>2032</v>
      </c>
      <c r="H1107" s="50">
        <v>4</v>
      </c>
      <c r="I1107" s="50">
        <v>4</v>
      </c>
      <c r="J1107" s="50">
        <v>0</v>
      </c>
      <c r="K1107" s="50">
        <v>3350.1</v>
      </c>
      <c r="L1107" s="50">
        <v>2495.5</v>
      </c>
      <c r="M1107" s="52">
        <v>0</v>
      </c>
      <c r="N1107" s="52">
        <f t="shared" si="134"/>
        <v>0</v>
      </c>
      <c r="O1107" s="52">
        <v>0</v>
      </c>
      <c r="P1107" s="52">
        <v>0</v>
      </c>
      <c r="Q1107" s="52">
        <v>0</v>
      </c>
      <c r="R1107" s="116">
        <v>45292</v>
      </c>
      <c r="S1107" s="116">
        <v>45657</v>
      </c>
    </row>
    <row r="1108" spans="1:19" ht="20.25" x14ac:dyDescent="0.3">
      <c r="A1108" s="50">
        <v>65</v>
      </c>
      <c r="B1108" s="58" t="s">
        <v>318</v>
      </c>
      <c r="C1108" s="114">
        <v>31945</v>
      </c>
      <c r="D1108" s="50" t="s">
        <v>1842</v>
      </c>
      <c r="E1108" s="50">
        <v>1962</v>
      </c>
      <c r="F1108" s="50" t="s">
        <v>2062</v>
      </c>
      <c r="G1108" s="115" t="s">
        <v>2032</v>
      </c>
      <c r="H1108" s="50">
        <v>4</v>
      </c>
      <c r="I1108" s="50">
        <v>2</v>
      </c>
      <c r="J1108" s="50">
        <v>0</v>
      </c>
      <c r="K1108" s="50">
        <v>1705.1</v>
      </c>
      <c r="L1108" s="50">
        <v>1297.7</v>
      </c>
      <c r="M1108" s="52">
        <v>0</v>
      </c>
      <c r="N1108" s="52">
        <f t="shared" si="134"/>
        <v>0</v>
      </c>
      <c r="O1108" s="52">
        <v>0</v>
      </c>
      <c r="P1108" s="52">
        <v>0</v>
      </c>
      <c r="Q1108" s="52">
        <v>0</v>
      </c>
      <c r="R1108" s="116">
        <v>45292</v>
      </c>
      <c r="S1108" s="116">
        <v>45657</v>
      </c>
    </row>
    <row r="1109" spans="1:19" ht="20.25" x14ac:dyDescent="0.3">
      <c r="A1109" s="50">
        <v>66</v>
      </c>
      <c r="B1109" s="58" t="s">
        <v>319</v>
      </c>
      <c r="C1109" s="114">
        <v>31940</v>
      </c>
      <c r="D1109" s="50" t="s">
        <v>1842</v>
      </c>
      <c r="E1109" s="50">
        <v>1960</v>
      </c>
      <c r="F1109" s="50" t="s">
        <v>2062</v>
      </c>
      <c r="G1109" s="115" t="s">
        <v>2032</v>
      </c>
      <c r="H1109" s="50">
        <v>4</v>
      </c>
      <c r="I1109" s="50">
        <v>4</v>
      </c>
      <c r="J1109" s="50">
        <v>0</v>
      </c>
      <c r="K1109" s="50">
        <v>3461.4</v>
      </c>
      <c r="L1109" s="50">
        <v>2560</v>
      </c>
      <c r="M1109" s="52">
        <v>0</v>
      </c>
      <c r="N1109" s="52">
        <f t="shared" si="134"/>
        <v>0</v>
      </c>
      <c r="O1109" s="52">
        <v>0</v>
      </c>
      <c r="P1109" s="52">
        <v>0</v>
      </c>
      <c r="Q1109" s="52">
        <v>0</v>
      </c>
      <c r="R1109" s="116">
        <v>45292</v>
      </c>
      <c r="S1109" s="116">
        <v>45657</v>
      </c>
    </row>
    <row r="1110" spans="1:19" ht="20.25" x14ac:dyDescent="0.3">
      <c r="A1110" s="50">
        <v>67</v>
      </c>
      <c r="B1110" s="58" t="s">
        <v>320</v>
      </c>
      <c r="C1110" s="114">
        <v>31943</v>
      </c>
      <c r="D1110" s="50" t="s">
        <v>1842</v>
      </c>
      <c r="E1110" s="50">
        <v>1961</v>
      </c>
      <c r="F1110" s="50" t="s">
        <v>2062</v>
      </c>
      <c r="G1110" s="115" t="s">
        <v>2032</v>
      </c>
      <c r="H1110" s="50">
        <v>4</v>
      </c>
      <c r="I1110" s="50">
        <v>4</v>
      </c>
      <c r="J1110" s="50">
        <v>0</v>
      </c>
      <c r="K1110" s="50">
        <v>3355.4</v>
      </c>
      <c r="L1110" s="50">
        <v>2478.8000000000002</v>
      </c>
      <c r="M1110" s="52">
        <v>0</v>
      </c>
      <c r="N1110" s="52">
        <f t="shared" si="134"/>
        <v>0</v>
      </c>
      <c r="O1110" s="52">
        <v>0</v>
      </c>
      <c r="P1110" s="52">
        <v>0</v>
      </c>
      <c r="Q1110" s="52">
        <v>0</v>
      </c>
      <c r="R1110" s="116">
        <v>45292</v>
      </c>
      <c r="S1110" s="116">
        <v>45657</v>
      </c>
    </row>
    <row r="1111" spans="1:19" ht="20.25" x14ac:dyDescent="0.3">
      <c r="A1111" s="50">
        <v>68</v>
      </c>
      <c r="B1111" s="58" t="s">
        <v>1544</v>
      </c>
      <c r="C1111" s="114">
        <v>31124</v>
      </c>
      <c r="D1111" s="50" t="s">
        <v>1842</v>
      </c>
      <c r="E1111" s="50">
        <v>1979</v>
      </c>
      <c r="F1111" s="50" t="s">
        <v>2062</v>
      </c>
      <c r="G1111" s="115" t="s">
        <v>2031</v>
      </c>
      <c r="H1111" s="50">
        <v>9</v>
      </c>
      <c r="I1111" s="50">
        <v>4</v>
      </c>
      <c r="J1111" s="50">
        <v>0</v>
      </c>
      <c r="K1111" s="50">
        <v>12150.1</v>
      </c>
      <c r="L1111" s="50">
        <v>8131.39</v>
      </c>
      <c r="M1111" s="52">
        <v>15684909.49</v>
      </c>
      <c r="N1111" s="52">
        <f t="shared" si="134"/>
        <v>15684909.49</v>
      </c>
      <c r="O1111" s="52">
        <v>0</v>
      </c>
      <c r="P1111" s="52">
        <v>0</v>
      </c>
      <c r="Q1111" s="52">
        <v>0</v>
      </c>
      <c r="R1111" s="116">
        <v>45292</v>
      </c>
      <c r="S1111" s="116">
        <v>45657</v>
      </c>
    </row>
    <row r="1112" spans="1:19" ht="20.25" x14ac:dyDescent="0.3">
      <c r="A1112" s="50">
        <v>69</v>
      </c>
      <c r="B1112" s="58" t="s">
        <v>1545</v>
      </c>
      <c r="C1112" s="114">
        <v>31953</v>
      </c>
      <c r="D1112" s="50" t="s">
        <v>1842</v>
      </c>
      <c r="E1112" s="50">
        <v>1978</v>
      </c>
      <c r="F1112" s="50" t="s">
        <v>2062</v>
      </c>
      <c r="G1112" s="115" t="s">
        <v>2031</v>
      </c>
      <c r="H1112" s="50">
        <v>9</v>
      </c>
      <c r="I1112" s="50">
        <v>3</v>
      </c>
      <c r="J1112" s="50">
        <v>0</v>
      </c>
      <c r="K1112" s="50">
        <v>9254.1</v>
      </c>
      <c r="L1112" s="50">
        <v>6087.2999999999993</v>
      </c>
      <c r="M1112" s="52">
        <v>12239896.369999999</v>
      </c>
      <c r="N1112" s="52">
        <f t="shared" si="134"/>
        <v>12239896.369999999</v>
      </c>
      <c r="O1112" s="52">
        <v>0</v>
      </c>
      <c r="P1112" s="52">
        <v>0</v>
      </c>
      <c r="Q1112" s="52">
        <v>0</v>
      </c>
      <c r="R1112" s="116">
        <v>45292</v>
      </c>
      <c r="S1112" s="116">
        <v>45657</v>
      </c>
    </row>
    <row r="1113" spans="1:19" ht="20.25" x14ac:dyDescent="0.3">
      <c r="A1113" s="50">
        <v>70</v>
      </c>
      <c r="B1113" s="58" t="s">
        <v>1546</v>
      </c>
      <c r="C1113" s="114">
        <v>31950</v>
      </c>
      <c r="D1113" s="50" t="s">
        <v>1842</v>
      </c>
      <c r="E1113" s="50">
        <v>1979</v>
      </c>
      <c r="F1113" s="50" t="s">
        <v>2062</v>
      </c>
      <c r="G1113" s="115" t="s">
        <v>2031</v>
      </c>
      <c r="H1113" s="50">
        <v>9</v>
      </c>
      <c r="I1113" s="50">
        <v>2</v>
      </c>
      <c r="J1113" s="50">
        <v>0</v>
      </c>
      <c r="K1113" s="50">
        <v>6062.8</v>
      </c>
      <c r="L1113" s="50">
        <v>4076.6</v>
      </c>
      <c r="M1113" s="52">
        <v>9725972.3800000008</v>
      </c>
      <c r="N1113" s="52">
        <f t="shared" si="134"/>
        <v>9725972.3800000008</v>
      </c>
      <c r="O1113" s="52">
        <v>0</v>
      </c>
      <c r="P1113" s="52">
        <v>0</v>
      </c>
      <c r="Q1113" s="52">
        <v>0</v>
      </c>
      <c r="R1113" s="116">
        <v>45292</v>
      </c>
      <c r="S1113" s="116">
        <v>45657</v>
      </c>
    </row>
    <row r="1114" spans="1:19" ht="20.25" x14ac:dyDescent="0.3">
      <c r="A1114" s="50">
        <v>71</v>
      </c>
      <c r="B1114" s="58" t="s">
        <v>1547</v>
      </c>
      <c r="C1114" s="114">
        <v>31952</v>
      </c>
      <c r="D1114" s="50" t="s">
        <v>1842</v>
      </c>
      <c r="E1114" s="50">
        <v>1977</v>
      </c>
      <c r="F1114" s="50" t="s">
        <v>2062</v>
      </c>
      <c r="G1114" s="115" t="s">
        <v>2031</v>
      </c>
      <c r="H1114" s="50">
        <v>9</v>
      </c>
      <c r="I1114" s="50">
        <v>6</v>
      </c>
      <c r="J1114" s="50">
        <v>0</v>
      </c>
      <c r="K1114" s="50">
        <v>18268.099999999999</v>
      </c>
      <c r="L1114" s="50">
        <v>12296.2</v>
      </c>
      <c r="M1114" s="52">
        <v>21094599.25</v>
      </c>
      <c r="N1114" s="52">
        <f t="shared" si="134"/>
        <v>21094599.25</v>
      </c>
      <c r="O1114" s="52">
        <v>0</v>
      </c>
      <c r="P1114" s="52">
        <v>0</v>
      </c>
      <c r="Q1114" s="52">
        <v>0</v>
      </c>
      <c r="R1114" s="116">
        <v>45292</v>
      </c>
      <c r="S1114" s="116">
        <v>45657</v>
      </c>
    </row>
    <row r="1115" spans="1:19" ht="40.5" x14ac:dyDescent="0.3">
      <c r="A1115" s="50">
        <v>72</v>
      </c>
      <c r="B1115" s="58" t="s">
        <v>1548</v>
      </c>
      <c r="C1115" s="114">
        <v>31459</v>
      </c>
      <c r="D1115" s="50" t="s">
        <v>1842</v>
      </c>
      <c r="E1115" s="50">
        <v>1963</v>
      </c>
      <c r="F1115" s="50" t="s">
        <v>2062</v>
      </c>
      <c r="G1115" s="115" t="s">
        <v>2032</v>
      </c>
      <c r="H1115" s="50">
        <v>5</v>
      </c>
      <c r="I1115" s="50">
        <v>4</v>
      </c>
      <c r="J1115" s="50">
        <v>0</v>
      </c>
      <c r="K1115" s="50">
        <v>4368.7</v>
      </c>
      <c r="L1115" s="50">
        <v>3207.3</v>
      </c>
      <c r="M1115" s="52">
        <v>8156792.5300000003</v>
      </c>
      <c r="N1115" s="52">
        <f t="shared" si="134"/>
        <v>8156792.5300000003</v>
      </c>
      <c r="O1115" s="52">
        <v>0</v>
      </c>
      <c r="P1115" s="52">
        <v>0</v>
      </c>
      <c r="Q1115" s="52">
        <v>0</v>
      </c>
      <c r="R1115" s="116">
        <v>45292</v>
      </c>
      <c r="S1115" s="116">
        <v>45657</v>
      </c>
    </row>
    <row r="1116" spans="1:19" ht="40.5" x14ac:dyDescent="0.3">
      <c r="A1116" s="50">
        <v>73</v>
      </c>
      <c r="B1116" s="58" t="s">
        <v>1549</v>
      </c>
      <c r="C1116" s="114">
        <v>31461</v>
      </c>
      <c r="D1116" s="50" t="s">
        <v>1842</v>
      </c>
      <c r="E1116" s="50">
        <v>1963</v>
      </c>
      <c r="F1116" s="50" t="s">
        <v>2062</v>
      </c>
      <c r="G1116" s="115" t="s">
        <v>2032</v>
      </c>
      <c r="H1116" s="50">
        <v>5</v>
      </c>
      <c r="I1116" s="50">
        <v>4</v>
      </c>
      <c r="J1116" s="50">
        <v>0</v>
      </c>
      <c r="K1116" s="50">
        <v>4328.6000000000004</v>
      </c>
      <c r="L1116" s="50">
        <v>3205.6</v>
      </c>
      <c r="M1116" s="52">
        <v>7942484.21</v>
      </c>
      <c r="N1116" s="52">
        <f t="shared" si="134"/>
        <v>7942484.21</v>
      </c>
      <c r="O1116" s="52">
        <v>0</v>
      </c>
      <c r="P1116" s="52">
        <v>0</v>
      </c>
      <c r="Q1116" s="52">
        <v>0</v>
      </c>
      <c r="R1116" s="116">
        <v>45292</v>
      </c>
      <c r="S1116" s="116">
        <v>45657</v>
      </c>
    </row>
    <row r="1117" spans="1:19" ht="20.25" x14ac:dyDescent="0.3">
      <c r="A1117" s="50">
        <v>74</v>
      </c>
      <c r="B1117" s="58" t="s">
        <v>1550</v>
      </c>
      <c r="C1117" s="114">
        <v>31467</v>
      </c>
      <c r="D1117" s="50" t="s">
        <v>1842</v>
      </c>
      <c r="E1117" s="50">
        <v>1975</v>
      </c>
      <c r="F1117" s="50" t="s">
        <v>2062</v>
      </c>
      <c r="G1117" s="115" t="s">
        <v>2032</v>
      </c>
      <c r="H1117" s="50">
        <v>9</v>
      </c>
      <c r="I1117" s="50">
        <v>1</v>
      </c>
      <c r="J1117" s="50">
        <v>0</v>
      </c>
      <c r="K1117" s="50">
        <v>3008.3</v>
      </c>
      <c r="L1117" s="50">
        <v>2220.3000000000002</v>
      </c>
      <c r="M1117" s="52">
        <v>0</v>
      </c>
      <c r="N1117" s="52">
        <f t="shared" si="134"/>
        <v>0</v>
      </c>
      <c r="O1117" s="52">
        <v>0</v>
      </c>
      <c r="P1117" s="52">
        <v>0</v>
      </c>
      <c r="Q1117" s="52">
        <v>0</v>
      </c>
      <c r="R1117" s="116">
        <v>45292</v>
      </c>
      <c r="S1117" s="116">
        <v>45657</v>
      </c>
    </row>
    <row r="1118" spans="1:19" ht="40.5" x14ac:dyDescent="0.3">
      <c r="A1118" s="50">
        <v>75</v>
      </c>
      <c r="B1118" s="58" t="s">
        <v>1551</v>
      </c>
      <c r="C1118" s="114">
        <v>31470</v>
      </c>
      <c r="D1118" s="50" t="s">
        <v>1842</v>
      </c>
      <c r="E1118" s="50">
        <v>1965</v>
      </c>
      <c r="F1118" s="50" t="s">
        <v>2062</v>
      </c>
      <c r="G1118" s="115" t="s">
        <v>2038</v>
      </c>
      <c r="H1118" s="50">
        <v>5</v>
      </c>
      <c r="I1118" s="50">
        <v>4</v>
      </c>
      <c r="J1118" s="50">
        <v>0</v>
      </c>
      <c r="K1118" s="50">
        <v>4730.8999999999996</v>
      </c>
      <c r="L1118" s="50">
        <v>3611.5</v>
      </c>
      <c r="M1118" s="52">
        <v>9397926.0099999998</v>
      </c>
      <c r="N1118" s="52">
        <f t="shared" si="134"/>
        <v>9397926.0099999998</v>
      </c>
      <c r="O1118" s="52">
        <v>0</v>
      </c>
      <c r="P1118" s="52">
        <v>0</v>
      </c>
      <c r="Q1118" s="52">
        <v>0</v>
      </c>
      <c r="R1118" s="116">
        <v>45292</v>
      </c>
      <c r="S1118" s="116">
        <v>45657</v>
      </c>
    </row>
    <row r="1119" spans="1:19" ht="20.25" x14ac:dyDescent="0.3">
      <c r="A1119" s="50">
        <v>76</v>
      </c>
      <c r="B1119" s="58" t="s">
        <v>1552</v>
      </c>
      <c r="C1119" s="114">
        <v>31473</v>
      </c>
      <c r="D1119" s="50" t="s">
        <v>1842</v>
      </c>
      <c r="E1119" s="50">
        <v>1965</v>
      </c>
      <c r="F1119" s="50" t="s">
        <v>2062</v>
      </c>
      <c r="G1119" s="115" t="s">
        <v>2038</v>
      </c>
      <c r="H1119" s="50">
        <v>5</v>
      </c>
      <c r="I1119" s="50">
        <v>4</v>
      </c>
      <c r="J1119" s="50">
        <v>0</v>
      </c>
      <c r="K1119" s="50">
        <v>4727.8</v>
      </c>
      <c r="L1119" s="50">
        <v>3573.2</v>
      </c>
      <c r="M1119" s="52">
        <v>0</v>
      </c>
      <c r="N1119" s="52">
        <f t="shared" si="134"/>
        <v>0</v>
      </c>
      <c r="O1119" s="52">
        <v>0</v>
      </c>
      <c r="P1119" s="52">
        <v>0</v>
      </c>
      <c r="Q1119" s="52">
        <v>0</v>
      </c>
      <c r="R1119" s="116">
        <v>45292</v>
      </c>
      <c r="S1119" s="116">
        <v>45657</v>
      </c>
    </row>
    <row r="1120" spans="1:19" ht="40.5" x14ac:dyDescent="0.3">
      <c r="A1120" s="50">
        <v>77</v>
      </c>
      <c r="B1120" s="58" t="s">
        <v>1553</v>
      </c>
      <c r="C1120" s="114">
        <v>31475</v>
      </c>
      <c r="D1120" s="50" t="s">
        <v>1842</v>
      </c>
      <c r="E1120" s="50">
        <v>1965</v>
      </c>
      <c r="F1120" s="50" t="s">
        <v>2062</v>
      </c>
      <c r="G1120" s="115" t="s">
        <v>2038</v>
      </c>
      <c r="H1120" s="50">
        <v>5</v>
      </c>
      <c r="I1120" s="50">
        <v>4</v>
      </c>
      <c r="J1120" s="50">
        <v>0</v>
      </c>
      <c r="K1120" s="50">
        <v>4765.2</v>
      </c>
      <c r="L1120" s="50">
        <v>3611.5</v>
      </c>
      <c r="M1120" s="52">
        <v>0</v>
      </c>
      <c r="N1120" s="52">
        <f t="shared" si="134"/>
        <v>0</v>
      </c>
      <c r="O1120" s="52">
        <v>0</v>
      </c>
      <c r="P1120" s="52">
        <v>0</v>
      </c>
      <c r="Q1120" s="52">
        <v>0</v>
      </c>
      <c r="R1120" s="116">
        <v>45292</v>
      </c>
      <c r="S1120" s="116">
        <v>45657</v>
      </c>
    </row>
    <row r="1121" spans="1:19" ht="20.25" x14ac:dyDescent="0.3">
      <c r="A1121" s="50">
        <v>78</v>
      </c>
      <c r="B1121" s="58" t="s">
        <v>1554</v>
      </c>
      <c r="C1121" s="114">
        <v>31607</v>
      </c>
      <c r="D1121" s="50" t="s">
        <v>1842</v>
      </c>
      <c r="E1121" s="50">
        <v>1972</v>
      </c>
      <c r="F1121" s="50" t="s">
        <v>2062</v>
      </c>
      <c r="G1121" s="115" t="s">
        <v>2031</v>
      </c>
      <c r="H1121" s="50">
        <v>9</v>
      </c>
      <c r="I1121" s="50">
        <v>1</v>
      </c>
      <c r="J1121" s="50">
        <v>0</v>
      </c>
      <c r="K1121" s="50">
        <v>3871.78</v>
      </c>
      <c r="L1121" s="50">
        <v>2298.4</v>
      </c>
      <c r="M1121" s="52">
        <v>3782121.42</v>
      </c>
      <c r="N1121" s="52">
        <f t="shared" si="134"/>
        <v>3782121.42</v>
      </c>
      <c r="O1121" s="52">
        <v>0</v>
      </c>
      <c r="P1121" s="52">
        <v>0</v>
      </c>
      <c r="Q1121" s="52">
        <v>0</v>
      </c>
      <c r="R1121" s="116">
        <v>45292</v>
      </c>
      <c r="S1121" s="116">
        <v>45657</v>
      </c>
    </row>
    <row r="1122" spans="1:19" ht="40.5" x14ac:dyDescent="0.3">
      <c r="A1122" s="50">
        <v>79</v>
      </c>
      <c r="B1122" s="58" t="s">
        <v>1555</v>
      </c>
      <c r="C1122" s="114">
        <v>31762</v>
      </c>
      <c r="D1122" s="50" t="s">
        <v>1842</v>
      </c>
      <c r="E1122" s="50">
        <v>1965</v>
      </c>
      <c r="F1122" s="50" t="s">
        <v>2062</v>
      </c>
      <c r="G1122" s="115" t="s">
        <v>2032</v>
      </c>
      <c r="H1122" s="50">
        <v>5</v>
      </c>
      <c r="I1122" s="50">
        <v>3</v>
      </c>
      <c r="J1122" s="50">
        <v>0</v>
      </c>
      <c r="K1122" s="50">
        <v>3394.5</v>
      </c>
      <c r="L1122" s="50">
        <v>2496.1999999999998</v>
      </c>
      <c r="M1122" s="52">
        <v>0</v>
      </c>
      <c r="N1122" s="52">
        <f t="shared" si="134"/>
        <v>0</v>
      </c>
      <c r="O1122" s="52">
        <v>0</v>
      </c>
      <c r="P1122" s="52">
        <v>0</v>
      </c>
      <c r="Q1122" s="52">
        <v>0</v>
      </c>
      <c r="R1122" s="116">
        <v>45292</v>
      </c>
      <c r="S1122" s="116">
        <v>45657</v>
      </c>
    </row>
    <row r="1123" spans="1:19" ht="40.5" x14ac:dyDescent="0.3">
      <c r="A1123" s="50">
        <v>80</v>
      </c>
      <c r="B1123" s="58" t="s">
        <v>1556</v>
      </c>
      <c r="C1123" s="114">
        <v>31763</v>
      </c>
      <c r="D1123" s="50" t="s">
        <v>1842</v>
      </c>
      <c r="E1123" s="50">
        <v>1962</v>
      </c>
      <c r="F1123" s="50" t="s">
        <v>2062</v>
      </c>
      <c r="G1123" s="115" t="s">
        <v>2032</v>
      </c>
      <c r="H1123" s="50">
        <v>5</v>
      </c>
      <c r="I1123" s="50">
        <v>3</v>
      </c>
      <c r="J1123" s="50">
        <v>0</v>
      </c>
      <c r="K1123" s="50">
        <v>3397.4</v>
      </c>
      <c r="L1123" s="50">
        <v>2507.5500000000002</v>
      </c>
      <c r="M1123" s="52">
        <v>6836623.04</v>
      </c>
      <c r="N1123" s="52">
        <f t="shared" si="134"/>
        <v>6836623.04</v>
      </c>
      <c r="O1123" s="52">
        <v>0</v>
      </c>
      <c r="P1123" s="52">
        <v>0</v>
      </c>
      <c r="Q1123" s="52">
        <v>0</v>
      </c>
      <c r="R1123" s="116">
        <v>45292</v>
      </c>
      <c r="S1123" s="116">
        <v>45657</v>
      </c>
    </row>
    <row r="1124" spans="1:19" ht="40.5" x14ac:dyDescent="0.3">
      <c r="A1124" s="50">
        <v>81</v>
      </c>
      <c r="B1124" s="58" t="s">
        <v>1557</v>
      </c>
      <c r="C1124" s="114">
        <v>31564</v>
      </c>
      <c r="D1124" s="50" t="s">
        <v>1842</v>
      </c>
      <c r="E1124" s="50">
        <v>1964</v>
      </c>
      <c r="F1124" s="50" t="s">
        <v>2062</v>
      </c>
      <c r="G1124" s="115" t="s">
        <v>2032</v>
      </c>
      <c r="H1124" s="50">
        <v>5</v>
      </c>
      <c r="I1124" s="50">
        <v>2</v>
      </c>
      <c r="J1124" s="50">
        <v>0</v>
      </c>
      <c r="K1124" s="50">
        <v>2090.1999999999998</v>
      </c>
      <c r="L1124" s="50">
        <v>1622.22</v>
      </c>
      <c r="M1124" s="52">
        <v>3447542.91</v>
      </c>
      <c r="N1124" s="52">
        <f t="shared" si="134"/>
        <v>3447542.91</v>
      </c>
      <c r="O1124" s="52">
        <v>0</v>
      </c>
      <c r="P1124" s="52">
        <v>0</v>
      </c>
      <c r="Q1124" s="52">
        <v>0</v>
      </c>
      <c r="R1124" s="116">
        <v>45292</v>
      </c>
      <c r="S1124" s="116">
        <v>45657</v>
      </c>
    </row>
    <row r="1125" spans="1:19" ht="20.25" x14ac:dyDescent="0.25">
      <c r="A1125" s="57" t="s">
        <v>24</v>
      </c>
      <c r="B1125" s="57"/>
      <c r="C1125" s="117" t="s">
        <v>175</v>
      </c>
      <c r="D1125" s="117" t="s">
        <v>175</v>
      </c>
      <c r="E1125" s="117" t="s">
        <v>175</v>
      </c>
      <c r="F1125" s="117" t="s">
        <v>175</v>
      </c>
      <c r="G1125" s="117" t="s">
        <v>175</v>
      </c>
      <c r="H1125" s="117" t="s">
        <v>175</v>
      </c>
      <c r="I1125" s="117" t="s">
        <v>175</v>
      </c>
      <c r="J1125" s="63">
        <f>SUM(J1102:J1124)</f>
        <v>0</v>
      </c>
      <c r="K1125" s="63">
        <f t="shared" ref="K1125:Q1125" si="135">SUM(K1102:K1124)</f>
        <v>112660.11999999998</v>
      </c>
      <c r="L1125" s="63">
        <f t="shared" si="135"/>
        <v>79608.86</v>
      </c>
      <c r="M1125" s="63">
        <f t="shared" si="135"/>
        <v>98308867.610000014</v>
      </c>
      <c r="N1125" s="63">
        <f t="shared" si="135"/>
        <v>98308867.610000014</v>
      </c>
      <c r="O1125" s="63">
        <f t="shared" si="135"/>
        <v>0</v>
      </c>
      <c r="P1125" s="63">
        <f t="shared" si="135"/>
        <v>0</v>
      </c>
      <c r="Q1125" s="63">
        <f t="shared" si="135"/>
        <v>0</v>
      </c>
      <c r="R1125" s="117" t="s">
        <v>175</v>
      </c>
      <c r="S1125" s="117" t="s">
        <v>175</v>
      </c>
    </row>
    <row r="1126" spans="1:19" ht="20.25" x14ac:dyDescent="0.3">
      <c r="A1126" s="151" t="s">
        <v>1916</v>
      </c>
      <c r="B1126" s="151"/>
      <c r="C1126" s="151"/>
      <c r="D1126" s="151"/>
      <c r="E1126" s="151"/>
      <c r="F1126" s="151"/>
      <c r="G1126" s="151"/>
      <c r="H1126" s="151"/>
      <c r="I1126" s="151"/>
      <c r="J1126" s="151"/>
      <c r="K1126" s="151"/>
      <c r="L1126" s="151"/>
      <c r="M1126" s="151"/>
      <c r="N1126" s="151"/>
      <c r="O1126" s="151"/>
      <c r="P1126" s="151"/>
      <c r="Q1126" s="151"/>
      <c r="R1126" s="151"/>
      <c r="S1126" s="152"/>
    </row>
    <row r="1127" spans="1:19" ht="20.25" x14ac:dyDescent="0.3">
      <c r="A1127" s="50">
        <v>82</v>
      </c>
      <c r="B1127" s="58" t="s">
        <v>813</v>
      </c>
      <c r="C1127" s="114">
        <v>33117</v>
      </c>
      <c r="D1127" s="50" t="s">
        <v>1842</v>
      </c>
      <c r="E1127" s="50">
        <v>1962</v>
      </c>
      <c r="F1127" s="50" t="s">
        <v>2062</v>
      </c>
      <c r="G1127" s="115" t="s">
        <v>2032</v>
      </c>
      <c r="H1127" s="50">
        <v>3</v>
      </c>
      <c r="I1127" s="50">
        <v>2</v>
      </c>
      <c r="J1127" s="50">
        <v>0</v>
      </c>
      <c r="K1127" s="50">
        <v>1038.9000000000001</v>
      </c>
      <c r="L1127" s="50">
        <v>951.9</v>
      </c>
      <c r="M1127" s="52">
        <v>0</v>
      </c>
      <c r="N1127" s="52">
        <f t="shared" si="134"/>
        <v>0</v>
      </c>
      <c r="O1127" s="52">
        <v>0</v>
      </c>
      <c r="P1127" s="52">
        <v>0</v>
      </c>
      <c r="Q1127" s="52">
        <v>0</v>
      </c>
      <c r="R1127" s="116">
        <v>45292</v>
      </c>
      <c r="S1127" s="116">
        <v>45657</v>
      </c>
    </row>
    <row r="1128" spans="1:19" ht="20.25" x14ac:dyDescent="0.3">
      <c r="A1128" s="50">
        <v>83</v>
      </c>
      <c r="B1128" s="58" t="s">
        <v>821</v>
      </c>
      <c r="C1128" s="114">
        <v>33500</v>
      </c>
      <c r="D1128" s="50" t="s">
        <v>1842</v>
      </c>
      <c r="E1128" s="50">
        <v>1960</v>
      </c>
      <c r="F1128" s="50" t="s">
        <v>2062</v>
      </c>
      <c r="G1128" s="115" t="s">
        <v>2032</v>
      </c>
      <c r="H1128" s="50">
        <v>4</v>
      </c>
      <c r="I1128" s="50">
        <v>4</v>
      </c>
      <c r="J1128" s="50">
        <v>0</v>
      </c>
      <c r="K1128" s="50">
        <v>2828.1</v>
      </c>
      <c r="L1128" s="50">
        <v>1963.7</v>
      </c>
      <c r="M1128" s="52">
        <v>0</v>
      </c>
      <c r="N1128" s="52">
        <f t="shared" si="134"/>
        <v>0</v>
      </c>
      <c r="O1128" s="52">
        <v>0</v>
      </c>
      <c r="P1128" s="52">
        <v>0</v>
      </c>
      <c r="Q1128" s="52">
        <v>0</v>
      </c>
      <c r="R1128" s="116">
        <v>45292</v>
      </c>
      <c r="S1128" s="116">
        <v>45657</v>
      </c>
    </row>
    <row r="1129" spans="1:19" ht="20.25" x14ac:dyDescent="0.3">
      <c r="A1129" s="50">
        <v>84</v>
      </c>
      <c r="B1129" s="58" t="s">
        <v>822</v>
      </c>
      <c r="C1129" s="114">
        <v>33507</v>
      </c>
      <c r="D1129" s="50" t="s">
        <v>1842</v>
      </c>
      <c r="E1129" s="50">
        <v>1968</v>
      </c>
      <c r="F1129" s="50" t="s">
        <v>2062</v>
      </c>
      <c r="G1129" s="115" t="s">
        <v>2031</v>
      </c>
      <c r="H1129" s="50">
        <v>9</v>
      </c>
      <c r="I1129" s="50">
        <v>2</v>
      </c>
      <c r="J1129" s="50">
        <v>0</v>
      </c>
      <c r="K1129" s="50">
        <v>2457.5</v>
      </c>
      <c r="L1129" s="50">
        <v>2395.9</v>
      </c>
      <c r="M1129" s="52">
        <v>0</v>
      </c>
      <c r="N1129" s="52">
        <f t="shared" si="134"/>
        <v>0</v>
      </c>
      <c r="O1129" s="52">
        <v>0</v>
      </c>
      <c r="P1129" s="52">
        <v>0</v>
      </c>
      <c r="Q1129" s="52">
        <v>0</v>
      </c>
      <c r="R1129" s="116">
        <v>45292</v>
      </c>
      <c r="S1129" s="116">
        <v>45657</v>
      </c>
    </row>
    <row r="1130" spans="1:19" ht="20.25" x14ac:dyDescent="0.3">
      <c r="A1130" s="50">
        <v>85</v>
      </c>
      <c r="B1130" s="58" t="s">
        <v>823</v>
      </c>
      <c r="C1130" s="114">
        <v>33508</v>
      </c>
      <c r="D1130" s="50" t="s">
        <v>1842</v>
      </c>
      <c r="E1130" s="50">
        <v>1969</v>
      </c>
      <c r="F1130" s="50" t="s">
        <v>2062</v>
      </c>
      <c r="G1130" s="115" t="s">
        <v>2032</v>
      </c>
      <c r="H1130" s="50">
        <v>4</v>
      </c>
      <c r="I1130" s="50">
        <v>4</v>
      </c>
      <c r="J1130" s="50">
        <v>0</v>
      </c>
      <c r="K1130" s="50">
        <v>3794.4</v>
      </c>
      <c r="L1130" s="50">
        <v>2085.3000000000002</v>
      </c>
      <c r="M1130" s="52">
        <v>0</v>
      </c>
      <c r="N1130" s="52">
        <f t="shared" si="134"/>
        <v>0</v>
      </c>
      <c r="O1130" s="52">
        <v>0</v>
      </c>
      <c r="P1130" s="52">
        <v>0</v>
      </c>
      <c r="Q1130" s="52">
        <v>0</v>
      </c>
      <c r="R1130" s="116">
        <v>45292</v>
      </c>
      <c r="S1130" s="116">
        <v>45657</v>
      </c>
    </row>
    <row r="1131" spans="1:19" ht="20.25" x14ac:dyDescent="0.3">
      <c r="A1131" s="50">
        <v>86</v>
      </c>
      <c r="B1131" s="58" t="s">
        <v>824</v>
      </c>
      <c r="C1131" s="114">
        <v>33516</v>
      </c>
      <c r="D1131" s="50" t="s">
        <v>1842</v>
      </c>
      <c r="E1131" s="50">
        <v>1932</v>
      </c>
      <c r="F1131" s="50" t="s">
        <v>2062</v>
      </c>
      <c r="G1131" s="115" t="s">
        <v>2037</v>
      </c>
      <c r="H1131" s="50">
        <v>2</v>
      </c>
      <c r="I1131" s="50">
        <v>1</v>
      </c>
      <c r="J1131" s="50">
        <v>0</v>
      </c>
      <c r="K1131" s="50">
        <v>576.20000000000005</v>
      </c>
      <c r="L1131" s="50">
        <v>520.1</v>
      </c>
      <c r="M1131" s="52">
        <v>0</v>
      </c>
      <c r="N1131" s="52">
        <f t="shared" si="134"/>
        <v>0</v>
      </c>
      <c r="O1131" s="52">
        <v>0</v>
      </c>
      <c r="P1131" s="52">
        <v>0</v>
      </c>
      <c r="Q1131" s="52">
        <v>0</v>
      </c>
      <c r="R1131" s="116">
        <v>45292</v>
      </c>
      <c r="S1131" s="116">
        <v>45657</v>
      </c>
    </row>
    <row r="1132" spans="1:19" ht="20.25" x14ac:dyDescent="0.3">
      <c r="A1132" s="50">
        <v>87</v>
      </c>
      <c r="B1132" s="58" t="s">
        <v>825</v>
      </c>
      <c r="C1132" s="114">
        <v>33511</v>
      </c>
      <c r="D1132" s="50" t="s">
        <v>1842</v>
      </c>
      <c r="E1132" s="50">
        <v>1968</v>
      </c>
      <c r="F1132" s="50" t="s">
        <v>2062</v>
      </c>
      <c r="G1132" s="115" t="s">
        <v>2032</v>
      </c>
      <c r="H1132" s="50">
        <v>4</v>
      </c>
      <c r="I1132" s="50">
        <v>3</v>
      </c>
      <c r="J1132" s="50">
        <v>0</v>
      </c>
      <c r="K1132" s="50">
        <v>3815.2</v>
      </c>
      <c r="L1132" s="50">
        <v>2092.9</v>
      </c>
      <c r="M1132" s="52">
        <v>0</v>
      </c>
      <c r="N1132" s="52">
        <f t="shared" si="134"/>
        <v>0</v>
      </c>
      <c r="O1132" s="52">
        <v>0</v>
      </c>
      <c r="P1132" s="52">
        <v>0</v>
      </c>
      <c r="Q1132" s="52">
        <v>0</v>
      </c>
      <c r="R1132" s="116">
        <v>45292</v>
      </c>
      <c r="S1132" s="116">
        <v>45657</v>
      </c>
    </row>
    <row r="1133" spans="1:19" ht="20.25" x14ac:dyDescent="0.3">
      <c r="A1133" s="50">
        <v>88</v>
      </c>
      <c r="B1133" s="58" t="s">
        <v>826</v>
      </c>
      <c r="C1133" s="114">
        <v>33575</v>
      </c>
      <c r="D1133" s="50" t="s">
        <v>1842</v>
      </c>
      <c r="E1133" s="50">
        <v>1970</v>
      </c>
      <c r="F1133" s="50" t="s">
        <v>2062</v>
      </c>
      <c r="G1133" s="115" t="s">
        <v>2032</v>
      </c>
      <c r="H1133" s="50">
        <v>4</v>
      </c>
      <c r="I1133" s="50">
        <v>3</v>
      </c>
      <c r="J1133" s="50">
        <v>0</v>
      </c>
      <c r="K1133" s="50">
        <v>1419.2</v>
      </c>
      <c r="L1133" s="50">
        <v>2011</v>
      </c>
      <c r="M1133" s="52">
        <v>0</v>
      </c>
      <c r="N1133" s="52">
        <f t="shared" si="134"/>
        <v>0</v>
      </c>
      <c r="O1133" s="52">
        <v>0</v>
      </c>
      <c r="P1133" s="52">
        <v>0</v>
      </c>
      <c r="Q1133" s="52">
        <v>0</v>
      </c>
      <c r="R1133" s="116">
        <v>45292</v>
      </c>
      <c r="S1133" s="116">
        <v>45657</v>
      </c>
    </row>
    <row r="1134" spans="1:19" ht="20.25" x14ac:dyDescent="0.3">
      <c r="A1134" s="50">
        <v>89</v>
      </c>
      <c r="B1134" s="58" t="s">
        <v>910</v>
      </c>
      <c r="C1134" s="114">
        <v>33580</v>
      </c>
      <c r="D1134" s="50" t="s">
        <v>1842</v>
      </c>
      <c r="E1134" s="50">
        <v>1975</v>
      </c>
      <c r="F1134" s="50" t="s">
        <v>2062</v>
      </c>
      <c r="G1134" s="115" t="s">
        <v>2032</v>
      </c>
      <c r="H1134" s="50">
        <v>5</v>
      </c>
      <c r="I1134" s="50">
        <v>4</v>
      </c>
      <c r="J1134" s="50">
        <v>0</v>
      </c>
      <c r="K1134" s="50">
        <v>6291.9</v>
      </c>
      <c r="L1134" s="50">
        <v>3862.2</v>
      </c>
      <c r="M1134" s="52">
        <v>0</v>
      </c>
      <c r="N1134" s="52">
        <f t="shared" si="134"/>
        <v>0</v>
      </c>
      <c r="O1134" s="52">
        <v>0</v>
      </c>
      <c r="P1134" s="52">
        <v>0</v>
      </c>
      <c r="Q1134" s="52">
        <v>0</v>
      </c>
      <c r="R1134" s="116">
        <v>45292</v>
      </c>
      <c r="S1134" s="116">
        <v>45657</v>
      </c>
    </row>
    <row r="1135" spans="1:19" ht="20.25" x14ac:dyDescent="0.3">
      <c r="A1135" s="50">
        <v>90</v>
      </c>
      <c r="B1135" s="58" t="s">
        <v>912</v>
      </c>
      <c r="C1135" s="114">
        <v>33583</v>
      </c>
      <c r="D1135" s="50" t="s">
        <v>1842</v>
      </c>
      <c r="E1135" s="50">
        <v>1974</v>
      </c>
      <c r="F1135" s="50" t="s">
        <v>2062</v>
      </c>
      <c r="G1135" s="115" t="s">
        <v>2031</v>
      </c>
      <c r="H1135" s="50">
        <v>5</v>
      </c>
      <c r="I1135" s="50">
        <v>6</v>
      </c>
      <c r="J1135" s="50">
        <v>0</v>
      </c>
      <c r="K1135" s="50">
        <v>7030.8</v>
      </c>
      <c r="L1135" s="50">
        <v>4366.5</v>
      </c>
      <c r="M1135" s="52">
        <v>0</v>
      </c>
      <c r="N1135" s="52">
        <f t="shared" si="134"/>
        <v>0</v>
      </c>
      <c r="O1135" s="52">
        <v>0</v>
      </c>
      <c r="P1135" s="52">
        <v>0</v>
      </c>
      <c r="Q1135" s="52">
        <v>0</v>
      </c>
      <c r="R1135" s="116">
        <v>45292</v>
      </c>
      <c r="S1135" s="116">
        <v>45657</v>
      </c>
    </row>
    <row r="1136" spans="1:19" ht="20.25" x14ac:dyDescent="0.3">
      <c r="A1136" s="50">
        <v>91</v>
      </c>
      <c r="B1136" s="58" t="s">
        <v>914</v>
      </c>
      <c r="C1136" s="114">
        <v>33586</v>
      </c>
      <c r="D1136" s="50" t="s">
        <v>1842</v>
      </c>
      <c r="E1136" s="50">
        <v>1967</v>
      </c>
      <c r="F1136" s="50" t="s">
        <v>2062</v>
      </c>
      <c r="G1136" s="115" t="s">
        <v>2031</v>
      </c>
      <c r="H1136" s="50">
        <v>5</v>
      </c>
      <c r="I1136" s="50">
        <v>3</v>
      </c>
      <c r="J1136" s="50">
        <v>0</v>
      </c>
      <c r="K1136" s="50">
        <v>4127.6000000000004</v>
      </c>
      <c r="L1136" s="50">
        <v>2570.3000000000002</v>
      </c>
      <c r="M1136" s="52">
        <v>0</v>
      </c>
      <c r="N1136" s="52">
        <f t="shared" si="134"/>
        <v>0</v>
      </c>
      <c r="O1136" s="52">
        <v>0</v>
      </c>
      <c r="P1136" s="52">
        <v>0</v>
      </c>
      <c r="Q1136" s="52">
        <v>0</v>
      </c>
      <c r="R1136" s="116">
        <v>45292</v>
      </c>
      <c r="S1136" s="116">
        <v>45657</v>
      </c>
    </row>
    <row r="1137" spans="1:19" ht="20.25" x14ac:dyDescent="0.3">
      <c r="A1137" s="50">
        <v>92</v>
      </c>
      <c r="B1137" s="58" t="s">
        <v>827</v>
      </c>
      <c r="C1137" s="114">
        <v>33723</v>
      </c>
      <c r="D1137" s="50" t="s">
        <v>1842</v>
      </c>
      <c r="E1137" s="50">
        <v>1965</v>
      </c>
      <c r="F1137" s="50" t="s">
        <v>2062</v>
      </c>
      <c r="G1137" s="115" t="s">
        <v>2032</v>
      </c>
      <c r="H1137" s="50">
        <v>4</v>
      </c>
      <c r="I1137" s="50">
        <v>3</v>
      </c>
      <c r="J1137" s="50">
        <v>0</v>
      </c>
      <c r="K1137" s="50">
        <v>2484.4</v>
      </c>
      <c r="L1137" s="50">
        <v>1526.3</v>
      </c>
      <c r="M1137" s="52">
        <v>0</v>
      </c>
      <c r="N1137" s="52">
        <f t="shared" si="134"/>
        <v>0</v>
      </c>
      <c r="O1137" s="52">
        <v>0</v>
      </c>
      <c r="P1137" s="52">
        <v>0</v>
      </c>
      <c r="Q1137" s="52">
        <v>0</v>
      </c>
      <c r="R1137" s="116">
        <v>45292</v>
      </c>
      <c r="S1137" s="116">
        <v>45657</v>
      </c>
    </row>
    <row r="1138" spans="1:19" ht="20.25" x14ac:dyDescent="0.3">
      <c r="A1138" s="50">
        <v>93</v>
      </c>
      <c r="B1138" s="58" t="s">
        <v>828</v>
      </c>
      <c r="C1138" s="114">
        <v>33744</v>
      </c>
      <c r="D1138" s="50" t="s">
        <v>1842</v>
      </c>
      <c r="E1138" s="50">
        <v>1962</v>
      </c>
      <c r="F1138" s="50" t="s">
        <v>2062</v>
      </c>
      <c r="G1138" s="115" t="s">
        <v>2032</v>
      </c>
      <c r="H1138" s="50">
        <v>4</v>
      </c>
      <c r="I1138" s="50">
        <v>3</v>
      </c>
      <c r="J1138" s="50">
        <v>0</v>
      </c>
      <c r="K1138" s="50">
        <v>4469.8999999999996</v>
      </c>
      <c r="L1138" s="50">
        <v>2003</v>
      </c>
      <c r="M1138" s="52">
        <v>0</v>
      </c>
      <c r="N1138" s="52">
        <f t="shared" si="134"/>
        <v>0</v>
      </c>
      <c r="O1138" s="52">
        <v>0</v>
      </c>
      <c r="P1138" s="52">
        <v>0</v>
      </c>
      <c r="Q1138" s="52">
        <v>0</v>
      </c>
      <c r="R1138" s="116">
        <v>45292</v>
      </c>
      <c r="S1138" s="116">
        <v>45657</v>
      </c>
    </row>
    <row r="1139" spans="1:19" ht="20.25" x14ac:dyDescent="0.3">
      <c r="A1139" s="50">
        <v>94</v>
      </c>
      <c r="B1139" s="58" t="s">
        <v>829</v>
      </c>
      <c r="C1139" s="114">
        <v>33756</v>
      </c>
      <c r="D1139" s="50" t="s">
        <v>1842</v>
      </c>
      <c r="E1139" s="50">
        <v>1953</v>
      </c>
      <c r="F1139" s="50" t="s">
        <v>2062</v>
      </c>
      <c r="G1139" s="115" t="s">
        <v>2032</v>
      </c>
      <c r="H1139" s="50">
        <v>3</v>
      </c>
      <c r="I1139" s="50">
        <v>1</v>
      </c>
      <c r="J1139" s="50">
        <v>0</v>
      </c>
      <c r="K1139" s="50">
        <v>2184.5</v>
      </c>
      <c r="L1139" s="50">
        <v>653.4</v>
      </c>
      <c r="M1139" s="52">
        <v>0</v>
      </c>
      <c r="N1139" s="52">
        <f t="shared" si="134"/>
        <v>0</v>
      </c>
      <c r="O1139" s="52">
        <v>0</v>
      </c>
      <c r="P1139" s="52">
        <v>0</v>
      </c>
      <c r="Q1139" s="52">
        <v>0</v>
      </c>
      <c r="R1139" s="116">
        <v>45292</v>
      </c>
      <c r="S1139" s="116">
        <v>45657</v>
      </c>
    </row>
    <row r="1140" spans="1:19" ht="20.25" x14ac:dyDescent="0.3">
      <c r="A1140" s="50">
        <v>95</v>
      </c>
      <c r="B1140" s="58" t="s">
        <v>830</v>
      </c>
      <c r="C1140" s="114">
        <v>33762</v>
      </c>
      <c r="D1140" s="50" t="s">
        <v>1842</v>
      </c>
      <c r="E1140" s="50">
        <v>1952</v>
      </c>
      <c r="F1140" s="50" t="s">
        <v>2062</v>
      </c>
      <c r="G1140" s="115" t="s">
        <v>2037</v>
      </c>
      <c r="H1140" s="50">
        <v>2</v>
      </c>
      <c r="I1140" s="50">
        <v>1</v>
      </c>
      <c r="J1140" s="50">
        <v>0</v>
      </c>
      <c r="K1140" s="50">
        <v>675.8</v>
      </c>
      <c r="L1140" s="50">
        <v>493.1</v>
      </c>
      <c r="M1140" s="52">
        <v>0</v>
      </c>
      <c r="N1140" s="52">
        <f t="shared" si="134"/>
        <v>0</v>
      </c>
      <c r="O1140" s="52">
        <v>0</v>
      </c>
      <c r="P1140" s="52">
        <v>0</v>
      </c>
      <c r="Q1140" s="52">
        <v>0</v>
      </c>
      <c r="R1140" s="116">
        <v>45292</v>
      </c>
      <c r="S1140" s="116">
        <v>45657</v>
      </c>
    </row>
    <row r="1141" spans="1:19" ht="20.25" x14ac:dyDescent="0.3">
      <c r="A1141" s="50">
        <v>96</v>
      </c>
      <c r="B1141" s="58" t="s">
        <v>831</v>
      </c>
      <c r="C1141" s="114">
        <v>33870</v>
      </c>
      <c r="D1141" s="50" t="s">
        <v>1842</v>
      </c>
      <c r="E1141" s="50">
        <v>1973</v>
      </c>
      <c r="F1141" s="50" t="s">
        <v>2062</v>
      </c>
      <c r="G1141" s="115" t="s">
        <v>2031</v>
      </c>
      <c r="H1141" s="50">
        <v>5</v>
      </c>
      <c r="I1141" s="50">
        <v>6</v>
      </c>
      <c r="J1141" s="50">
        <v>0</v>
      </c>
      <c r="K1141" s="50">
        <v>6568.1</v>
      </c>
      <c r="L1141" s="50">
        <v>4436.9000000000005</v>
      </c>
      <c r="M1141" s="52">
        <v>0</v>
      </c>
      <c r="N1141" s="52">
        <f t="shared" si="134"/>
        <v>0</v>
      </c>
      <c r="O1141" s="52">
        <v>0</v>
      </c>
      <c r="P1141" s="52">
        <v>0</v>
      </c>
      <c r="Q1141" s="52">
        <v>0</v>
      </c>
      <c r="R1141" s="116">
        <v>45292</v>
      </c>
      <c r="S1141" s="116">
        <v>45657</v>
      </c>
    </row>
    <row r="1142" spans="1:19" ht="20.25" x14ac:dyDescent="0.3">
      <c r="A1142" s="50">
        <v>97</v>
      </c>
      <c r="B1142" s="58" t="s">
        <v>832</v>
      </c>
      <c r="C1142" s="114">
        <v>33924</v>
      </c>
      <c r="D1142" s="50" t="s">
        <v>1842</v>
      </c>
      <c r="E1142" s="50">
        <v>1974</v>
      </c>
      <c r="F1142" s="50" t="s">
        <v>2062</v>
      </c>
      <c r="G1142" s="115" t="s">
        <v>2031</v>
      </c>
      <c r="H1142" s="50">
        <v>5</v>
      </c>
      <c r="I1142" s="50">
        <v>4</v>
      </c>
      <c r="J1142" s="50">
        <v>0</v>
      </c>
      <c r="K1142" s="50">
        <v>4776.5</v>
      </c>
      <c r="L1142" s="50">
        <v>2681.9</v>
      </c>
      <c r="M1142" s="52">
        <v>0</v>
      </c>
      <c r="N1142" s="52">
        <f t="shared" si="134"/>
        <v>0</v>
      </c>
      <c r="O1142" s="52">
        <v>0</v>
      </c>
      <c r="P1142" s="52">
        <v>0</v>
      </c>
      <c r="Q1142" s="52">
        <v>0</v>
      </c>
      <c r="R1142" s="116">
        <v>45292</v>
      </c>
      <c r="S1142" s="116">
        <v>45657</v>
      </c>
    </row>
    <row r="1143" spans="1:19" ht="20.25" x14ac:dyDescent="0.3">
      <c r="A1143" s="50">
        <v>98</v>
      </c>
      <c r="B1143" s="58" t="s">
        <v>833</v>
      </c>
      <c r="C1143" s="114">
        <v>33925</v>
      </c>
      <c r="D1143" s="50" t="s">
        <v>1842</v>
      </c>
      <c r="E1143" s="50">
        <v>1975</v>
      </c>
      <c r="F1143" s="50" t="s">
        <v>2062</v>
      </c>
      <c r="G1143" s="115" t="s">
        <v>2031</v>
      </c>
      <c r="H1143" s="50">
        <v>5</v>
      </c>
      <c r="I1143" s="50">
        <v>1</v>
      </c>
      <c r="J1143" s="50">
        <v>0</v>
      </c>
      <c r="K1143" s="50">
        <v>1048.9000000000001</v>
      </c>
      <c r="L1143" s="50">
        <v>511</v>
      </c>
      <c r="M1143" s="52">
        <v>0</v>
      </c>
      <c r="N1143" s="52">
        <f t="shared" si="134"/>
        <v>0</v>
      </c>
      <c r="O1143" s="52">
        <v>0</v>
      </c>
      <c r="P1143" s="52">
        <v>0</v>
      </c>
      <c r="Q1143" s="52">
        <v>0</v>
      </c>
      <c r="R1143" s="116">
        <v>45292</v>
      </c>
      <c r="S1143" s="116">
        <v>45657</v>
      </c>
    </row>
    <row r="1144" spans="1:19" ht="20.25" x14ac:dyDescent="0.3">
      <c r="A1144" s="50">
        <v>99</v>
      </c>
      <c r="B1144" s="58" t="s">
        <v>834</v>
      </c>
      <c r="C1144" s="114">
        <v>33719</v>
      </c>
      <c r="D1144" s="50" t="s">
        <v>1842</v>
      </c>
      <c r="E1144" s="50">
        <v>1955</v>
      </c>
      <c r="F1144" s="50" t="s">
        <v>2062</v>
      </c>
      <c r="G1144" s="115" t="s">
        <v>2037</v>
      </c>
      <c r="H1144" s="50">
        <v>2</v>
      </c>
      <c r="I1144" s="50">
        <v>2</v>
      </c>
      <c r="J1144" s="50">
        <v>0</v>
      </c>
      <c r="K1144" s="50">
        <v>368.5</v>
      </c>
      <c r="L1144" s="50">
        <v>316.5</v>
      </c>
      <c r="M1144" s="52">
        <v>0</v>
      </c>
      <c r="N1144" s="52">
        <f t="shared" si="134"/>
        <v>0</v>
      </c>
      <c r="O1144" s="52">
        <v>0</v>
      </c>
      <c r="P1144" s="52">
        <v>0</v>
      </c>
      <c r="Q1144" s="52">
        <v>0</v>
      </c>
      <c r="R1144" s="116">
        <v>45292</v>
      </c>
      <c r="S1144" s="116">
        <v>45657</v>
      </c>
    </row>
    <row r="1145" spans="1:19" ht="20.25" x14ac:dyDescent="0.3">
      <c r="A1145" s="50">
        <v>100</v>
      </c>
      <c r="B1145" s="58" t="s">
        <v>835</v>
      </c>
      <c r="C1145" s="114">
        <v>33720</v>
      </c>
      <c r="D1145" s="50" t="s">
        <v>1842</v>
      </c>
      <c r="E1145" s="50">
        <v>1966</v>
      </c>
      <c r="F1145" s="50" t="s">
        <v>2062</v>
      </c>
      <c r="G1145" s="115" t="s">
        <v>2032</v>
      </c>
      <c r="H1145" s="50">
        <v>5</v>
      </c>
      <c r="I1145" s="50">
        <v>2</v>
      </c>
      <c r="J1145" s="50">
        <v>0</v>
      </c>
      <c r="K1145" s="50">
        <v>1984.5</v>
      </c>
      <c r="L1145" s="50">
        <v>1834.2</v>
      </c>
      <c r="M1145" s="52">
        <v>0</v>
      </c>
      <c r="N1145" s="52">
        <f t="shared" si="134"/>
        <v>0</v>
      </c>
      <c r="O1145" s="52">
        <v>0</v>
      </c>
      <c r="P1145" s="52">
        <v>0</v>
      </c>
      <c r="Q1145" s="52">
        <v>0</v>
      </c>
      <c r="R1145" s="116">
        <v>45292</v>
      </c>
      <c r="S1145" s="116">
        <v>45657</v>
      </c>
    </row>
    <row r="1146" spans="1:19" ht="20.25" x14ac:dyDescent="0.3">
      <c r="A1146" s="50">
        <v>101</v>
      </c>
      <c r="B1146" s="58" t="s">
        <v>836</v>
      </c>
      <c r="C1146" s="114">
        <v>33980</v>
      </c>
      <c r="D1146" s="50" t="s">
        <v>1842</v>
      </c>
      <c r="E1146" s="50">
        <v>1930</v>
      </c>
      <c r="F1146" s="50" t="s">
        <v>2062</v>
      </c>
      <c r="G1146" s="115" t="s">
        <v>2037</v>
      </c>
      <c r="H1146" s="50">
        <v>2</v>
      </c>
      <c r="I1146" s="50">
        <v>2</v>
      </c>
      <c r="J1146" s="50">
        <v>0</v>
      </c>
      <c r="K1146" s="50">
        <v>443.5</v>
      </c>
      <c r="L1146" s="50">
        <v>488.8</v>
      </c>
      <c r="M1146" s="52">
        <v>0</v>
      </c>
      <c r="N1146" s="52">
        <f t="shared" si="134"/>
        <v>0</v>
      </c>
      <c r="O1146" s="52">
        <v>0</v>
      </c>
      <c r="P1146" s="52">
        <v>0</v>
      </c>
      <c r="Q1146" s="52">
        <v>0</v>
      </c>
      <c r="R1146" s="116">
        <v>45292</v>
      </c>
      <c r="S1146" s="116">
        <v>45657</v>
      </c>
    </row>
    <row r="1147" spans="1:19" ht="20.25" x14ac:dyDescent="0.3">
      <c r="A1147" s="50">
        <v>102</v>
      </c>
      <c r="B1147" s="58" t="s">
        <v>837</v>
      </c>
      <c r="C1147" s="114">
        <v>33986</v>
      </c>
      <c r="D1147" s="50" t="s">
        <v>1842</v>
      </c>
      <c r="E1147" s="50">
        <v>1952</v>
      </c>
      <c r="F1147" s="50" t="s">
        <v>2062</v>
      </c>
      <c r="G1147" s="115" t="s">
        <v>2037</v>
      </c>
      <c r="H1147" s="50">
        <v>2</v>
      </c>
      <c r="I1147" s="50">
        <v>1</v>
      </c>
      <c r="J1147" s="50">
        <v>0</v>
      </c>
      <c r="K1147" s="50">
        <v>326.39999999999998</v>
      </c>
      <c r="L1147" s="50">
        <v>326.39999999999998</v>
      </c>
      <c r="M1147" s="52">
        <v>0</v>
      </c>
      <c r="N1147" s="52">
        <f t="shared" si="134"/>
        <v>0</v>
      </c>
      <c r="O1147" s="52">
        <v>0</v>
      </c>
      <c r="P1147" s="52">
        <v>0</v>
      </c>
      <c r="Q1147" s="52">
        <v>0</v>
      </c>
      <c r="R1147" s="116">
        <v>45292</v>
      </c>
      <c r="S1147" s="116">
        <v>45657</v>
      </c>
    </row>
    <row r="1148" spans="1:19" ht="20.25" x14ac:dyDescent="0.3">
      <c r="A1148" s="50">
        <v>103</v>
      </c>
      <c r="B1148" s="58" t="s">
        <v>838</v>
      </c>
      <c r="C1148" s="114">
        <v>33987</v>
      </c>
      <c r="D1148" s="50" t="s">
        <v>1842</v>
      </c>
      <c r="E1148" s="50">
        <v>1952</v>
      </c>
      <c r="F1148" s="50" t="s">
        <v>2062</v>
      </c>
      <c r="G1148" s="115" t="s">
        <v>2037</v>
      </c>
      <c r="H1148" s="50">
        <v>2</v>
      </c>
      <c r="I1148" s="50">
        <v>2</v>
      </c>
      <c r="J1148" s="50">
        <v>0</v>
      </c>
      <c r="K1148" s="50">
        <v>626</v>
      </c>
      <c r="L1148" s="50">
        <v>503.6</v>
      </c>
      <c r="M1148" s="52">
        <v>0</v>
      </c>
      <c r="N1148" s="52">
        <f t="shared" si="134"/>
        <v>0</v>
      </c>
      <c r="O1148" s="52">
        <v>0</v>
      </c>
      <c r="P1148" s="52">
        <v>0</v>
      </c>
      <c r="Q1148" s="52">
        <v>0</v>
      </c>
      <c r="R1148" s="116">
        <v>45292</v>
      </c>
      <c r="S1148" s="116">
        <v>45657</v>
      </c>
    </row>
    <row r="1149" spans="1:19" ht="20.25" x14ac:dyDescent="0.3">
      <c r="A1149" s="50">
        <v>104</v>
      </c>
      <c r="B1149" s="58" t="s">
        <v>839</v>
      </c>
      <c r="C1149" s="114">
        <v>33988</v>
      </c>
      <c r="D1149" s="50" t="s">
        <v>1842</v>
      </c>
      <c r="E1149" s="50">
        <v>1952</v>
      </c>
      <c r="F1149" s="50" t="s">
        <v>2062</v>
      </c>
      <c r="G1149" s="115" t="s">
        <v>2037</v>
      </c>
      <c r="H1149" s="50">
        <v>2</v>
      </c>
      <c r="I1149" s="50">
        <v>2</v>
      </c>
      <c r="J1149" s="50">
        <v>0</v>
      </c>
      <c r="K1149" s="50">
        <v>707.5</v>
      </c>
      <c r="L1149" s="50">
        <v>530.59999999999991</v>
      </c>
      <c r="M1149" s="52">
        <v>0</v>
      </c>
      <c r="N1149" s="52">
        <f t="shared" si="134"/>
        <v>0</v>
      </c>
      <c r="O1149" s="52">
        <v>0</v>
      </c>
      <c r="P1149" s="52">
        <v>0</v>
      </c>
      <c r="Q1149" s="52">
        <v>0</v>
      </c>
      <c r="R1149" s="116">
        <v>45292</v>
      </c>
      <c r="S1149" s="116">
        <v>45657</v>
      </c>
    </row>
    <row r="1150" spans="1:19" ht="20.25" x14ac:dyDescent="0.3">
      <c r="A1150" s="50">
        <v>105</v>
      </c>
      <c r="B1150" s="58" t="s">
        <v>840</v>
      </c>
      <c r="C1150" s="114">
        <v>33992</v>
      </c>
      <c r="D1150" s="50" t="s">
        <v>1842</v>
      </c>
      <c r="E1150" s="50">
        <v>1952</v>
      </c>
      <c r="F1150" s="50" t="s">
        <v>2062</v>
      </c>
      <c r="G1150" s="115" t="s">
        <v>2037</v>
      </c>
      <c r="H1150" s="50">
        <v>2</v>
      </c>
      <c r="I1150" s="50">
        <v>1</v>
      </c>
      <c r="J1150" s="50">
        <v>0</v>
      </c>
      <c r="K1150" s="50">
        <v>1521.5</v>
      </c>
      <c r="L1150" s="50">
        <v>1203.9000000000001</v>
      </c>
      <c r="M1150" s="52">
        <v>0</v>
      </c>
      <c r="N1150" s="52">
        <f t="shared" si="134"/>
        <v>0</v>
      </c>
      <c r="O1150" s="52">
        <v>0</v>
      </c>
      <c r="P1150" s="52">
        <v>0</v>
      </c>
      <c r="Q1150" s="52">
        <v>0</v>
      </c>
      <c r="R1150" s="116">
        <v>45292</v>
      </c>
      <c r="S1150" s="116">
        <v>45657</v>
      </c>
    </row>
    <row r="1151" spans="1:19" ht="20.25" x14ac:dyDescent="0.3">
      <c r="A1151" s="50">
        <v>106</v>
      </c>
      <c r="B1151" s="58" t="s">
        <v>841</v>
      </c>
      <c r="C1151" s="114">
        <v>33993</v>
      </c>
      <c r="D1151" s="50" t="s">
        <v>1842</v>
      </c>
      <c r="E1151" s="50">
        <v>1952</v>
      </c>
      <c r="F1151" s="50" t="s">
        <v>2062</v>
      </c>
      <c r="G1151" s="115" t="s">
        <v>2037</v>
      </c>
      <c r="H1151" s="50">
        <v>2</v>
      </c>
      <c r="I1151" s="50">
        <v>1</v>
      </c>
      <c r="J1151" s="50">
        <v>0</v>
      </c>
      <c r="K1151" s="50">
        <v>361.8</v>
      </c>
      <c r="L1151" s="50">
        <v>361.8</v>
      </c>
      <c r="M1151" s="52">
        <v>0</v>
      </c>
      <c r="N1151" s="52">
        <f t="shared" si="134"/>
        <v>0</v>
      </c>
      <c r="O1151" s="52">
        <v>0</v>
      </c>
      <c r="P1151" s="52">
        <v>0</v>
      </c>
      <c r="Q1151" s="52">
        <v>0</v>
      </c>
      <c r="R1151" s="116">
        <v>45292</v>
      </c>
      <c r="S1151" s="116">
        <v>45657</v>
      </c>
    </row>
    <row r="1152" spans="1:19" ht="20.25" x14ac:dyDescent="0.3">
      <c r="A1152" s="50">
        <v>107</v>
      </c>
      <c r="B1152" s="58" t="s">
        <v>842</v>
      </c>
      <c r="C1152" s="114">
        <v>33994</v>
      </c>
      <c r="D1152" s="50" t="s">
        <v>1842</v>
      </c>
      <c r="E1152" s="50">
        <v>1952</v>
      </c>
      <c r="F1152" s="50" t="s">
        <v>2062</v>
      </c>
      <c r="G1152" s="115" t="s">
        <v>2037</v>
      </c>
      <c r="H1152" s="50">
        <v>2</v>
      </c>
      <c r="I1152" s="50">
        <v>1</v>
      </c>
      <c r="J1152" s="50">
        <v>0</v>
      </c>
      <c r="K1152" s="50">
        <v>396.23</v>
      </c>
      <c r="L1152" s="50">
        <v>373.3</v>
      </c>
      <c r="M1152" s="52">
        <v>0</v>
      </c>
      <c r="N1152" s="52">
        <f t="shared" si="134"/>
        <v>0</v>
      </c>
      <c r="O1152" s="52">
        <v>0</v>
      </c>
      <c r="P1152" s="52">
        <v>0</v>
      </c>
      <c r="Q1152" s="52">
        <v>0</v>
      </c>
      <c r="R1152" s="116">
        <v>45292</v>
      </c>
      <c r="S1152" s="116">
        <v>45657</v>
      </c>
    </row>
    <row r="1153" spans="1:19" ht="20.25" x14ac:dyDescent="0.3">
      <c r="A1153" s="50">
        <v>108</v>
      </c>
      <c r="B1153" s="58" t="s">
        <v>843</v>
      </c>
      <c r="C1153" s="114">
        <v>33995</v>
      </c>
      <c r="D1153" s="50" t="s">
        <v>1842</v>
      </c>
      <c r="E1153" s="50">
        <v>1952</v>
      </c>
      <c r="F1153" s="50" t="s">
        <v>2062</v>
      </c>
      <c r="G1153" s="115" t="s">
        <v>2037</v>
      </c>
      <c r="H1153" s="50">
        <v>2</v>
      </c>
      <c r="I1153" s="50">
        <v>1</v>
      </c>
      <c r="J1153" s="50">
        <v>0</v>
      </c>
      <c r="K1153" s="50">
        <v>359.7</v>
      </c>
      <c r="L1153" s="50">
        <v>359.5</v>
      </c>
      <c r="M1153" s="52">
        <v>0</v>
      </c>
      <c r="N1153" s="52">
        <f t="shared" si="134"/>
        <v>0</v>
      </c>
      <c r="O1153" s="52">
        <v>0</v>
      </c>
      <c r="P1153" s="52">
        <v>0</v>
      </c>
      <c r="Q1153" s="52">
        <v>0</v>
      </c>
      <c r="R1153" s="116">
        <v>45292</v>
      </c>
      <c r="S1153" s="116">
        <v>45657</v>
      </c>
    </row>
    <row r="1154" spans="1:19" ht="20.25" x14ac:dyDescent="0.3">
      <c r="A1154" s="50">
        <v>109</v>
      </c>
      <c r="B1154" s="58" t="s">
        <v>844</v>
      </c>
      <c r="C1154" s="114">
        <v>33999</v>
      </c>
      <c r="D1154" s="50" t="s">
        <v>1842</v>
      </c>
      <c r="E1154" s="50">
        <v>1952</v>
      </c>
      <c r="F1154" s="50" t="s">
        <v>2062</v>
      </c>
      <c r="G1154" s="115" t="s">
        <v>2037</v>
      </c>
      <c r="H1154" s="50">
        <v>2</v>
      </c>
      <c r="I1154" s="50">
        <v>1</v>
      </c>
      <c r="J1154" s="50">
        <v>0</v>
      </c>
      <c r="K1154" s="50">
        <v>619</v>
      </c>
      <c r="L1154" s="50">
        <v>550.1</v>
      </c>
      <c r="M1154" s="52">
        <v>0</v>
      </c>
      <c r="N1154" s="52">
        <f t="shared" si="134"/>
        <v>0</v>
      </c>
      <c r="O1154" s="52">
        <v>0</v>
      </c>
      <c r="P1154" s="52">
        <v>0</v>
      </c>
      <c r="Q1154" s="52">
        <v>0</v>
      </c>
      <c r="R1154" s="116">
        <v>45292</v>
      </c>
      <c r="S1154" s="116">
        <v>45657</v>
      </c>
    </row>
    <row r="1155" spans="1:19" ht="20.25" x14ac:dyDescent="0.3">
      <c r="A1155" s="50">
        <v>110</v>
      </c>
      <c r="B1155" s="58" t="s">
        <v>845</v>
      </c>
      <c r="C1155" s="114">
        <v>34004</v>
      </c>
      <c r="D1155" s="50" t="s">
        <v>1842</v>
      </c>
      <c r="E1155" s="50">
        <v>1958</v>
      </c>
      <c r="F1155" s="50" t="s">
        <v>2062</v>
      </c>
      <c r="G1155" s="115" t="s">
        <v>2037</v>
      </c>
      <c r="H1155" s="50">
        <v>2</v>
      </c>
      <c r="I1155" s="50">
        <v>1</v>
      </c>
      <c r="J1155" s="50">
        <v>0</v>
      </c>
      <c r="K1155" s="50">
        <v>445.4</v>
      </c>
      <c r="L1155" s="50">
        <v>415.6</v>
      </c>
      <c r="M1155" s="52">
        <v>0</v>
      </c>
      <c r="N1155" s="52">
        <f t="shared" si="134"/>
        <v>0</v>
      </c>
      <c r="O1155" s="52">
        <v>0</v>
      </c>
      <c r="P1155" s="52">
        <v>0</v>
      </c>
      <c r="Q1155" s="52">
        <v>0</v>
      </c>
      <c r="R1155" s="116">
        <v>45292</v>
      </c>
      <c r="S1155" s="116">
        <v>45657</v>
      </c>
    </row>
    <row r="1156" spans="1:19" ht="20.25" x14ac:dyDescent="0.3">
      <c r="A1156" s="50">
        <v>111</v>
      </c>
      <c r="B1156" s="58" t="s">
        <v>846</v>
      </c>
      <c r="C1156" s="114">
        <v>34005</v>
      </c>
      <c r="D1156" s="50" t="s">
        <v>1842</v>
      </c>
      <c r="E1156" s="50">
        <v>1958</v>
      </c>
      <c r="F1156" s="50" t="s">
        <v>2062</v>
      </c>
      <c r="G1156" s="115" t="s">
        <v>2037</v>
      </c>
      <c r="H1156" s="50">
        <v>2</v>
      </c>
      <c r="I1156" s="50">
        <v>1</v>
      </c>
      <c r="J1156" s="50">
        <v>0</v>
      </c>
      <c r="K1156" s="50">
        <v>442.3</v>
      </c>
      <c r="L1156" s="50">
        <v>406.1</v>
      </c>
      <c r="M1156" s="52">
        <v>0</v>
      </c>
      <c r="N1156" s="52">
        <f t="shared" si="134"/>
        <v>0</v>
      </c>
      <c r="O1156" s="52">
        <v>0</v>
      </c>
      <c r="P1156" s="52">
        <v>0</v>
      </c>
      <c r="Q1156" s="52">
        <v>0</v>
      </c>
      <c r="R1156" s="116">
        <v>45292</v>
      </c>
      <c r="S1156" s="116">
        <v>45657</v>
      </c>
    </row>
    <row r="1157" spans="1:19" ht="20.25" x14ac:dyDescent="0.3">
      <c r="A1157" s="50">
        <v>112</v>
      </c>
      <c r="B1157" s="58" t="s">
        <v>847</v>
      </c>
      <c r="C1157" s="114">
        <v>34007</v>
      </c>
      <c r="D1157" s="50" t="s">
        <v>1842</v>
      </c>
      <c r="E1157" s="50">
        <v>1960</v>
      </c>
      <c r="F1157" s="50" t="s">
        <v>2062</v>
      </c>
      <c r="G1157" s="115" t="s">
        <v>2037</v>
      </c>
      <c r="H1157" s="50">
        <v>2</v>
      </c>
      <c r="I1157" s="50">
        <v>1</v>
      </c>
      <c r="J1157" s="50">
        <v>0</v>
      </c>
      <c r="K1157" s="50">
        <v>454.9</v>
      </c>
      <c r="L1157" s="50">
        <v>414.1</v>
      </c>
      <c r="M1157" s="52">
        <v>0</v>
      </c>
      <c r="N1157" s="52">
        <f t="shared" si="134"/>
        <v>0</v>
      </c>
      <c r="O1157" s="52">
        <v>0</v>
      </c>
      <c r="P1157" s="52">
        <v>0</v>
      </c>
      <c r="Q1157" s="52">
        <v>0</v>
      </c>
      <c r="R1157" s="116">
        <v>45292</v>
      </c>
      <c r="S1157" s="116">
        <v>45657</v>
      </c>
    </row>
    <row r="1158" spans="1:19" ht="20.25" x14ac:dyDescent="0.3">
      <c r="A1158" s="50">
        <v>113</v>
      </c>
      <c r="B1158" s="58" t="s">
        <v>848</v>
      </c>
      <c r="C1158" s="114">
        <v>34012</v>
      </c>
      <c r="D1158" s="50" t="s">
        <v>1842</v>
      </c>
      <c r="E1158" s="50">
        <v>1960</v>
      </c>
      <c r="F1158" s="50" t="s">
        <v>2062</v>
      </c>
      <c r="G1158" s="115" t="s">
        <v>2037</v>
      </c>
      <c r="H1158" s="50">
        <v>2</v>
      </c>
      <c r="I1158" s="50">
        <v>2</v>
      </c>
      <c r="J1158" s="50">
        <v>0</v>
      </c>
      <c r="K1158" s="50">
        <v>490.9</v>
      </c>
      <c r="L1158" s="50">
        <v>411.6</v>
      </c>
      <c r="M1158" s="52">
        <v>0</v>
      </c>
      <c r="N1158" s="52">
        <f t="shared" si="134"/>
        <v>0</v>
      </c>
      <c r="O1158" s="52">
        <v>0</v>
      </c>
      <c r="P1158" s="52">
        <v>0</v>
      </c>
      <c r="Q1158" s="52">
        <v>0</v>
      </c>
      <c r="R1158" s="116">
        <v>45292</v>
      </c>
      <c r="S1158" s="116">
        <v>45657</v>
      </c>
    </row>
    <row r="1159" spans="1:19" ht="20.25" x14ac:dyDescent="0.3">
      <c r="A1159" s="50">
        <v>114</v>
      </c>
      <c r="B1159" s="58" t="s">
        <v>849</v>
      </c>
      <c r="C1159" s="114">
        <v>34014</v>
      </c>
      <c r="D1159" s="50" t="s">
        <v>1842</v>
      </c>
      <c r="E1159" s="50">
        <v>1960</v>
      </c>
      <c r="F1159" s="50" t="s">
        <v>2062</v>
      </c>
      <c r="G1159" s="115" t="s">
        <v>2037</v>
      </c>
      <c r="H1159" s="50">
        <v>2</v>
      </c>
      <c r="I1159" s="50">
        <v>1</v>
      </c>
      <c r="J1159" s="50">
        <v>0</v>
      </c>
      <c r="K1159" s="50">
        <v>545.9</v>
      </c>
      <c r="L1159" s="50">
        <v>492.7</v>
      </c>
      <c r="M1159" s="52">
        <v>0</v>
      </c>
      <c r="N1159" s="52">
        <f t="shared" si="134"/>
        <v>0</v>
      </c>
      <c r="O1159" s="52">
        <v>0</v>
      </c>
      <c r="P1159" s="52">
        <v>0</v>
      </c>
      <c r="Q1159" s="52">
        <v>0</v>
      </c>
      <c r="R1159" s="116">
        <v>45292</v>
      </c>
      <c r="S1159" s="116">
        <v>45657</v>
      </c>
    </row>
    <row r="1160" spans="1:19" ht="20.25" x14ac:dyDescent="0.3">
      <c r="A1160" s="50">
        <v>115</v>
      </c>
      <c r="B1160" s="58" t="s">
        <v>850</v>
      </c>
      <c r="C1160" s="114">
        <v>34015</v>
      </c>
      <c r="D1160" s="50" t="s">
        <v>1842</v>
      </c>
      <c r="E1160" s="50">
        <v>1963</v>
      </c>
      <c r="F1160" s="50" t="s">
        <v>2062</v>
      </c>
      <c r="G1160" s="115" t="s">
        <v>2037</v>
      </c>
      <c r="H1160" s="50">
        <v>2</v>
      </c>
      <c r="I1160" s="50">
        <v>1</v>
      </c>
      <c r="J1160" s="50">
        <v>0</v>
      </c>
      <c r="K1160" s="50">
        <v>539</v>
      </c>
      <c r="L1160" s="50">
        <v>472.2</v>
      </c>
      <c r="M1160" s="52">
        <v>0</v>
      </c>
      <c r="N1160" s="52">
        <f t="shared" si="134"/>
        <v>0</v>
      </c>
      <c r="O1160" s="52">
        <v>0</v>
      </c>
      <c r="P1160" s="52">
        <v>0</v>
      </c>
      <c r="Q1160" s="52">
        <v>0</v>
      </c>
      <c r="R1160" s="116">
        <v>45292</v>
      </c>
      <c r="S1160" s="116">
        <v>45657</v>
      </c>
    </row>
    <row r="1161" spans="1:19" ht="20.25" x14ac:dyDescent="0.3">
      <c r="A1161" s="50">
        <v>116</v>
      </c>
      <c r="B1161" s="58" t="s">
        <v>851</v>
      </c>
      <c r="C1161" s="114">
        <v>34016</v>
      </c>
      <c r="D1161" s="50" t="s">
        <v>1842</v>
      </c>
      <c r="E1161" s="50">
        <v>1960</v>
      </c>
      <c r="F1161" s="50" t="s">
        <v>2062</v>
      </c>
      <c r="G1161" s="115" t="s">
        <v>2037</v>
      </c>
      <c r="H1161" s="50">
        <v>2</v>
      </c>
      <c r="I1161" s="50">
        <v>1</v>
      </c>
      <c r="J1161" s="50">
        <v>0</v>
      </c>
      <c r="K1161" s="50">
        <v>454.9</v>
      </c>
      <c r="L1161" s="50">
        <v>414.5</v>
      </c>
      <c r="M1161" s="52">
        <v>0</v>
      </c>
      <c r="N1161" s="52">
        <f t="shared" si="134"/>
        <v>0</v>
      </c>
      <c r="O1161" s="52">
        <v>0</v>
      </c>
      <c r="P1161" s="52">
        <v>0</v>
      </c>
      <c r="Q1161" s="52">
        <v>0</v>
      </c>
      <c r="R1161" s="116">
        <v>45292</v>
      </c>
      <c r="S1161" s="116">
        <v>45657</v>
      </c>
    </row>
    <row r="1162" spans="1:19" ht="20.25" x14ac:dyDescent="0.3">
      <c r="A1162" s="50">
        <v>117</v>
      </c>
      <c r="B1162" s="58" t="s">
        <v>852</v>
      </c>
      <c r="C1162" s="114">
        <v>34017</v>
      </c>
      <c r="D1162" s="50" t="s">
        <v>1842</v>
      </c>
      <c r="E1162" s="50">
        <v>1960</v>
      </c>
      <c r="F1162" s="50" t="s">
        <v>2062</v>
      </c>
      <c r="G1162" s="115" t="s">
        <v>2037</v>
      </c>
      <c r="H1162" s="50">
        <v>2</v>
      </c>
      <c r="I1162" s="50">
        <v>1</v>
      </c>
      <c r="J1162" s="50">
        <v>0</v>
      </c>
      <c r="K1162" s="50">
        <v>450.2</v>
      </c>
      <c r="L1162" s="50">
        <v>413.6</v>
      </c>
      <c r="M1162" s="52">
        <v>0</v>
      </c>
      <c r="N1162" s="52">
        <f t="shared" si="134"/>
        <v>0</v>
      </c>
      <c r="O1162" s="52">
        <v>0</v>
      </c>
      <c r="P1162" s="52">
        <v>0</v>
      </c>
      <c r="Q1162" s="52">
        <v>0</v>
      </c>
      <c r="R1162" s="116">
        <v>45292</v>
      </c>
      <c r="S1162" s="116">
        <v>45657</v>
      </c>
    </row>
    <row r="1163" spans="1:19" ht="20.25" x14ac:dyDescent="0.3">
      <c r="A1163" s="50">
        <v>118</v>
      </c>
      <c r="B1163" s="58" t="s">
        <v>853</v>
      </c>
      <c r="C1163" s="114">
        <v>34018</v>
      </c>
      <c r="D1163" s="50" t="s">
        <v>1842</v>
      </c>
      <c r="E1163" s="50">
        <v>1960</v>
      </c>
      <c r="F1163" s="50" t="s">
        <v>2062</v>
      </c>
      <c r="G1163" s="115" t="s">
        <v>2037</v>
      </c>
      <c r="H1163" s="50">
        <v>2</v>
      </c>
      <c r="I1163" s="50">
        <v>1</v>
      </c>
      <c r="J1163" s="50">
        <v>0</v>
      </c>
      <c r="K1163" s="50">
        <v>448.1</v>
      </c>
      <c r="L1163" s="50">
        <v>413.8</v>
      </c>
      <c r="M1163" s="52">
        <v>0</v>
      </c>
      <c r="N1163" s="52">
        <f t="shared" si="134"/>
        <v>0</v>
      </c>
      <c r="O1163" s="52">
        <v>0</v>
      </c>
      <c r="P1163" s="52">
        <v>0</v>
      </c>
      <c r="Q1163" s="52">
        <v>0</v>
      </c>
      <c r="R1163" s="116">
        <v>45292</v>
      </c>
      <c r="S1163" s="116">
        <v>45657</v>
      </c>
    </row>
    <row r="1164" spans="1:19" ht="20.25" x14ac:dyDescent="0.3">
      <c r="A1164" s="50">
        <v>119</v>
      </c>
      <c r="B1164" s="58" t="s">
        <v>854</v>
      </c>
      <c r="C1164" s="114">
        <v>34019</v>
      </c>
      <c r="D1164" s="50" t="s">
        <v>1842</v>
      </c>
      <c r="E1164" s="50">
        <v>1960</v>
      </c>
      <c r="F1164" s="50" t="s">
        <v>2062</v>
      </c>
      <c r="G1164" s="115" t="s">
        <v>2037</v>
      </c>
      <c r="H1164" s="50">
        <v>2</v>
      </c>
      <c r="I1164" s="50">
        <v>1</v>
      </c>
      <c r="J1164" s="50">
        <v>0</v>
      </c>
      <c r="K1164" s="50">
        <v>447.3</v>
      </c>
      <c r="L1164" s="50">
        <v>443</v>
      </c>
      <c r="M1164" s="52">
        <v>0</v>
      </c>
      <c r="N1164" s="52">
        <f t="shared" si="134"/>
        <v>0</v>
      </c>
      <c r="O1164" s="52">
        <v>0</v>
      </c>
      <c r="P1164" s="52">
        <v>0</v>
      </c>
      <c r="Q1164" s="52">
        <v>0</v>
      </c>
      <c r="R1164" s="116">
        <v>45292</v>
      </c>
      <c r="S1164" s="116">
        <v>45657</v>
      </c>
    </row>
    <row r="1165" spans="1:19" ht="20.25" x14ac:dyDescent="0.3">
      <c r="A1165" s="50">
        <v>120</v>
      </c>
      <c r="B1165" s="58" t="s">
        <v>855</v>
      </c>
      <c r="C1165" s="114">
        <v>34020</v>
      </c>
      <c r="D1165" s="50" t="s">
        <v>1842</v>
      </c>
      <c r="E1165" s="50">
        <v>1960</v>
      </c>
      <c r="F1165" s="50" t="s">
        <v>2062</v>
      </c>
      <c r="G1165" s="115" t="s">
        <v>2037</v>
      </c>
      <c r="H1165" s="50">
        <v>2</v>
      </c>
      <c r="I1165" s="50">
        <v>1</v>
      </c>
      <c r="J1165" s="50">
        <v>0</v>
      </c>
      <c r="K1165" s="50">
        <v>455.1</v>
      </c>
      <c r="L1165" s="50">
        <v>400.3</v>
      </c>
      <c r="M1165" s="52">
        <v>0</v>
      </c>
      <c r="N1165" s="52">
        <f t="shared" si="134"/>
        <v>0</v>
      </c>
      <c r="O1165" s="52">
        <v>0</v>
      </c>
      <c r="P1165" s="52">
        <v>0</v>
      </c>
      <c r="Q1165" s="52">
        <v>0</v>
      </c>
      <c r="R1165" s="116">
        <v>45292</v>
      </c>
      <c r="S1165" s="116">
        <v>45657</v>
      </c>
    </row>
    <row r="1166" spans="1:19" ht="20.25" x14ac:dyDescent="0.3">
      <c r="A1166" s="50">
        <v>121</v>
      </c>
      <c r="B1166" s="58" t="s">
        <v>856</v>
      </c>
      <c r="C1166" s="114">
        <v>34021</v>
      </c>
      <c r="D1166" s="50" t="s">
        <v>1842</v>
      </c>
      <c r="E1166" s="50">
        <v>1960</v>
      </c>
      <c r="F1166" s="50" t="s">
        <v>2062</v>
      </c>
      <c r="G1166" s="115" t="s">
        <v>2037</v>
      </c>
      <c r="H1166" s="50">
        <v>2</v>
      </c>
      <c r="I1166" s="50">
        <v>1</v>
      </c>
      <c r="J1166" s="50">
        <v>0</v>
      </c>
      <c r="K1166" s="50">
        <v>451.5</v>
      </c>
      <c r="L1166" s="50">
        <v>413.4</v>
      </c>
      <c r="M1166" s="52">
        <v>0</v>
      </c>
      <c r="N1166" s="52">
        <f t="shared" si="134"/>
        <v>0</v>
      </c>
      <c r="O1166" s="52">
        <v>0</v>
      </c>
      <c r="P1166" s="52">
        <v>0</v>
      </c>
      <c r="Q1166" s="52">
        <v>0</v>
      </c>
      <c r="R1166" s="116">
        <v>45292</v>
      </c>
      <c r="S1166" s="116">
        <v>45657</v>
      </c>
    </row>
    <row r="1167" spans="1:19" ht="20.25" x14ac:dyDescent="0.3">
      <c r="A1167" s="50">
        <v>122</v>
      </c>
      <c r="B1167" s="58" t="s">
        <v>857</v>
      </c>
      <c r="C1167" s="114">
        <v>34022</v>
      </c>
      <c r="D1167" s="50" t="s">
        <v>1842</v>
      </c>
      <c r="E1167" s="50">
        <v>1960</v>
      </c>
      <c r="F1167" s="50" t="s">
        <v>2062</v>
      </c>
      <c r="G1167" s="115" t="s">
        <v>2037</v>
      </c>
      <c r="H1167" s="50">
        <v>2</v>
      </c>
      <c r="I1167" s="50">
        <v>1</v>
      </c>
      <c r="J1167" s="50">
        <v>0</v>
      </c>
      <c r="K1167" s="50">
        <v>455.6</v>
      </c>
      <c r="L1167" s="50">
        <v>416.8</v>
      </c>
      <c r="M1167" s="52">
        <v>0</v>
      </c>
      <c r="N1167" s="52">
        <f t="shared" ref="N1167:N1230" si="136">M1167</f>
        <v>0</v>
      </c>
      <c r="O1167" s="52">
        <v>0</v>
      </c>
      <c r="P1167" s="52">
        <v>0</v>
      </c>
      <c r="Q1167" s="52">
        <v>0</v>
      </c>
      <c r="R1167" s="116">
        <v>45292</v>
      </c>
      <c r="S1167" s="116">
        <v>45657</v>
      </c>
    </row>
    <row r="1168" spans="1:19" ht="20.25" x14ac:dyDescent="0.3">
      <c r="A1168" s="50">
        <v>123</v>
      </c>
      <c r="B1168" s="58" t="s">
        <v>858</v>
      </c>
      <c r="C1168" s="114">
        <v>34023</v>
      </c>
      <c r="D1168" s="50" t="s">
        <v>1842</v>
      </c>
      <c r="E1168" s="50">
        <v>1960</v>
      </c>
      <c r="F1168" s="50" t="s">
        <v>2062</v>
      </c>
      <c r="G1168" s="115" t="s">
        <v>2037</v>
      </c>
      <c r="H1168" s="50">
        <v>2</v>
      </c>
      <c r="I1168" s="50">
        <v>1</v>
      </c>
      <c r="J1168" s="50">
        <v>0</v>
      </c>
      <c r="K1168" s="50">
        <v>322.10000000000002</v>
      </c>
      <c r="L1168" s="50">
        <v>294.8</v>
      </c>
      <c r="M1168" s="52">
        <v>0</v>
      </c>
      <c r="N1168" s="52">
        <f t="shared" si="136"/>
        <v>0</v>
      </c>
      <c r="O1168" s="52">
        <v>0</v>
      </c>
      <c r="P1168" s="52">
        <v>0</v>
      </c>
      <c r="Q1168" s="52">
        <v>0</v>
      </c>
      <c r="R1168" s="116">
        <v>45292</v>
      </c>
      <c r="S1168" s="116">
        <v>45657</v>
      </c>
    </row>
    <row r="1169" spans="1:19" ht="20.25" x14ac:dyDescent="0.3">
      <c r="A1169" s="50">
        <v>124</v>
      </c>
      <c r="B1169" s="58" t="s">
        <v>859</v>
      </c>
      <c r="C1169" s="114">
        <v>33944</v>
      </c>
      <c r="D1169" s="50" t="s">
        <v>1842</v>
      </c>
      <c r="E1169" s="50">
        <v>1959</v>
      </c>
      <c r="F1169" s="50" t="s">
        <v>2062</v>
      </c>
      <c r="G1169" s="115" t="s">
        <v>2032</v>
      </c>
      <c r="H1169" s="50">
        <v>4</v>
      </c>
      <c r="I1169" s="50">
        <v>2</v>
      </c>
      <c r="J1169" s="50">
        <v>0</v>
      </c>
      <c r="K1169" s="50">
        <v>1647</v>
      </c>
      <c r="L1169" s="50">
        <v>1270.5999999999999</v>
      </c>
      <c r="M1169" s="52">
        <v>0</v>
      </c>
      <c r="N1169" s="52">
        <f t="shared" si="136"/>
        <v>0</v>
      </c>
      <c r="O1169" s="52">
        <v>0</v>
      </c>
      <c r="P1169" s="52">
        <v>0</v>
      </c>
      <c r="Q1169" s="52">
        <v>0</v>
      </c>
      <c r="R1169" s="116">
        <v>45292</v>
      </c>
      <c r="S1169" s="116">
        <v>45657</v>
      </c>
    </row>
    <row r="1170" spans="1:19" ht="20.25" x14ac:dyDescent="0.3">
      <c r="A1170" s="50">
        <v>125</v>
      </c>
      <c r="B1170" s="58" t="s">
        <v>861</v>
      </c>
      <c r="C1170" s="114">
        <v>33946</v>
      </c>
      <c r="D1170" s="50" t="s">
        <v>1842</v>
      </c>
      <c r="E1170" s="50">
        <v>1961</v>
      </c>
      <c r="F1170" s="50" t="s">
        <v>2062</v>
      </c>
      <c r="G1170" s="115" t="s">
        <v>2032</v>
      </c>
      <c r="H1170" s="50">
        <v>5</v>
      </c>
      <c r="I1170" s="50">
        <v>3</v>
      </c>
      <c r="J1170" s="50">
        <v>0</v>
      </c>
      <c r="K1170" s="50">
        <v>3189.8</v>
      </c>
      <c r="L1170" s="50">
        <v>2438.3000000000002</v>
      </c>
      <c r="M1170" s="52">
        <v>0</v>
      </c>
      <c r="N1170" s="52">
        <f t="shared" si="136"/>
        <v>0</v>
      </c>
      <c r="O1170" s="52">
        <v>0</v>
      </c>
      <c r="P1170" s="52">
        <v>0</v>
      </c>
      <c r="Q1170" s="52">
        <v>0</v>
      </c>
      <c r="R1170" s="116">
        <v>45292</v>
      </c>
      <c r="S1170" s="116">
        <v>45657</v>
      </c>
    </row>
    <row r="1171" spans="1:19" ht="20.25" x14ac:dyDescent="0.3">
      <c r="A1171" s="50">
        <v>126</v>
      </c>
      <c r="B1171" s="58" t="s">
        <v>862</v>
      </c>
      <c r="C1171" s="114">
        <v>33952</v>
      </c>
      <c r="D1171" s="50" t="s">
        <v>1842</v>
      </c>
      <c r="E1171" s="50">
        <v>1966</v>
      </c>
      <c r="F1171" s="50" t="s">
        <v>2062</v>
      </c>
      <c r="G1171" s="115" t="s">
        <v>2032</v>
      </c>
      <c r="H1171" s="50">
        <v>5</v>
      </c>
      <c r="I1171" s="50">
        <v>3</v>
      </c>
      <c r="J1171" s="50">
        <v>0</v>
      </c>
      <c r="K1171" s="50">
        <v>3259.1</v>
      </c>
      <c r="L1171" s="50">
        <v>2470.5</v>
      </c>
      <c r="M1171" s="52">
        <v>0</v>
      </c>
      <c r="N1171" s="52">
        <f t="shared" si="136"/>
        <v>0</v>
      </c>
      <c r="O1171" s="52">
        <v>0</v>
      </c>
      <c r="P1171" s="52">
        <v>0</v>
      </c>
      <c r="Q1171" s="52">
        <v>0</v>
      </c>
      <c r="R1171" s="116">
        <v>45292</v>
      </c>
      <c r="S1171" s="116">
        <v>45657</v>
      </c>
    </row>
    <row r="1172" spans="1:19" ht="20.25" x14ac:dyDescent="0.3">
      <c r="A1172" s="50">
        <v>127</v>
      </c>
      <c r="B1172" s="58" t="s">
        <v>863</v>
      </c>
      <c r="C1172" s="114">
        <v>33953</v>
      </c>
      <c r="D1172" s="50" t="s">
        <v>1842</v>
      </c>
      <c r="E1172" s="50">
        <v>1966</v>
      </c>
      <c r="F1172" s="50" t="s">
        <v>2062</v>
      </c>
      <c r="G1172" s="115" t="s">
        <v>2032</v>
      </c>
      <c r="H1172" s="50">
        <v>5</v>
      </c>
      <c r="I1172" s="50">
        <v>3</v>
      </c>
      <c r="J1172" s="50">
        <v>0</v>
      </c>
      <c r="K1172" s="50">
        <v>3034.1</v>
      </c>
      <c r="L1172" s="50">
        <v>2497.1</v>
      </c>
      <c r="M1172" s="52">
        <v>0</v>
      </c>
      <c r="N1172" s="52">
        <f t="shared" si="136"/>
        <v>0</v>
      </c>
      <c r="O1172" s="52">
        <v>0</v>
      </c>
      <c r="P1172" s="52">
        <v>0</v>
      </c>
      <c r="Q1172" s="52">
        <v>0</v>
      </c>
      <c r="R1172" s="116">
        <v>45292</v>
      </c>
      <c r="S1172" s="116">
        <v>45657</v>
      </c>
    </row>
    <row r="1173" spans="1:19" ht="20.25" x14ac:dyDescent="0.3">
      <c r="A1173" s="50">
        <v>128</v>
      </c>
      <c r="B1173" s="58" t="s">
        <v>864</v>
      </c>
      <c r="C1173" s="114">
        <v>33966</v>
      </c>
      <c r="D1173" s="50" t="s">
        <v>1842</v>
      </c>
      <c r="E1173" s="50">
        <v>1959</v>
      </c>
      <c r="F1173" s="50" t="s">
        <v>2062</v>
      </c>
      <c r="G1173" s="115" t="s">
        <v>2037</v>
      </c>
      <c r="H1173" s="50">
        <v>2</v>
      </c>
      <c r="I1173" s="50">
        <v>1</v>
      </c>
      <c r="J1173" s="50">
        <v>0</v>
      </c>
      <c r="K1173" s="50">
        <v>443.3</v>
      </c>
      <c r="L1173" s="50">
        <v>403.1</v>
      </c>
      <c r="M1173" s="52">
        <v>0</v>
      </c>
      <c r="N1173" s="52">
        <f t="shared" si="136"/>
        <v>0</v>
      </c>
      <c r="O1173" s="52">
        <v>0</v>
      </c>
      <c r="P1173" s="52">
        <v>0</v>
      </c>
      <c r="Q1173" s="52">
        <v>0</v>
      </c>
      <c r="R1173" s="116">
        <v>45292</v>
      </c>
      <c r="S1173" s="116">
        <v>45657</v>
      </c>
    </row>
    <row r="1174" spans="1:19" ht="20.25" x14ac:dyDescent="0.3">
      <c r="A1174" s="50">
        <v>129</v>
      </c>
      <c r="B1174" s="58" t="s">
        <v>865</v>
      </c>
      <c r="C1174" s="114">
        <v>33968</v>
      </c>
      <c r="D1174" s="50" t="s">
        <v>1842</v>
      </c>
      <c r="E1174" s="50">
        <v>1959</v>
      </c>
      <c r="F1174" s="50" t="s">
        <v>2062</v>
      </c>
      <c r="G1174" s="115" t="s">
        <v>2037</v>
      </c>
      <c r="H1174" s="50">
        <v>2</v>
      </c>
      <c r="I1174" s="50">
        <v>1</v>
      </c>
      <c r="J1174" s="50">
        <v>0</v>
      </c>
      <c r="K1174" s="50">
        <v>427.3</v>
      </c>
      <c r="L1174" s="50">
        <v>389.6</v>
      </c>
      <c r="M1174" s="52">
        <v>0</v>
      </c>
      <c r="N1174" s="52">
        <f t="shared" si="136"/>
        <v>0</v>
      </c>
      <c r="O1174" s="52">
        <v>0</v>
      </c>
      <c r="P1174" s="52">
        <v>0</v>
      </c>
      <c r="Q1174" s="52">
        <v>0</v>
      </c>
      <c r="R1174" s="116">
        <v>45292</v>
      </c>
      <c r="S1174" s="116">
        <v>45657</v>
      </c>
    </row>
    <row r="1175" spans="1:19" ht="20.25" x14ac:dyDescent="0.3">
      <c r="A1175" s="50">
        <v>130</v>
      </c>
      <c r="B1175" s="58" t="s">
        <v>866</v>
      </c>
      <c r="C1175" s="114">
        <v>33971</v>
      </c>
      <c r="D1175" s="50" t="s">
        <v>1842</v>
      </c>
      <c r="E1175" s="50">
        <v>1959</v>
      </c>
      <c r="F1175" s="50" t="s">
        <v>2062</v>
      </c>
      <c r="G1175" s="115" t="s">
        <v>2037</v>
      </c>
      <c r="H1175" s="50">
        <v>2</v>
      </c>
      <c r="I1175" s="50">
        <v>1</v>
      </c>
      <c r="J1175" s="50">
        <v>0</v>
      </c>
      <c r="K1175" s="50">
        <v>414</v>
      </c>
      <c r="L1175" s="50">
        <v>407.4</v>
      </c>
      <c r="M1175" s="52">
        <v>0</v>
      </c>
      <c r="N1175" s="52">
        <f t="shared" si="136"/>
        <v>0</v>
      </c>
      <c r="O1175" s="52">
        <v>0</v>
      </c>
      <c r="P1175" s="52">
        <v>0</v>
      </c>
      <c r="Q1175" s="52">
        <v>0</v>
      </c>
      <c r="R1175" s="116">
        <v>45292</v>
      </c>
      <c r="S1175" s="116">
        <v>45657</v>
      </c>
    </row>
    <row r="1176" spans="1:19" ht="20.25" x14ac:dyDescent="0.3">
      <c r="A1176" s="50">
        <v>131</v>
      </c>
      <c r="B1176" s="58" t="s">
        <v>867</v>
      </c>
      <c r="C1176" s="114">
        <v>33976</v>
      </c>
      <c r="D1176" s="50" t="s">
        <v>1842</v>
      </c>
      <c r="E1176" s="50">
        <v>1959</v>
      </c>
      <c r="F1176" s="50" t="s">
        <v>2062</v>
      </c>
      <c r="G1176" s="115" t="s">
        <v>2037</v>
      </c>
      <c r="H1176" s="50">
        <v>2</v>
      </c>
      <c r="I1176" s="50">
        <v>1</v>
      </c>
      <c r="J1176" s="50">
        <v>0</v>
      </c>
      <c r="K1176" s="50">
        <v>556.70000000000005</v>
      </c>
      <c r="L1176" s="50">
        <v>450.7</v>
      </c>
      <c r="M1176" s="52">
        <v>0</v>
      </c>
      <c r="N1176" s="52">
        <f t="shared" si="136"/>
        <v>0</v>
      </c>
      <c r="O1176" s="52">
        <v>0</v>
      </c>
      <c r="P1176" s="52">
        <v>0</v>
      </c>
      <c r="Q1176" s="52">
        <v>0</v>
      </c>
      <c r="R1176" s="116">
        <v>45292</v>
      </c>
      <c r="S1176" s="116">
        <v>45657</v>
      </c>
    </row>
    <row r="1177" spans="1:19" ht="20.25" x14ac:dyDescent="0.3">
      <c r="A1177" s="50">
        <v>132</v>
      </c>
      <c r="B1177" s="58" t="s">
        <v>868</v>
      </c>
      <c r="C1177" s="114">
        <v>34081</v>
      </c>
      <c r="D1177" s="50" t="s">
        <v>1842</v>
      </c>
      <c r="E1177" s="50">
        <v>1973</v>
      </c>
      <c r="F1177" s="50" t="s">
        <v>2062</v>
      </c>
      <c r="G1177" s="115" t="s">
        <v>2031</v>
      </c>
      <c r="H1177" s="50">
        <v>5</v>
      </c>
      <c r="I1177" s="50">
        <v>6</v>
      </c>
      <c r="J1177" s="50">
        <v>0</v>
      </c>
      <c r="K1177" s="50">
        <v>9225.4599999999991</v>
      </c>
      <c r="L1177" s="50">
        <v>5750.6</v>
      </c>
      <c r="M1177" s="52">
        <v>0</v>
      </c>
      <c r="N1177" s="52">
        <f t="shared" si="136"/>
        <v>0</v>
      </c>
      <c r="O1177" s="52">
        <v>0</v>
      </c>
      <c r="P1177" s="52">
        <v>0</v>
      </c>
      <c r="Q1177" s="52">
        <v>0</v>
      </c>
      <c r="R1177" s="116">
        <v>45292</v>
      </c>
      <c r="S1177" s="116">
        <v>45657</v>
      </c>
    </row>
    <row r="1178" spans="1:19" ht="20.25" x14ac:dyDescent="0.3">
      <c r="A1178" s="50">
        <v>133</v>
      </c>
      <c r="B1178" s="58" t="s">
        <v>869</v>
      </c>
      <c r="C1178" s="114">
        <v>34168</v>
      </c>
      <c r="D1178" s="50" t="s">
        <v>1842</v>
      </c>
      <c r="E1178" s="50">
        <v>1957</v>
      </c>
      <c r="F1178" s="50" t="s">
        <v>2062</v>
      </c>
      <c r="G1178" s="115" t="s">
        <v>2032</v>
      </c>
      <c r="H1178" s="50">
        <v>2</v>
      </c>
      <c r="I1178" s="50">
        <v>1</v>
      </c>
      <c r="J1178" s="50">
        <v>0</v>
      </c>
      <c r="K1178" s="50">
        <v>498.7</v>
      </c>
      <c r="L1178" s="50">
        <v>500.3</v>
      </c>
      <c r="M1178" s="52">
        <v>0</v>
      </c>
      <c r="N1178" s="52">
        <f t="shared" si="136"/>
        <v>0</v>
      </c>
      <c r="O1178" s="52">
        <v>0</v>
      </c>
      <c r="P1178" s="52">
        <v>0</v>
      </c>
      <c r="Q1178" s="52">
        <v>0</v>
      </c>
      <c r="R1178" s="116">
        <v>45292</v>
      </c>
      <c r="S1178" s="116">
        <v>45657</v>
      </c>
    </row>
    <row r="1179" spans="1:19" ht="20.25" x14ac:dyDescent="0.3">
      <c r="A1179" s="50">
        <v>134</v>
      </c>
      <c r="B1179" s="58" t="s">
        <v>870</v>
      </c>
      <c r="C1179" s="114">
        <v>34170</v>
      </c>
      <c r="D1179" s="50" t="s">
        <v>1842</v>
      </c>
      <c r="E1179" s="50">
        <v>1957</v>
      </c>
      <c r="F1179" s="50" t="s">
        <v>2062</v>
      </c>
      <c r="G1179" s="115" t="s">
        <v>2032</v>
      </c>
      <c r="H1179" s="50">
        <v>2</v>
      </c>
      <c r="I1179" s="50">
        <v>1</v>
      </c>
      <c r="J1179" s="50">
        <v>0</v>
      </c>
      <c r="K1179" s="50">
        <v>500.2</v>
      </c>
      <c r="L1179" s="50">
        <v>488.1</v>
      </c>
      <c r="M1179" s="52">
        <v>0</v>
      </c>
      <c r="N1179" s="52">
        <f t="shared" si="136"/>
        <v>0</v>
      </c>
      <c r="O1179" s="52">
        <v>0</v>
      </c>
      <c r="P1179" s="52">
        <v>0</v>
      </c>
      <c r="Q1179" s="52">
        <v>0</v>
      </c>
      <c r="R1179" s="116">
        <v>45292</v>
      </c>
      <c r="S1179" s="116">
        <v>45657</v>
      </c>
    </row>
    <row r="1180" spans="1:19" ht="20.25" x14ac:dyDescent="0.3">
      <c r="A1180" s="50">
        <v>135</v>
      </c>
      <c r="B1180" s="58" t="s">
        <v>871</v>
      </c>
      <c r="C1180" s="114">
        <v>34171</v>
      </c>
      <c r="D1180" s="50" t="s">
        <v>1842</v>
      </c>
      <c r="E1180" s="50">
        <v>1957</v>
      </c>
      <c r="F1180" s="50" t="s">
        <v>2062</v>
      </c>
      <c r="G1180" s="115" t="s">
        <v>2032</v>
      </c>
      <c r="H1180" s="50">
        <v>2</v>
      </c>
      <c r="I1180" s="50">
        <v>1</v>
      </c>
      <c r="J1180" s="50">
        <v>0</v>
      </c>
      <c r="K1180" s="50">
        <v>496</v>
      </c>
      <c r="L1180" s="50">
        <v>496.8</v>
      </c>
      <c r="M1180" s="52">
        <v>0</v>
      </c>
      <c r="N1180" s="52">
        <f t="shared" si="136"/>
        <v>0</v>
      </c>
      <c r="O1180" s="52">
        <v>0</v>
      </c>
      <c r="P1180" s="52">
        <v>0</v>
      </c>
      <c r="Q1180" s="52">
        <v>0</v>
      </c>
      <c r="R1180" s="116">
        <v>45292</v>
      </c>
      <c r="S1180" s="116">
        <v>45657</v>
      </c>
    </row>
    <row r="1181" spans="1:19" ht="20.25" x14ac:dyDescent="0.3">
      <c r="A1181" s="50">
        <v>136</v>
      </c>
      <c r="B1181" s="58" t="s">
        <v>872</v>
      </c>
      <c r="C1181" s="114">
        <v>34174</v>
      </c>
      <c r="D1181" s="50" t="s">
        <v>1842</v>
      </c>
      <c r="E1181" s="50">
        <v>1958</v>
      </c>
      <c r="F1181" s="50" t="s">
        <v>2062</v>
      </c>
      <c r="G1181" s="115" t="s">
        <v>2037</v>
      </c>
      <c r="H1181" s="50">
        <v>2</v>
      </c>
      <c r="I1181" s="50">
        <v>1</v>
      </c>
      <c r="J1181" s="50">
        <v>0</v>
      </c>
      <c r="K1181" s="50">
        <v>408.7</v>
      </c>
      <c r="L1181" s="50">
        <v>409.2</v>
      </c>
      <c r="M1181" s="52">
        <v>0</v>
      </c>
      <c r="N1181" s="52">
        <f t="shared" si="136"/>
        <v>0</v>
      </c>
      <c r="O1181" s="52">
        <v>0</v>
      </c>
      <c r="P1181" s="52">
        <v>0</v>
      </c>
      <c r="Q1181" s="52">
        <v>0</v>
      </c>
      <c r="R1181" s="116">
        <v>45292</v>
      </c>
      <c r="S1181" s="116">
        <v>45657</v>
      </c>
    </row>
    <row r="1182" spans="1:19" ht="20.25" x14ac:dyDescent="0.3">
      <c r="A1182" s="50">
        <v>137</v>
      </c>
      <c r="B1182" s="58" t="s">
        <v>874</v>
      </c>
      <c r="C1182" s="114">
        <v>34190</v>
      </c>
      <c r="D1182" s="50" t="s">
        <v>1842</v>
      </c>
      <c r="E1182" s="50">
        <v>1963</v>
      </c>
      <c r="F1182" s="50" t="s">
        <v>2062</v>
      </c>
      <c r="G1182" s="115" t="s">
        <v>2032</v>
      </c>
      <c r="H1182" s="50">
        <v>4</v>
      </c>
      <c r="I1182" s="50">
        <v>2</v>
      </c>
      <c r="J1182" s="50">
        <v>0</v>
      </c>
      <c r="K1182" s="50">
        <v>1275.5999999999999</v>
      </c>
      <c r="L1182" s="50">
        <v>1276.4000000000001</v>
      </c>
      <c r="M1182" s="52">
        <v>0</v>
      </c>
      <c r="N1182" s="52">
        <f t="shared" si="136"/>
        <v>0</v>
      </c>
      <c r="O1182" s="52">
        <v>0</v>
      </c>
      <c r="P1182" s="52">
        <v>0</v>
      </c>
      <c r="Q1182" s="52">
        <v>0</v>
      </c>
      <c r="R1182" s="116">
        <v>45292</v>
      </c>
      <c r="S1182" s="116">
        <v>45657</v>
      </c>
    </row>
    <row r="1183" spans="1:19" ht="20.25" x14ac:dyDescent="0.3">
      <c r="A1183" s="50">
        <v>138</v>
      </c>
      <c r="B1183" s="58" t="s">
        <v>875</v>
      </c>
      <c r="C1183" s="114">
        <v>34233</v>
      </c>
      <c r="D1183" s="50" t="s">
        <v>1842</v>
      </c>
      <c r="E1183" s="50">
        <v>1971</v>
      </c>
      <c r="F1183" s="50" t="s">
        <v>2062</v>
      </c>
      <c r="G1183" s="115" t="s">
        <v>2031</v>
      </c>
      <c r="H1183" s="50">
        <v>5</v>
      </c>
      <c r="I1183" s="50">
        <v>4</v>
      </c>
      <c r="J1183" s="50">
        <v>0</v>
      </c>
      <c r="K1183" s="50">
        <v>3604.2</v>
      </c>
      <c r="L1183" s="50">
        <v>3496.8</v>
      </c>
      <c r="M1183" s="52">
        <v>0</v>
      </c>
      <c r="N1183" s="52">
        <f t="shared" si="136"/>
        <v>0</v>
      </c>
      <c r="O1183" s="52">
        <v>0</v>
      </c>
      <c r="P1183" s="52">
        <v>0</v>
      </c>
      <c r="Q1183" s="52">
        <v>0</v>
      </c>
      <c r="R1183" s="116">
        <v>45292</v>
      </c>
      <c r="S1183" s="116">
        <v>45657</v>
      </c>
    </row>
    <row r="1184" spans="1:19" ht="20.25" x14ac:dyDescent="0.3">
      <c r="A1184" s="50">
        <v>139</v>
      </c>
      <c r="B1184" s="58" t="s">
        <v>876</v>
      </c>
      <c r="C1184" s="114">
        <v>34234</v>
      </c>
      <c r="D1184" s="50" t="s">
        <v>1842</v>
      </c>
      <c r="E1184" s="50">
        <v>1974</v>
      </c>
      <c r="F1184" s="50" t="s">
        <v>2062</v>
      </c>
      <c r="G1184" s="115" t="s">
        <v>2031</v>
      </c>
      <c r="H1184" s="50">
        <v>5</v>
      </c>
      <c r="I1184" s="50">
        <v>4</v>
      </c>
      <c r="J1184" s="50">
        <v>0</v>
      </c>
      <c r="K1184" s="50">
        <v>3585.2</v>
      </c>
      <c r="L1184" s="50">
        <v>2691.7</v>
      </c>
      <c r="M1184" s="52">
        <v>0</v>
      </c>
      <c r="N1184" s="52">
        <f t="shared" si="136"/>
        <v>0</v>
      </c>
      <c r="O1184" s="52">
        <v>0</v>
      </c>
      <c r="P1184" s="52">
        <v>0</v>
      </c>
      <c r="Q1184" s="52">
        <v>0</v>
      </c>
      <c r="R1184" s="116">
        <v>45292</v>
      </c>
      <c r="S1184" s="116">
        <v>45657</v>
      </c>
    </row>
    <row r="1185" spans="1:19" ht="20.25" x14ac:dyDescent="0.3">
      <c r="A1185" s="50">
        <v>140</v>
      </c>
      <c r="B1185" s="58" t="s">
        <v>877</v>
      </c>
      <c r="C1185" s="114">
        <v>34256</v>
      </c>
      <c r="D1185" s="50" t="s">
        <v>1842</v>
      </c>
      <c r="E1185" s="50">
        <v>1955</v>
      </c>
      <c r="F1185" s="50" t="s">
        <v>2062</v>
      </c>
      <c r="G1185" s="115" t="s">
        <v>2039</v>
      </c>
      <c r="H1185" s="50">
        <v>2</v>
      </c>
      <c r="I1185" s="50">
        <v>1</v>
      </c>
      <c r="J1185" s="50">
        <v>0</v>
      </c>
      <c r="K1185" s="50">
        <v>402.6</v>
      </c>
      <c r="L1185" s="50">
        <v>403.3</v>
      </c>
      <c r="M1185" s="52">
        <v>0</v>
      </c>
      <c r="N1185" s="52">
        <f t="shared" si="136"/>
        <v>0</v>
      </c>
      <c r="O1185" s="52">
        <v>0</v>
      </c>
      <c r="P1185" s="52">
        <v>0</v>
      </c>
      <c r="Q1185" s="52">
        <v>0</v>
      </c>
      <c r="R1185" s="116">
        <v>45292</v>
      </c>
      <c r="S1185" s="116">
        <v>45657</v>
      </c>
    </row>
    <row r="1186" spans="1:19" ht="20.25" x14ac:dyDescent="0.3">
      <c r="A1186" s="50">
        <v>141</v>
      </c>
      <c r="B1186" s="58" t="s">
        <v>879</v>
      </c>
      <c r="C1186" s="114">
        <v>34251</v>
      </c>
      <c r="D1186" s="50" t="s">
        <v>1842</v>
      </c>
      <c r="E1186" s="50">
        <v>1955</v>
      </c>
      <c r="F1186" s="50" t="s">
        <v>2062</v>
      </c>
      <c r="G1186" s="115" t="s">
        <v>2039</v>
      </c>
      <c r="H1186" s="50">
        <v>2</v>
      </c>
      <c r="I1186" s="50">
        <v>1</v>
      </c>
      <c r="J1186" s="50">
        <v>0</v>
      </c>
      <c r="K1186" s="50">
        <v>406.4</v>
      </c>
      <c r="L1186" s="50">
        <v>409.1</v>
      </c>
      <c r="M1186" s="52">
        <v>0</v>
      </c>
      <c r="N1186" s="52">
        <f t="shared" si="136"/>
        <v>0</v>
      </c>
      <c r="O1186" s="52">
        <v>0</v>
      </c>
      <c r="P1186" s="52">
        <v>0</v>
      </c>
      <c r="Q1186" s="52">
        <v>0</v>
      </c>
      <c r="R1186" s="116">
        <v>45292</v>
      </c>
      <c r="S1186" s="116">
        <v>45657</v>
      </c>
    </row>
    <row r="1187" spans="1:19" ht="20.25" x14ac:dyDescent="0.3">
      <c r="A1187" s="50">
        <v>142</v>
      </c>
      <c r="B1187" s="58" t="s">
        <v>880</v>
      </c>
      <c r="C1187" s="114">
        <v>34252</v>
      </c>
      <c r="D1187" s="50" t="s">
        <v>1842</v>
      </c>
      <c r="E1187" s="50">
        <v>1955</v>
      </c>
      <c r="F1187" s="50" t="s">
        <v>2062</v>
      </c>
      <c r="G1187" s="115" t="s">
        <v>2039</v>
      </c>
      <c r="H1187" s="50">
        <v>2</v>
      </c>
      <c r="I1187" s="50">
        <v>1</v>
      </c>
      <c r="J1187" s="50">
        <v>0</v>
      </c>
      <c r="K1187" s="50">
        <v>404</v>
      </c>
      <c r="L1187" s="50">
        <v>402.3</v>
      </c>
      <c r="M1187" s="52">
        <v>0</v>
      </c>
      <c r="N1187" s="52">
        <f t="shared" si="136"/>
        <v>0</v>
      </c>
      <c r="O1187" s="52">
        <v>0</v>
      </c>
      <c r="P1187" s="52">
        <v>0</v>
      </c>
      <c r="Q1187" s="52">
        <v>0</v>
      </c>
      <c r="R1187" s="116">
        <v>45292</v>
      </c>
      <c r="S1187" s="116">
        <v>45657</v>
      </c>
    </row>
    <row r="1188" spans="1:19" ht="20.25" x14ac:dyDescent="0.3">
      <c r="A1188" s="50">
        <v>143</v>
      </c>
      <c r="B1188" s="58" t="s">
        <v>881</v>
      </c>
      <c r="C1188" s="114">
        <v>34253</v>
      </c>
      <c r="D1188" s="50" t="s">
        <v>1842</v>
      </c>
      <c r="E1188" s="50">
        <v>1955</v>
      </c>
      <c r="F1188" s="50" t="s">
        <v>2062</v>
      </c>
      <c r="G1188" s="115" t="s">
        <v>2039</v>
      </c>
      <c r="H1188" s="50">
        <v>2</v>
      </c>
      <c r="I1188" s="50">
        <v>1</v>
      </c>
      <c r="J1188" s="50">
        <v>0</v>
      </c>
      <c r="K1188" s="50">
        <v>410.3</v>
      </c>
      <c r="L1188" s="50">
        <v>409.5</v>
      </c>
      <c r="M1188" s="52">
        <v>0</v>
      </c>
      <c r="N1188" s="52">
        <f t="shared" si="136"/>
        <v>0</v>
      </c>
      <c r="O1188" s="52">
        <v>0</v>
      </c>
      <c r="P1188" s="52">
        <v>0</v>
      </c>
      <c r="Q1188" s="52">
        <v>0</v>
      </c>
      <c r="R1188" s="116">
        <v>45292</v>
      </c>
      <c r="S1188" s="116">
        <v>45657</v>
      </c>
    </row>
    <row r="1189" spans="1:19" ht="20.25" x14ac:dyDescent="0.3">
      <c r="A1189" s="50">
        <v>144</v>
      </c>
      <c r="B1189" s="58" t="s">
        <v>884</v>
      </c>
      <c r="C1189" s="114">
        <v>34313</v>
      </c>
      <c r="D1189" s="50" t="s">
        <v>1842</v>
      </c>
      <c r="E1189" s="50">
        <v>1957</v>
      </c>
      <c r="F1189" s="50" t="s">
        <v>2062</v>
      </c>
      <c r="G1189" s="115" t="s">
        <v>2037</v>
      </c>
      <c r="H1189" s="50">
        <v>2</v>
      </c>
      <c r="I1189" s="50">
        <v>1</v>
      </c>
      <c r="J1189" s="50">
        <v>0</v>
      </c>
      <c r="K1189" s="50">
        <v>413.6</v>
      </c>
      <c r="L1189" s="50">
        <v>336.9</v>
      </c>
      <c r="M1189" s="52">
        <v>0</v>
      </c>
      <c r="N1189" s="52">
        <f t="shared" si="136"/>
        <v>0</v>
      </c>
      <c r="O1189" s="52">
        <v>0</v>
      </c>
      <c r="P1189" s="52">
        <v>0</v>
      </c>
      <c r="Q1189" s="52">
        <v>0</v>
      </c>
      <c r="R1189" s="116">
        <v>45292</v>
      </c>
      <c r="S1189" s="116">
        <v>45657</v>
      </c>
    </row>
    <row r="1190" spans="1:19" ht="20.25" x14ac:dyDescent="0.3">
      <c r="A1190" s="50">
        <v>145</v>
      </c>
      <c r="B1190" s="58" t="s">
        <v>885</v>
      </c>
      <c r="C1190" s="114">
        <v>34315</v>
      </c>
      <c r="D1190" s="50" t="s">
        <v>1842</v>
      </c>
      <c r="E1190" s="50">
        <v>1950</v>
      </c>
      <c r="F1190" s="50" t="s">
        <v>2062</v>
      </c>
      <c r="G1190" s="115" t="s">
        <v>2037</v>
      </c>
      <c r="H1190" s="50">
        <v>2</v>
      </c>
      <c r="I1190" s="50">
        <v>1</v>
      </c>
      <c r="J1190" s="50">
        <v>0</v>
      </c>
      <c r="K1190" s="50">
        <v>481.5</v>
      </c>
      <c r="L1190" s="50">
        <v>415.1</v>
      </c>
      <c r="M1190" s="52">
        <v>0</v>
      </c>
      <c r="N1190" s="52">
        <f t="shared" si="136"/>
        <v>0</v>
      </c>
      <c r="O1190" s="52">
        <v>0</v>
      </c>
      <c r="P1190" s="52">
        <v>0</v>
      </c>
      <c r="Q1190" s="52">
        <v>0</v>
      </c>
      <c r="R1190" s="116">
        <v>45292</v>
      </c>
      <c r="S1190" s="116">
        <v>45657</v>
      </c>
    </row>
    <row r="1191" spans="1:19" ht="20.25" x14ac:dyDescent="0.3">
      <c r="A1191" s="50">
        <v>146</v>
      </c>
      <c r="B1191" s="58" t="s">
        <v>886</v>
      </c>
      <c r="C1191" s="114">
        <v>34319</v>
      </c>
      <c r="D1191" s="50" t="s">
        <v>1842</v>
      </c>
      <c r="E1191" s="50">
        <v>1959</v>
      </c>
      <c r="F1191" s="50" t="s">
        <v>2062</v>
      </c>
      <c r="G1191" s="115" t="s">
        <v>2037</v>
      </c>
      <c r="H1191" s="50">
        <v>2</v>
      </c>
      <c r="I1191" s="50">
        <v>1</v>
      </c>
      <c r="J1191" s="50">
        <v>0</v>
      </c>
      <c r="K1191" s="50">
        <v>466.3</v>
      </c>
      <c r="L1191" s="50">
        <v>359.7</v>
      </c>
      <c r="M1191" s="52">
        <v>0</v>
      </c>
      <c r="N1191" s="52">
        <f t="shared" si="136"/>
        <v>0</v>
      </c>
      <c r="O1191" s="52">
        <v>0</v>
      </c>
      <c r="P1191" s="52">
        <v>0</v>
      </c>
      <c r="Q1191" s="52">
        <v>0</v>
      </c>
      <c r="R1191" s="116">
        <v>45292</v>
      </c>
      <c r="S1191" s="116">
        <v>45657</v>
      </c>
    </row>
    <row r="1192" spans="1:19" ht="20.25" x14ac:dyDescent="0.3">
      <c r="A1192" s="50">
        <v>147</v>
      </c>
      <c r="B1192" s="58" t="s">
        <v>890</v>
      </c>
      <c r="C1192" s="114">
        <v>34384</v>
      </c>
      <c r="D1192" s="50" t="s">
        <v>1842</v>
      </c>
      <c r="E1192" s="50">
        <v>1955</v>
      </c>
      <c r="F1192" s="50" t="s">
        <v>2062</v>
      </c>
      <c r="G1192" s="115" t="s">
        <v>2039</v>
      </c>
      <c r="H1192" s="50">
        <v>2</v>
      </c>
      <c r="I1192" s="50">
        <v>1</v>
      </c>
      <c r="J1192" s="50">
        <v>0</v>
      </c>
      <c r="K1192" s="50">
        <v>408.5</v>
      </c>
      <c r="L1192" s="50">
        <v>406.3</v>
      </c>
      <c r="M1192" s="52">
        <v>0</v>
      </c>
      <c r="N1192" s="52">
        <f t="shared" si="136"/>
        <v>0</v>
      </c>
      <c r="O1192" s="52">
        <v>0</v>
      </c>
      <c r="P1192" s="52">
        <v>0</v>
      </c>
      <c r="Q1192" s="52">
        <v>0</v>
      </c>
      <c r="R1192" s="116">
        <v>45292</v>
      </c>
      <c r="S1192" s="116">
        <v>45657</v>
      </c>
    </row>
    <row r="1193" spans="1:19" ht="20.25" x14ac:dyDescent="0.3">
      <c r="A1193" s="50">
        <v>148</v>
      </c>
      <c r="B1193" s="58" t="s">
        <v>891</v>
      </c>
      <c r="C1193" s="114">
        <v>34383</v>
      </c>
      <c r="D1193" s="50" t="s">
        <v>1842</v>
      </c>
      <c r="E1193" s="50">
        <v>1955</v>
      </c>
      <c r="F1193" s="50" t="s">
        <v>2062</v>
      </c>
      <c r="G1193" s="115" t="s">
        <v>2039</v>
      </c>
      <c r="H1193" s="50">
        <v>2</v>
      </c>
      <c r="I1193" s="50">
        <v>1</v>
      </c>
      <c r="J1193" s="50">
        <v>0</v>
      </c>
      <c r="K1193" s="50">
        <v>404.4</v>
      </c>
      <c r="L1193" s="50">
        <v>404.6</v>
      </c>
      <c r="M1193" s="52">
        <v>0</v>
      </c>
      <c r="N1193" s="52">
        <f t="shared" si="136"/>
        <v>0</v>
      </c>
      <c r="O1193" s="52">
        <v>0</v>
      </c>
      <c r="P1193" s="52">
        <v>0</v>
      </c>
      <c r="Q1193" s="52">
        <v>0</v>
      </c>
      <c r="R1193" s="116">
        <v>45292</v>
      </c>
      <c r="S1193" s="116">
        <v>45657</v>
      </c>
    </row>
    <row r="1194" spans="1:19" ht="20.25" x14ac:dyDescent="0.3">
      <c r="A1194" s="50">
        <v>149</v>
      </c>
      <c r="B1194" s="58" t="s">
        <v>893</v>
      </c>
      <c r="C1194" s="114">
        <v>34574</v>
      </c>
      <c r="D1194" s="50" t="s">
        <v>1842</v>
      </c>
      <c r="E1194" s="50">
        <v>1952</v>
      </c>
      <c r="F1194" s="50" t="s">
        <v>2062</v>
      </c>
      <c r="G1194" s="115" t="s">
        <v>2037</v>
      </c>
      <c r="H1194" s="50">
        <v>2</v>
      </c>
      <c r="I1194" s="50">
        <v>2</v>
      </c>
      <c r="J1194" s="50">
        <v>0</v>
      </c>
      <c r="K1194" s="50">
        <v>741.9</v>
      </c>
      <c r="L1194" s="50">
        <v>749</v>
      </c>
      <c r="M1194" s="52">
        <v>0</v>
      </c>
      <c r="N1194" s="52">
        <f t="shared" si="136"/>
        <v>0</v>
      </c>
      <c r="O1194" s="52">
        <v>0</v>
      </c>
      <c r="P1194" s="52">
        <v>0</v>
      </c>
      <c r="Q1194" s="52">
        <v>0</v>
      </c>
      <c r="R1194" s="116">
        <v>45292</v>
      </c>
      <c r="S1194" s="116">
        <v>45657</v>
      </c>
    </row>
    <row r="1195" spans="1:19" ht="20.25" x14ac:dyDescent="0.3">
      <c r="A1195" s="50">
        <v>150</v>
      </c>
      <c r="B1195" s="58" t="s">
        <v>894</v>
      </c>
      <c r="C1195" s="114">
        <v>34575</v>
      </c>
      <c r="D1195" s="50" t="s">
        <v>1842</v>
      </c>
      <c r="E1195" s="50">
        <v>1955</v>
      </c>
      <c r="F1195" s="50" t="s">
        <v>2062</v>
      </c>
      <c r="G1195" s="115" t="s">
        <v>2032</v>
      </c>
      <c r="H1195" s="50">
        <v>2</v>
      </c>
      <c r="I1195" s="50">
        <v>2</v>
      </c>
      <c r="J1195" s="50">
        <v>0</v>
      </c>
      <c r="K1195" s="50">
        <v>440.8</v>
      </c>
      <c r="L1195" s="50">
        <v>415.5</v>
      </c>
      <c r="M1195" s="52">
        <v>0</v>
      </c>
      <c r="N1195" s="52">
        <f t="shared" si="136"/>
        <v>0</v>
      </c>
      <c r="O1195" s="52">
        <v>0</v>
      </c>
      <c r="P1195" s="52">
        <v>0</v>
      </c>
      <c r="Q1195" s="52">
        <v>0</v>
      </c>
      <c r="R1195" s="116">
        <v>45292</v>
      </c>
      <c r="S1195" s="116">
        <v>45657</v>
      </c>
    </row>
    <row r="1196" spans="1:19" ht="20.25" x14ac:dyDescent="0.3">
      <c r="A1196" s="50">
        <v>151</v>
      </c>
      <c r="B1196" s="58" t="s">
        <v>895</v>
      </c>
      <c r="C1196" s="114">
        <v>34577</v>
      </c>
      <c r="D1196" s="50" t="s">
        <v>1842</v>
      </c>
      <c r="E1196" s="50">
        <v>1968</v>
      </c>
      <c r="F1196" s="50" t="s">
        <v>2062</v>
      </c>
      <c r="G1196" s="115" t="s">
        <v>2032</v>
      </c>
      <c r="H1196" s="50">
        <v>5</v>
      </c>
      <c r="I1196" s="50">
        <v>2</v>
      </c>
      <c r="J1196" s="50">
        <v>0</v>
      </c>
      <c r="K1196" s="50">
        <v>2819.6</v>
      </c>
      <c r="L1196" s="50">
        <v>2623.4</v>
      </c>
      <c r="M1196" s="52">
        <v>0</v>
      </c>
      <c r="N1196" s="52">
        <f t="shared" si="136"/>
        <v>0</v>
      </c>
      <c r="O1196" s="52">
        <v>0</v>
      </c>
      <c r="P1196" s="52">
        <v>0</v>
      </c>
      <c r="Q1196" s="52">
        <v>0</v>
      </c>
      <c r="R1196" s="116">
        <v>45292</v>
      </c>
      <c r="S1196" s="116">
        <v>45657</v>
      </c>
    </row>
    <row r="1197" spans="1:19" ht="20.25" x14ac:dyDescent="0.3">
      <c r="A1197" s="50">
        <v>152</v>
      </c>
      <c r="B1197" s="58" t="s">
        <v>896</v>
      </c>
      <c r="C1197" s="114">
        <v>34578</v>
      </c>
      <c r="D1197" s="50" t="s">
        <v>1842</v>
      </c>
      <c r="E1197" s="50">
        <v>1963</v>
      </c>
      <c r="F1197" s="50" t="s">
        <v>2062</v>
      </c>
      <c r="G1197" s="115" t="s">
        <v>2032</v>
      </c>
      <c r="H1197" s="50">
        <v>4</v>
      </c>
      <c r="I1197" s="50">
        <v>2</v>
      </c>
      <c r="J1197" s="50">
        <v>0</v>
      </c>
      <c r="K1197" s="50">
        <v>3891.7</v>
      </c>
      <c r="L1197" s="50">
        <v>1207</v>
      </c>
      <c r="M1197" s="52">
        <v>0</v>
      </c>
      <c r="N1197" s="52">
        <f t="shared" si="136"/>
        <v>0</v>
      </c>
      <c r="O1197" s="52">
        <v>0</v>
      </c>
      <c r="P1197" s="52">
        <v>0</v>
      </c>
      <c r="Q1197" s="52">
        <v>0</v>
      </c>
      <c r="R1197" s="116">
        <v>45292</v>
      </c>
      <c r="S1197" s="116">
        <v>45657</v>
      </c>
    </row>
    <row r="1198" spans="1:19" ht="20.25" x14ac:dyDescent="0.3">
      <c r="A1198" s="50">
        <v>153</v>
      </c>
      <c r="B1198" s="58" t="s">
        <v>897</v>
      </c>
      <c r="C1198" s="114">
        <v>34598</v>
      </c>
      <c r="D1198" s="50" t="s">
        <v>1842</v>
      </c>
      <c r="E1198" s="50">
        <v>1954</v>
      </c>
      <c r="F1198" s="50" t="s">
        <v>2062</v>
      </c>
      <c r="G1198" s="115" t="s">
        <v>2037</v>
      </c>
      <c r="H1198" s="50">
        <v>2</v>
      </c>
      <c r="I1198" s="50">
        <v>1</v>
      </c>
      <c r="J1198" s="50">
        <v>0</v>
      </c>
      <c r="K1198" s="50">
        <v>533.79999999999995</v>
      </c>
      <c r="L1198" s="50">
        <v>522.9</v>
      </c>
      <c r="M1198" s="52">
        <v>0</v>
      </c>
      <c r="N1198" s="52">
        <f t="shared" si="136"/>
        <v>0</v>
      </c>
      <c r="O1198" s="52">
        <v>0</v>
      </c>
      <c r="P1198" s="52">
        <v>0</v>
      </c>
      <c r="Q1198" s="52">
        <v>0</v>
      </c>
      <c r="R1198" s="116">
        <v>45292</v>
      </c>
      <c r="S1198" s="116">
        <v>45657</v>
      </c>
    </row>
    <row r="1199" spans="1:19" ht="20.25" x14ac:dyDescent="0.3">
      <c r="A1199" s="50">
        <v>154</v>
      </c>
      <c r="B1199" s="58" t="s">
        <v>898</v>
      </c>
      <c r="C1199" s="114">
        <v>34724</v>
      </c>
      <c r="D1199" s="50" t="s">
        <v>1842</v>
      </c>
      <c r="E1199" s="50">
        <v>1969</v>
      </c>
      <c r="F1199" s="50" t="s">
        <v>2062</v>
      </c>
      <c r="G1199" s="115" t="s">
        <v>2033</v>
      </c>
      <c r="H1199" s="50">
        <v>4</v>
      </c>
      <c r="I1199" s="50">
        <v>3</v>
      </c>
      <c r="J1199" s="50">
        <v>0</v>
      </c>
      <c r="K1199" s="50">
        <v>5563.2</v>
      </c>
      <c r="L1199" s="50">
        <v>3112.3</v>
      </c>
      <c r="M1199" s="52">
        <v>0</v>
      </c>
      <c r="N1199" s="52">
        <f t="shared" si="136"/>
        <v>0</v>
      </c>
      <c r="O1199" s="52">
        <v>0</v>
      </c>
      <c r="P1199" s="52">
        <v>0</v>
      </c>
      <c r="Q1199" s="52">
        <v>0</v>
      </c>
      <c r="R1199" s="116">
        <v>45292</v>
      </c>
      <c r="S1199" s="116">
        <v>45657</v>
      </c>
    </row>
    <row r="1200" spans="1:19" ht="20.25" x14ac:dyDescent="0.3">
      <c r="A1200" s="50">
        <v>155</v>
      </c>
      <c r="B1200" s="58" t="s">
        <v>899</v>
      </c>
      <c r="C1200" s="114">
        <v>33157</v>
      </c>
      <c r="D1200" s="50" t="s">
        <v>1842</v>
      </c>
      <c r="E1200" s="50">
        <v>1936</v>
      </c>
      <c r="F1200" s="50" t="s">
        <v>2062</v>
      </c>
      <c r="G1200" s="115" t="s">
        <v>2037</v>
      </c>
      <c r="H1200" s="50">
        <v>2</v>
      </c>
      <c r="I1200" s="50">
        <v>2</v>
      </c>
      <c r="J1200" s="50">
        <v>0</v>
      </c>
      <c r="K1200" s="50">
        <v>472.6</v>
      </c>
      <c r="L1200" s="50">
        <v>372.4</v>
      </c>
      <c r="M1200" s="52">
        <v>0</v>
      </c>
      <c r="N1200" s="52">
        <f t="shared" si="136"/>
        <v>0</v>
      </c>
      <c r="O1200" s="52">
        <v>0</v>
      </c>
      <c r="P1200" s="52">
        <v>0</v>
      </c>
      <c r="Q1200" s="52">
        <v>0</v>
      </c>
      <c r="R1200" s="116">
        <v>45292</v>
      </c>
      <c r="S1200" s="116">
        <v>45657</v>
      </c>
    </row>
    <row r="1201" spans="1:19" ht="20.25" x14ac:dyDescent="0.3">
      <c r="A1201" s="50">
        <v>156</v>
      </c>
      <c r="B1201" s="58" t="s">
        <v>900</v>
      </c>
      <c r="C1201" s="114">
        <v>33159</v>
      </c>
      <c r="D1201" s="50" t="s">
        <v>1842</v>
      </c>
      <c r="E1201" s="50">
        <v>1964</v>
      </c>
      <c r="F1201" s="50" t="s">
        <v>2062</v>
      </c>
      <c r="G1201" s="115" t="s">
        <v>2032</v>
      </c>
      <c r="H1201" s="50">
        <v>4</v>
      </c>
      <c r="I1201" s="50">
        <v>2</v>
      </c>
      <c r="J1201" s="50">
        <v>0</v>
      </c>
      <c r="K1201" s="50">
        <v>2269.9</v>
      </c>
      <c r="L1201" s="50">
        <v>1260.5</v>
      </c>
      <c r="M1201" s="52">
        <v>0</v>
      </c>
      <c r="N1201" s="52">
        <f t="shared" si="136"/>
        <v>0</v>
      </c>
      <c r="O1201" s="52">
        <v>0</v>
      </c>
      <c r="P1201" s="52">
        <v>0</v>
      </c>
      <c r="Q1201" s="52">
        <v>0</v>
      </c>
      <c r="R1201" s="116">
        <v>45292</v>
      </c>
      <c r="S1201" s="116">
        <v>45657</v>
      </c>
    </row>
    <row r="1202" spans="1:19" ht="20.25" x14ac:dyDescent="0.3">
      <c r="A1202" s="50">
        <v>157</v>
      </c>
      <c r="B1202" s="58" t="s">
        <v>901</v>
      </c>
      <c r="C1202" s="114">
        <v>33160</v>
      </c>
      <c r="D1202" s="50" t="s">
        <v>1842</v>
      </c>
      <c r="E1202" s="50">
        <v>1965</v>
      </c>
      <c r="F1202" s="50" t="s">
        <v>2062</v>
      </c>
      <c r="G1202" s="115" t="s">
        <v>2032</v>
      </c>
      <c r="H1202" s="50">
        <v>4</v>
      </c>
      <c r="I1202" s="50">
        <v>2</v>
      </c>
      <c r="J1202" s="50">
        <v>0</v>
      </c>
      <c r="K1202" s="50">
        <v>2306</v>
      </c>
      <c r="L1202" s="50">
        <v>1262.5999999999999</v>
      </c>
      <c r="M1202" s="52">
        <v>0</v>
      </c>
      <c r="N1202" s="52">
        <f t="shared" si="136"/>
        <v>0</v>
      </c>
      <c r="O1202" s="52">
        <v>0</v>
      </c>
      <c r="P1202" s="52">
        <v>0</v>
      </c>
      <c r="Q1202" s="52">
        <v>0</v>
      </c>
      <c r="R1202" s="116">
        <v>45292</v>
      </c>
      <c r="S1202" s="116">
        <v>45657</v>
      </c>
    </row>
    <row r="1203" spans="1:19" ht="20.25" x14ac:dyDescent="0.3">
      <c r="A1203" s="50">
        <v>158</v>
      </c>
      <c r="B1203" s="58" t="s">
        <v>902</v>
      </c>
      <c r="C1203" s="114">
        <v>33155</v>
      </c>
      <c r="D1203" s="50" t="s">
        <v>1842</v>
      </c>
      <c r="E1203" s="50">
        <v>1937</v>
      </c>
      <c r="F1203" s="50" t="s">
        <v>2062</v>
      </c>
      <c r="G1203" s="115" t="s">
        <v>2037</v>
      </c>
      <c r="H1203" s="50">
        <v>2</v>
      </c>
      <c r="I1203" s="50">
        <v>2</v>
      </c>
      <c r="J1203" s="50">
        <v>0</v>
      </c>
      <c r="K1203" s="50">
        <v>525.70000000000005</v>
      </c>
      <c r="L1203" s="50">
        <v>401.8</v>
      </c>
      <c r="M1203" s="52">
        <v>0</v>
      </c>
      <c r="N1203" s="52">
        <f t="shared" si="136"/>
        <v>0</v>
      </c>
      <c r="O1203" s="52">
        <v>0</v>
      </c>
      <c r="P1203" s="52">
        <v>0</v>
      </c>
      <c r="Q1203" s="52">
        <v>0</v>
      </c>
      <c r="R1203" s="116">
        <v>45292</v>
      </c>
      <c r="S1203" s="116">
        <v>45657</v>
      </c>
    </row>
    <row r="1204" spans="1:19" ht="20.25" x14ac:dyDescent="0.3">
      <c r="A1204" s="50">
        <v>159</v>
      </c>
      <c r="B1204" s="58" t="s">
        <v>903</v>
      </c>
      <c r="C1204" s="114">
        <v>35382</v>
      </c>
      <c r="D1204" s="50" t="s">
        <v>1842</v>
      </c>
      <c r="E1204" s="50">
        <v>1977</v>
      </c>
      <c r="F1204" s="50" t="s">
        <v>2062</v>
      </c>
      <c r="G1204" s="115" t="s">
        <v>2031</v>
      </c>
      <c r="H1204" s="50">
        <v>5</v>
      </c>
      <c r="I1204" s="50">
        <v>6</v>
      </c>
      <c r="J1204" s="50">
        <v>0</v>
      </c>
      <c r="K1204" s="50">
        <v>4386.5</v>
      </c>
      <c r="L1204" s="50">
        <v>4390.3999999999996</v>
      </c>
      <c r="M1204" s="52">
        <v>0</v>
      </c>
      <c r="N1204" s="52">
        <f t="shared" si="136"/>
        <v>0</v>
      </c>
      <c r="O1204" s="52">
        <v>0</v>
      </c>
      <c r="P1204" s="52">
        <v>0</v>
      </c>
      <c r="Q1204" s="52">
        <v>0</v>
      </c>
      <c r="R1204" s="116">
        <v>45292</v>
      </c>
      <c r="S1204" s="116">
        <v>45657</v>
      </c>
    </row>
    <row r="1205" spans="1:19" ht="20.25" x14ac:dyDescent="0.3">
      <c r="A1205" s="50">
        <v>160</v>
      </c>
      <c r="B1205" s="58" t="s">
        <v>904</v>
      </c>
      <c r="C1205" s="114">
        <v>35415</v>
      </c>
      <c r="D1205" s="50" t="s">
        <v>1842</v>
      </c>
      <c r="E1205" s="50">
        <v>1968</v>
      </c>
      <c r="F1205" s="50" t="s">
        <v>2062</v>
      </c>
      <c r="G1205" s="115" t="s">
        <v>2032</v>
      </c>
      <c r="H1205" s="50">
        <v>4</v>
      </c>
      <c r="I1205" s="50">
        <v>6</v>
      </c>
      <c r="J1205" s="50">
        <v>0</v>
      </c>
      <c r="K1205" s="50">
        <v>4388.3900000000003</v>
      </c>
      <c r="L1205" s="50">
        <v>4425.1899999999996</v>
      </c>
      <c r="M1205" s="52">
        <v>0</v>
      </c>
      <c r="N1205" s="52">
        <f t="shared" si="136"/>
        <v>0</v>
      </c>
      <c r="O1205" s="52">
        <v>0</v>
      </c>
      <c r="P1205" s="52">
        <v>0</v>
      </c>
      <c r="Q1205" s="52">
        <v>0</v>
      </c>
      <c r="R1205" s="116">
        <v>45292</v>
      </c>
      <c r="S1205" s="116">
        <v>45657</v>
      </c>
    </row>
    <row r="1206" spans="1:19" ht="20.25" x14ac:dyDescent="0.3">
      <c r="A1206" s="50">
        <v>161</v>
      </c>
      <c r="B1206" s="58" t="s">
        <v>905</v>
      </c>
      <c r="C1206" s="114">
        <v>35647</v>
      </c>
      <c r="D1206" s="50" t="s">
        <v>1842</v>
      </c>
      <c r="E1206" s="50">
        <v>1937</v>
      </c>
      <c r="F1206" s="50" t="s">
        <v>2062</v>
      </c>
      <c r="G1206" s="115" t="s">
        <v>2033</v>
      </c>
      <c r="H1206" s="50">
        <v>2</v>
      </c>
      <c r="I1206" s="50">
        <v>2</v>
      </c>
      <c r="J1206" s="50">
        <v>0</v>
      </c>
      <c r="K1206" s="50">
        <v>720.5</v>
      </c>
      <c r="L1206" s="50">
        <v>703.2</v>
      </c>
      <c r="M1206" s="52">
        <v>0</v>
      </c>
      <c r="N1206" s="52">
        <f t="shared" si="136"/>
        <v>0</v>
      </c>
      <c r="O1206" s="52">
        <v>0</v>
      </c>
      <c r="P1206" s="52">
        <v>0</v>
      </c>
      <c r="Q1206" s="52">
        <v>0</v>
      </c>
      <c r="R1206" s="116">
        <v>45292</v>
      </c>
      <c r="S1206" s="116">
        <v>45657</v>
      </c>
    </row>
    <row r="1207" spans="1:19" ht="20.25" x14ac:dyDescent="0.3">
      <c r="A1207" s="50">
        <v>162</v>
      </c>
      <c r="B1207" s="58" t="s">
        <v>906</v>
      </c>
      <c r="C1207" s="114">
        <v>35631</v>
      </c>
      <c r="D1207" s="50" t="s">
        <v>1842</v>
      </c>
      <c r="E1207" s="50">
        <v>1969</v>
      </c>
      <c r="F1207" s="50" t="s">
        <v>2062</v>
      </c>
      <c r="G1207" s="115" t="s">
        <v>2033</v>
      </c>
      <c r="H1207" s="50">
        <v>4</v>
      </c>
      <c r="I1207" s="50">
        <v>3</v>
      </c>
      <c r="J1207" s="50">
        <v>0</v>
      </c>
      <c r="K1207" s="50">
        <v>3470.6</v>
      </c>
      <c r="L1207" s="50">
        <v>2287.1999999999998</v>
      </c>
      <c r="M1207" s="52">
        <v>0</v>
      </c>
      <c r="N1207" s="52">
        <f t="shared" si="136"/>
        <v>0</v>
      </c>
      <c r="O1207" s="52">
        <v>0</v>
      </c>
      <c r="P1207" s="52">
        <v>0</v>
      </c>
      <c r="Q1207" s="52">
        <v>0</v>
      </c>
      <c r="R1207" s="116">
        <v>45292</v>
      </c>
      <c r="S1207" s="116">
        <v>45657</v>
      </c>
    </row>
    <row r="1208" spans="1:19" ht="20.25" x14ac:dyDescent="0.3">
      <c r="A1208" s="50">
        <v>163</v>
      </c>
      <c r="B1208" s="58" t="s">
        <v>1522</v>
      </c>
      <c r="C1208" s="114">
        <v>35687</v>
      </c>
      <c r="D1208" s="50" t="s">
        <v>1842</v>
      </c>
      <c r="E1208" s="50">
        <v>1951</v>
      </c>
      <c r="F1208" s="50" t="s">
        <v>2062</v>
      </c>
      <c r="G1208" s="115" t="s">
        <v>2037</v>
      </c>
      <c r="H1208" s="50">
        <v>2</v>
      </c>
      <c r="I1208" s="50">
        <v>1</v>
      </c>
      <c r="J1208" s="50">
        <v>0</v>
      </c>
      <c r="K1208" s="50">
        <v>1191.3</v>
      </c>
      <c r="L1208" s="50">
        <v>303.87</v>
      </c>
      <c r="M1208" s="52">
        <v>0</v>
      </c>
      <c r="N1208" s="52">
        <f t="shared" si="136"/>
        <v>0</v>
      </c>
      <c r="O1208" s="52">
        <v>0</v>
      </c>
      <c r="P1208" s="52">
        <v>0</v>
      </c>
      <c r="Q1208" s="52">
        <v>0</v>
      </c>
      <c r="R1208" s="116">
        <v>45292</v>
      </c>
      <c r="S1208" s="116">
        <v>45657</v>
      </c>
    </row>
    <row r="1209" spans="1:19" ht="20.25" x14ac:dyDescent="0.3">
      <c r="A1209" s="50">
        <v>164</v>
      </c>
      <c r="B1209" s="58" t="s">
        <v>1523</v>
      </c>
      <c r="C1209" s="114">
        <v>35690</v>
      </c>
      <c r="D1209" s="50" t="s">
        <v>1842</v>
      </c>
      <c r="E1209" s="50">
        <v>1951</v>
      </c>
      <c r="F1209" s="50" t="s">
        <v>2062</v>
      </c>
      <c r="G1209" s="115" t="s">
        <v>2037</v>
      </c>
      <c r="H1209" s="50">
        <v>2</v>
      </c>
      <c r="I1209" s="50">
        <v>1</v>
      </c>
      <c r="J1209" s="50">
        <v>0</v>
      </c>
      <c r="K1209" s="50">
        <v>1032.2</v>
      </c>
      <c r="L1209" s="50">
        <v>318.2</v>
      </c>
      <c r="M1209" s="52">
        <v>0</v>
      </c>
      <c r="N1209" s="52">
        <f t="shared" si="136"/>
        <v>0</v>
      </c>
      <c r="O1209" s="52">
        <v>0</v>
      </c>
      <c r="P1209" s="52">
        <v>0</v>
      </c>
      <c r="Q1209" s="52">
        <v>0</v>
      </c>
      <c r="R1209" s="116">
        <v>45292</v>
      </c>
      <c r="S1209" s="116">
        <v>45657</v>
      </c>
    </row>
    <row r="1210" spans="1:19" ht="20.25" x14ac:dyDescent="0.3">
      <c r="A1210" s="50">
        <v>165</v>
      </c>
      <c r="B1210" s="58" t="s">
        <v>908</v>
      </c>
      <c r="C1210" s="114">
        <v>35737</v>
      </c>
      <c r="D1210" s="50" t="s">
        <v>1842</v>
      </c>
      <c r="E1210" s="50">
        <v>1953</v>
      </c>
      <c r="F1210" s="50" t="s">
        <v>2062</v>
      </c>
      <c r="G1210" s="115" t="s">
        <v>2040</v>
      </c>
      <c r="H1210" s="50">
        <v>2</v>
      </c>
      <c r="I1210" s="50">
        <v>2</v>
      </c>
      <c r="J1210" s="50">
        <v>0</v>
      </c>
      <c r="K1210" s="50">
        <v>395</v>
      </c>
      <c r="L1210" s="50">
        <v>394.9</v>
      </c>
      <c r="M1210" s="52">
        <v>0</v>
      </c>
      <c r="N1210" s="52">
        <f t="shared" si="136"/>
        <v>0</v>
      </c>
      <c r="O1210" s="52">
        <v>0</v>
      </c>
      <c r="P1210" s="52">
        <v>0</v>
      </c>
      <c r="Q1210" s="52">
        <v>0</v>
      </c>
      <c r="R1210" s="116">
        <v>45292</v>
      </c>
      <c r="S1210" s="116">
        <v>45657</v>
      </c>
    </row>
    <row r="1211" spans="1:19" ht="20.25" x14ac:dyDescent="0.3">
      <c r="A1211" s="50">
        <v>166</v>
      </c>
      <c r="B1211" s="58" t="s">
        <v>909</v>
      </c>
      <c r="C1211" s="114">
        <v>35738</v>
      </c>
      <c r="D1211" s="50" t="s">
        <v>1842</v>
      </c>
      <c r="E1211" s="50">
        <v>1952</v>
      </c>
      <c r="F1211" s="50" t="s">
        <v>2062</v>
      </c>
      <c r="G1211" s="115" t="s">
        <v>2040</v>
      </c>
      <c r="H1211" s="50">
        <v>2</v>
      </c>
      <c r="I1211" s="50">
        <v>2</v>
      </c>
      <c r="J1211" s="50">
        <v>0</v>
      </c>
      <c r="K1211" s="50">
        <v>396.9</v>
      </c>
      <c r="L1211" s="50">
        <v>396.2</v>
      </c>
      <c r="M1211" s="52">
        <v>0</v>
      </c>
      <c r="N1211" s="52">
        <f t="shared" si="136"/>
        <v>0</v>
      </c>
      <c r="O1211" s="52">
        <v>0</v>
      </c>
      <c r="P1211" s="52">
        <v>0</v>
      </c>
      <c r="Q1211" s="52">
        <v>0</v>
      </c>
      <c r="R1211" s="116">
        <v>45292</v>
      </c>
      <c r="S1211" s="116">
        <v>45657</v>
      </c>
    </row>
    <row r="1212" spans="1:19" ht="20.25" x14ac:dyDescent="0.3">
      <c r="A1212" s="50">
        <v>167</v>
      </c>
      <c r="B1212" s="58" t="s">
        <v>911</v>
      </c>
      <c r="C1212" s="114">
        <v>35740</v>
      </c>
      <c r="D1212" s="50" t="s">
        <v>1842</v>
      </c>
      <c r="E1212" s="50">
        <v>1953</v>
      </c>
      <c r="F1212" s="50" t="s">
        <v>2062</v>
      </c>
      <c r="G1212" s="115" t="s">
        <v>2040</v>
      </c>
      <c r="H1212" s="50">
        <v>2</v>
      </c>
      <c r="I1212" s="50">
        <v>2</v>
      </c>
      <c r="J1212" s="50">
        <v>0</v>
      </c>
      <c r="K1212" s="50">
        <v>405.5</v>
      </c>
      <c r="L1212" s="50">
        <v>405.5</v>
      </c>
      <c r="M1212" s="52">
        <v>0</v>
      </c>
      <c r="N1212" s="52">
        <f t="shared" si="136"/>
        <v>0</v>
      </c>
      <c r="O1212" s="52">
        <v>0</v>
      </c>
      <c r="P1212" s="52">
        <v>0</v>
      </c>
      <c r="Q1212" s="52">
        <v>0</v>
      </c>
      <c r="R1212" s="116">
        <v>45292</v>
      </c>
      <c r="S1212" s="116">
        <v>45657</v>
      </c>
    </row>
    <row r="1213" spans="1:19" ht="20.25" x14ac:dyDescent="0.3">
      <c r="A1213" s="50">
        <v>168</v>
      </c>
      <c r="B1213" s="58" t="s">
        <v>913</v>
      </c>
      <c r="C1213" s="114">
        <v>35743</v>
      </c>
      <c r="D1213" s="50" t="s">
        <v>1842</v>
      </c>
      <c r="E1213" s="50">
        <v>1954</v>
      </c>
      <c r="F1213" s="50" t="s">
        <v>2062</v>
      </c>
      <c r="G1213" s="115" t="s">
        <v>2040</v>
      </c>
      <c r="H1213" s="50">
        <v>2</v>
      </c>
      <c r="I1213" s="50">
        <v>1</v>
      </c>
      <c r="J1213" s="50">
        <v>0</v>
      </c>
      <c r="K1213" s="50">
        <v>410.1</v>
      </c>
      <c r="L1213" s="50">
        <v>410.3</v>
      </c>
      <c r="M1213" s="52">
        <v>0</v>
      </c>
      <c r="N1213" s="52">
        <f t="shared" si="136"/>
        <v>0</v>
      </c>
      <c r="O1213" s="52">
        <v>0</v>
      </c>
      <c r="P1213" s="52">
        <v>0</v>
      </c>
      <c r="Q1213" s="52">
        <v>0</v>
      </c>
      <c r="R1213" s="116">
        <v>45292</v>
      </c>
      <c r="S1213" s="116">
        <v>45657</v>
      </c>
    </row>
    <row r="1214" spans="1:19" ht="20.25" x14ac:dyDescent="0.3">
      <c r="A1214" s="50">
        <v>169</v>
      </c>
      <c r="B1214" s="58" t="s">
        <v>915</v>
      </c>
      <c r="C1214" s="114">
        <v>35800</v>
      </c>
      <c r="D1214" s="50" t="s">
        <v>1842</v>
      </c>
      <c r="E1214" s="50">
        <v>1958</v>
      </c>
      <c r="F1214" s="50" t="s">
        <v>2062</v>
      </c>
      <c r="G1214" s="115" t="s">
        <v>2037</v>
      </c>
      <c r="H1214" s="50">
        <v>2</v>
      </c>
      <c r="I1214" s="50">
        <v>1</v>
      </c>
      <c r="J1214" s="50">
        <v>0</v>
      </c>
      <c r="K1214" s="50">
        <v>453.8</v>
      </c>
      <c r="L1214" s="50">
        <v>367.63</v>
      </c>
      <c r="M1214" s="52">
        <v>0</v>
      </c>
      <c r="N1214" s="52">
        <f t="shared" si="136"/>
        <v>0</v>
      </c>
      <c r="O1214" s="52">
        <v>0</v>
      </c>
      <c r="P1214" s="52">
        <v>0</v>
      </c>
      <c r="Q1214" s="52">
        <v>0</v>
      </c>
      <c r="R1214" s="116">
        <v>45292</v>
      </c>
      <c r="S1214" s="116">
        <v>45657</v>
      </c>
    </row>
    <row r="1215" spans="1:19" ht="20.25" x14ac:dyDescent="0.3">
      <c r="A1215" s="50">
        <v>170</v>
      </c>
      <c r="B1215" s="58" t="s">
        <v>916</v>
      </c>
      <c r="C1215" s="114">
        <v>35801</v>
      </c>
      <c r="D1215" s="50" t="s">
        <v>1842</v>
      </c>
      <c r="E1215" s="50">
        <v>1959</v>
      </c>
      <c r="F1215" s="50" t="s">
        <v>2062</v>
      </c>
      <c r="G1215" s="115" t="s">
        <v>2037</v>
      </c>
      <c r="H1215" s="50">
        <v>2</v>
      </c>
      <c r="I1215" s="50">
        <v>1</v>
      </c>
      <c r="J1215" s="50">
        <v>0</v>
      </c>
      <c r="K1215" s="50">
        <v>458.4</v>
      </c>
      <c r="L1215" s="50">
        <v>420.5</v>
      </c>
      <c r="M1215" s="52">
        <v>0</v>
      </c>
      <c r="N1215" s="52">
        <f t="shared" si="136"/>
        <v>0</v>
      </c>
      <c r="O1215" s="52">
        <v>0</v>
      </c>
      <c r="P1215" s="52">
        <v>0</v>
      </c>
      <c r="Q1215" s="52">
        <v>0</v>
      </c>
      <c r="R1215" s="116">
        <v>45292</v>
      </c>
      <c r="S1215" s="116">
        <v>45657</v>
      </c>
    </row>
    <row r="1216" spans="1:19" ht="20.25" x14ac:dyDescent="0.3">
      <c r="A1216" s="50">
        <v>171</v>
      </c>
      <c r="B1216" s="58" t="s">
        <v>917</v>
      </c>
      <c r="C1216" s="114">
        <v>35807</v>
      </c>
      <c r="D1216" s="50" t="s">
        <v>1842</v>
      </c>
      <c r="E1216" s="50">
        <v>1957</v>
      </c>
      <c r="F1216" s="50" t="s">
        <v>2062</v>
      </c>
      <c r="G1216" s="115" t="s">
        <v>2037</v>
      </c>
      <c r="H1216" s="50">
        <v>2</v>
      </c>
      <c r="I1216" s="50">
        <v>1</v>
      </c>
      <c r="J1216" s="50">
        <v>0</v>
      </c>
      <c r="K1216" s="50">
        <v>555.4</v>
      </c>
      <c r="L1216" s="50">
        <v>506.9</v>
      </c>
      <c r="M1216" s="52">
        <v>0</v>
      </c>
      <c r="N1216" s="52">
        <f t="shared" si="136"/>
        <v>0</v>
      </c>
      <c r="O1216" s="52">
        <v>0</v>
      </c>
      <c r="P1216" s="52">
        <v>0</v>
      </c>
      <c r="Q1216" s="52">
        <v>0</v>
      </c>
      <c r="R1216" s="116">
        <v>45292</v>
      </c>
      <c r="S1216" s="116">
        <v>45657</v>
      </c>
    </row>
    <row r="1217" spans="1:19" ht="20.25" x14ac:dyDescent="0.3">
      <c r="A1217" s="50">
        <v>172</v>
      </c>
      <c r="B1217" s="58" t="s">
        <v>918</v>
      </c>
      <c r="C1217" s="114">
        <v>35765</v>
      </c>
      <c r="D1217" s="50" t="s">
        <v>1842</v>
      </c>
      <c r="E1217" s="50">
        <v>1953</v>
      </c>
      <c r="F1217" s="50" t="s">
        <v>2062</v>
      </c>
      <c r="G1217" s="115" t="s">
        <v>2037</v>
      </c>
      <c r="H1217" s="50">
        <v>2</v>
      </c>
      <c r="I1217" s="50">
        <v>2</v>
      </c>
      <c r="J1217" s="50">
        <v>0</v>
      </c>
      <c r="K1217" s="50">
        <v>384.5</v>
      </c>
      <c r="L1217" s="50">
        <v>352.9</v>
      </c>
      <c r="M1217" s="52">
        <v>0</v>
      </c>
      <c r="N1217" s="52">
        <f t="shared" si="136"/>
        <v>0</v>
      </c>
      <c r="O1217" s="52">
        <v>0</v>
      </c>
      <c r="P1217" s="52">
        <v>0</v>
      </c>
      <c r="Q1217" s="52">
        <v>0</v>
      </c>
      <c r="R1217" s="116">
        <v>45292</v>
      </c>
      <c r="S1217" s="116">
        <v>45657</v>
      </c>
    </row>
    <row r="1218" spans="1:19" ht="20.25" x14ac:dyDescent="0.3">
      <c r="A1218" s="50">
        <v>173</v>
      </c>
      <c r="B1218" s="58" t="s">
        <v>919</v>
      </c>
      <c r="C1218" s="114">
        <v>35766</v>
      </c>
      <c r="D1218" s="50" t="s">
        <v>1842</v>
      </c>
      <c r="E1218" s="50">
        <v>1953</v>
      </c>
      <c r="F1218" s="50" t="s">
        <v>2062</v>
      </c>
      <c r="G1218" s="115" t="s">
        <v>2032</v>
      </c>
      <c r="H1218" s="50">
        <v>2</v>
      </c>
      <c r="I1218" s="50">
        <v>2</v>
      </c>
      <c r="J1218" s="50">
        <v>0</v>
      </c>
      <c r="K1218" s="50">
        <v>626.79999999999995</v>
      </c>
      <c r="L1218" s="50">
        <v>543.9</v>
      </c>
      <c r="M1218" s="52">
        <v>0</v>
      </c>
      <c r="N1218" s="52">
        <f t="shared" si="136"/>
        <v>0</v>
      </c>
      <c r="O1218" s="52">
        <v>0</v>
      </c>
      <c r="P1218" s="52">
        <v>0</v>
      </c>
      <c r="Q1218" s="52">
        <v>0</v>
      </c>
      <c r="R1218" s="116">
        <v>45292</v>
      </c>
      <c r="S1218" s="116">
        <v>45657</v>
      </c>
    </row>
    <row r="1219" spans="1:19" ht="20.25" x14ac:dyDescent="0.3">
      <c r="A1219" s="50">
        <v>174</v>
      </c>
      <c r="B1219" s="58" t="s">
        <v>920</v>
      </c>
      <c r="C1219" s="114">
        <v>35769</v>
      </c>
      <c r="D1219" s="50" t="s">
        <v>1842</v>
      </c>
      <c r="E1219" s="50">
        <v>1955</v>
      </c>
      <c r="F1219" s="50" t="s">
        <v>2062</v>
      </c>
      <c r="G1219" s="115" t="s">
        <v>2032</v>
      </c>
      <c r="H1219" s="50">
        <v>2</v>
      </c>
      <c r="I1219" s="50">
        <v>1</v>
      </c>
      <c r="J1219" s="50">
        <v>0</v>
      </c>
      <c r="K1219" s="50">
        <v>602.1</v>
      </c>
      <c r="L1219" s="50">
        <v>534.9</v>
      </c>
      <c r="M1219" s="52">
        <v>0</v>
      </c>
      <c r="N1219" s="52">
        <f t="shared" si="136"/>
        <v>0</v>
      </c>
      <c r="O1219" s="52">
        <v>0</v>
      </c>
      <c r="P1219" s="52">
        <v>0</v>
      </c>
      <c r="Q1219" s="52">
        <v>0</v>
      </c>
      <c r="R1219" s="116">
        <v>45292</v>
      </c>
      <c r="S1219" s="116">
        <v>45657</v>
      </c>
    </row>
    <row r="1220" spans="1:19" ht="20.25" x14ac:dyDescent="0.3">
      <c r="A1220" s="50">
        <v>175</v>
      </c>
      <c r="B1220" s="58" t="s">
        <v>921</v>
      </c>
      <c r="C1220" s="114">
        <v>35788</v>
      </c>
      <c r="D1220" s="50" t="s">
        <v>1842</v>
      </c>
      <c r="E1220" s="50">
        <v>1959</v>
      </c>
      <c r="F1220" s="50" t="s">
        <v>2062</v>
      </c>
      <c r="G1220" s="115" t="s">
        <v>2037</v>
      </c>
      <c r="H1220" s="50">
        <v>2</v>
      </c>
      <c r="I1220" s="50">
        <v>1</v>
      </c>
      <c r="J1220" s="50">
        <v>0</v>
      </c>
      <c r="K1220" s="50">
        <v>453.5</v>
      </c>
      <c r="L1220" s="50">
        <v>415.5</v>
      </c>
      <c r="M1220" s="52">
        <v>0</v>
      </c>
      <c r="N1220" s="52">
        <f t="shared" si="136"/>
        <v>0</v>
      </c>
      <c r="O1220" s="52">
        <v>0</v>
      </c>
      <c r="P1220" s="52">
        <v>0</v>
      </c>
      <c r="Q1220" s="52">
        <v>0</v>
      </c>
      <c r="R1220" s="116">
        <v>45292</v>
      </c>
      <c r="S1220" s="116">
        <v>45657</v>
      </c>
    </row>
    <row r="1221" spans="1:19" ht="20.25" x14ac:dyDescent="0.3">
      <c r="A1221" s="50">
        <v>176</v>
      </c>
      <c r="B1221" s="58" t="s">
        <v>922</v>
      </c>
      <c r="C1221" s="114">
        <v>35789</v>
      </c>
      <c r="D1221" s="50" t="s">
        <v>1842</v>
      </c>
      <c r="E1221" s="50">
        <v>1958</v>
      </c>
      <c r="F1221" s="50" t="s">
        <v>2062</v>
      </c>
      <c r="G1221" s="115" t="s">
        <v>2037</v>
      </c>
      <c r="H1221" s="50">
        <v>2</v>
      </c>
      <c r="I1221" s="50">
        <v>1</v>
      </c>
      <c r="J1221" s="50">
        <v>0</v>
      </c>
      <c r="K1221" s="50">
        <v>445.9</v>
      </c>
      <c r="L1221" s="50">
        <v>405.9</v>
      </c>
      <c r="M1221" s="52">
        <v>0</v>
      </c>
      <c r="N1221" s="52">
        <f t="shared" si="136"/>
        <v>0</v>
      </c>
      <c r="O1221" s="52">
        <v>0</v>
      </c>
      <c r="P1221" s="52">
        <v>0</v>
      </c>
      <c r="Q1221" s="52">
        <v>0</v>
      </c>
      <c r="R1221" s="116">
        <v>45292</v>
      </c>
      <c r="S1221" s="116">
        <v>45657</v>
      </c>
    </row>
    <row r="1222" spans="1:19" ht="20.25" x14ac:dyDescent="0.3">
      <c r="A1222" s="50">
        <v>177</v>
      </c>
      <c r="B1222" s="58" t="s">
        <v>923</v>
      </c>
      <c r="C1222" s="114">
        <v>35790</v>
      </c>
      <c r="D1222" s="50" t="s">
        <v>1842</v>
      </c>
      <c r="E1222" s="50">
        <v>1957</v>
      </c>
      <c r="F1222" s="50" t="s">
        <v>2062</v>
      </c>
      <c r="G1222" s="115" t="s">
        <v>2037</v>
      </c>
      <c r="H1222" s="50">
        <v>2</v>
      </c>
      <c r="I1222" s="50">
        <v>1</v>
      </c>
      <c r="J1222" s="50">
        <v>0</v>
      </c>
      <c r="K1222" s="50">
        <v>450</v>
      </c>
      <c r="L1222" s="50">
        <v>410</v>
      </c>
      <c r="M1222" s="52">
        <v>0</v>
      </c>
      <c r="N1222" s="52">
        <f t="shared" si="136"/>
        <v>0</v>
      </c>
      <c r="O1222" s="52">
        <v>0</v>
      </c>
      <c r="P1222" s="52">
        <v>0</v>
      </c>
      <c r="Q1222" s="52">
        <v>0</v>
      </c>
      <c r="R1222" s="116">
        <v>45292</v>
      </c>
      <c r="S1222" s="116">
        <v>45657</v>
      </c>
    </row>
    <row r="1223" spans="1:19" ht="20.25" x14ac:dyDescent="0.3">
      <c r="A1223" s="50">
        <v>178</v>
      </c>
      <c r="B1223" s="58" t="s">
        <v>924</v>
      </c>
      <c r="C1223" s="114">
        <v>35866</v>
      </c>
      <c r="D1223" s="50" t="s">
        <v>1842</v>
      </c>
      <c r="E1223" s="50">
        <v>1958</v>
      </c>
      <c r="F1223" s="50" t="s">
        <v>2062</v>
      </c>
      <c r="G1223" s="115" t="s">
        <v>2037</v>
      </c>
      <c r="H1223" s="50">
        <v>2</v>
      </c>
      <c r="I1223" s="50">
        <v>1</v>
      </c>
      <c r="J1223" s="50">
        <v>0</v>
      </c>
      <c r="K1223" s="50">
        <v>408.2</v>
      </c>
      <c r="L1223" s="50">
        <v>408.7</v>
      </c>
      <c r="M1223" s="52">
        <v>0</v>
      </c>
      <c r="N1223" s="52">
        <f t="shared" si="136"/>
        <v>0</v>
      </c>
      <c r="O1223" s="52">
        <v>0</v>
      </c>
      <c r="P1223" s="52">
        <v>0</v>
      </c>
      <c r="Q1223" s="52">
        <v>0</v>
      </c>
      <c r="R1223" s="116">
        <v>45292</v>
      </c>
      <c r="S1223" s="116">
        <v>45657</v>
      </c>
    </row>
    <row r="1224" spans="1:19" ht="20.25" x14ac:dyDescent="0.3">
      <c r="A1224" s="50">
        <v>179</v>
      </c>
      <c r="B1224" s="58" t="s">
        <v>814</v>
      </c>
      <c r="C1224" s="114">
        <v>33102</v>
      </c>
      <c r="D1224" s="50" t="s">
        <v>1842</v>
      </c>
      <c r="E1224" s="50">
        <v>1958</v>
      </c>
      <c r="F1224" s="50" t="s">
        <v>2062</v>
      </c>
      <c r="G1224" s="115" t="s">
        <v>2032</v>
      </c>
      <c r="H1224" s="50">
        <v>2</v>
      </c>
      <c r="I1224" s="50">
        <v>2</v>
      </c>
      <c r="J1224" s="50">
        <v>0</v>
      </c>
      <c r="K1224" s="50">
        <v>395.5</v>
      </c>
      <c r="L1224" s="50">
        <v>692.1</v>
      </c>
      <c r="M1224" s="52">
        <v>0</v>
      </c>
      <c r="N1224" s="52">
        <f t="shared" si="136"/>
        <v>0</v>
      </c>
      <c r="O1224" s="52">
        <v>0</v>
      </c>
      <c r="P1224" s="52">
        <v>0</v>
      </c>
      <c r="Q1224" s="52">
        <v>0</v>
      </c>
      <c r="R1224" s="116">
        <v>45292</v>
      </c>
      <c r="S1224" s="116">
        <v>45657</v>
      </c>
    </row>
    <row r="1225" spans="1:19" ht="20.25" x14ac:dyDescent="0.3">
      <c r="A1225" s="50">
        <v>180</v>
      </c>
      <c r="B1225" s="58" t="s">
        <v>815</v>
      </c>
      <c r="C1225" s="114">
        <v>33104</v>
      </c>
      <c r="D1225" s="50" t="s">
        <v>1842</v>
      </c>
      <c r="E1225" s="50">
        <v>1958</v>
      </c>
      <c r="F1225" s="50" t="s">
        <v>2062</v>
      </c>
      <c r="G1225" s="115" t="s">
        <v>2032</v>
      </c>
      <c r="H1225" s="50">
        <v>2</v>
      </c>
      <c r="I1225" s="50">
        <v>1</v>
      </c>
      <c r="J1225" s="50">
        <v>0</v>
      </c>
      <c r="K1225" s="50">
        <v>318</v>
      </c>
      <c r="L1225" s="50">
        <v>433</v>
      </c>
      <c r="M1225" s="52">
        <v>0</v>
      </c>
      <c r="N1225" s="52">
        <f t="shared" si="136"/>
        <v>0</v>
      </c>
      <c r="O1225" s="52">
        <v>0</v>
      </c>
      <c r="P1225" s="52">
        <v>0</v>
      </c>
      <c r="Q1225" s="52">
        <v>0</v>
      </c>
      <c r="R1225" s="116">
        <v>45292</v>
      </c>
      <c r="S1225" s="116">
        <v>45657</v>
      </c>
    </row>
    <row r="1226" spans="1:19" ht="20.25" x14ac:dyDescent="0.3">
      <c r="A1226" s="50">
        <v>181</v>
      </c>
      <c r="B1226" s="58" t="s">
        <v>816</v>
      </c>
      <c r="C1226" s="114">
        <v>33105</v>
      </c>
      <c r="D1226" s="50" t="s">
        <v>1842</v>
      </c>
      <c r="E1226" s="50">
        <v>1958</v>
      </c>
      <c r="F1226" s="50" t="s">
        <v>2062</v>
      </c>
      <c r="G1226" s="115" t="s">
        <v>2032</v>
      </c>
      <c r="H1226" s="50">
        <v>2</v>
      </c>
      <c r="I1226" s="50">
        <v>2</v>
      </c>
      <c r="J1226" s="50">
        <v>0</v>
      </c>
      <c r="K1226" s="50">
        <v>614.29999999999995</v>
      </c>
      <c r="L1226" s="50">
        <v>703.1</v>
      </c>
      <c r="M1226" s="52">
        <v>0</v>
      </c>
      <c r="N1226" s="52">
        <f t="shared" si="136"/>
        <v>0</v>
      </c>
      <c r="O1226" s="52">
        <v>0</v>
      </c>
      <c r="P1226" s="52">
        <v>0</v>
      </c>
      <c r="Q1226" s="52">
        <v>0</v>
      </c>
      <c r="R1226" s="116">
        <v>45292</v>
      </c>
      <c r="S1226" s="116">
        <v>45657</v>
      </c>
    </row>
    <row r="1227" spans="1:19" ht="20.25" x14ac:dyDescent="0.3">
      <c r="A1227" s="50">
        <v>182</v>
      </c>
      <c r="B1227" s="58" t="s">
        <v>817</v>
      </c>
      <c r="C1227" s="114">
        <v>33106</v>
      </c>
      <c r="D1227" s="50" t="s">
        <v>1842</v>
      </c>
      <c r="E1227" s="50">
        <v>1958</v>
      </c>
      <c r="F1227" s="50" t="s">
        <v>2062</v>
      </c>
      <c r="G1227" s="115" t="s">
        <v>2032</v>
      </c>
      <c r="H1227" s="50">
        <v>2</v>
      </c>
      <c r="I1227" s="50">
        <v>1</v>
      </c>
      <c r="J1227" s="50">
        <v>0</v>
      </c>
      <c r="K1227" s="50">
        <v>327.39999999999998</v>
      </c>
      <c r="L1227" s="50">
        <v>371.1</v>
      </c>
      <c r="M1227" s="52">
        <v>0</v>
      </c>
      <c r="N1227" s="52">
        <f t="shared" si="136"/>
        <v>0</v>
      </c>
      <c r="O1227" s="52">
        <v>0</v>
      </c>
      <c r="P1227" s="52">
        <v>0</v>
      </c>
      <c r="Q1227" s="52">
        <v>0</v>
      </c>
      <c r="R1227" s="116">
        <v>45292</v>
      </c>
      <c r="S1227" s="116">
        <v>45657</v>
      </c>
    </row>
    <row r="1228" spans="1:19" ht="20.25" x14ac:dyDescent="0.3">
      <c r="A1228" s="50">
        <v>183</v>
      </c>
      <c r="B1228" s="58" t="s">
        <v>818</v>
      </c>
      <c r="C1228" s="114">
        <v>33107</v>
      </c>
      <c r="D1228" s="50" t="s">
        <v>1842</v>
      </c>
      <c r="E1228" s="50">
        <v>1959</v>
      </c>
      <c r="F1228" s="50" t="s">
        <v>2062</v>
      </c>
      <c r="G1228" s="115" t="s">
        <v>2032</v>
      </c>
      <c r="H1228" s="50">
        <v>2</v>
      </c>
      <c r="I1228" s="50">
        <v>1</v>
      </c>
      <c r="J1228" s="50">
        <v>0</v>
      </c>
      <c r="K1228" s="50">
        <v>706.9</v>
      </c>
      <c r="L1228" s="50">
        <v>704.4</v>
      </c>
      <c r="M1228" s="52">
        <v>0</v>
      </c>
      <c r="N1228" s="52">
        <f t="shared" si="136"/>
        <v>0</v>
      </c>
      <c r="O1228" s="52">
        <v>0</v>
      </c>
      <c r="P1228" s="52">
        <v>0</v>
      </c>
      <c r="Q1228" s="52">
        <v>0</v>
      </c>
      <c r="R1228" s="116">
        <v>45292</v>
      </c>
      <c r="S1228" s="116">
        <v>45657</v>
      </c>
    </row>
    <row r="1229" spans="1:19" ht="20.25" x14ac:dyDescent="0.3">
      <c r="A1229" s="50">
        <v>184</v>
      </c>
      <c r="B1229" s="58" t="s">
        <v>819</v>
      </c>
      <c r="C1229" s="114">
        <v>33108</v>
      </c>
      <c r="D1229" s="50" t="s">
        <v>1842</v>
      </c>
      <c r="E1229" s="50">
        <v>1958</v>
      </c>
      <c r="F1229" s="50" t="s">
        <v>2062</v>
      </c>
      <c r="G1229" s="115" t="s">
        <v>2032</v>
      </c>
      <c r="H1229" s="50">
        <v>2</v>
      </c>
      <c r="I1229" s="50">
        <v>1</v>
      </c>
      <c r="J1229" s="50">
        <v>0</v>
      </c>
      <c r="K1229" s="50">
        <v>278.31</v>
      </c>
      <c r="L1229" s="50">
        <v>375.1</v>
      </c>
      <c r="M1229" s="52">
        <v>0</v>
      </c>
      <c r="N1229" s="52">
        <f t="shared" si="136"/>
        <v>0</v>
      </c>
      <c r="O1229" s="52">
        <v>0</v>
      </c>
      <c r="P1229" s="52">
        <v>0</v>
      </c>
      <c r="Q1229" s="52">
        <v>0</v>
      </c>
      <c r="R1229" s="116">
        <v>45292</v>
      </c>
      <c r="S1229" s="116">
        <v>45657</v>
      </c>
    </row>
    <row r="1230" spans="1:19" ht="20.25" x14ac:dyDescent="0.3">
      <c r="A1230" s="50">
        <v>185</v>
      </c>
      <c r="B1230" s="58" t="s">
        <v>820</v>
      </c>
      <c r="C1230" s="114">
        <v>33109</v>
      </c>
      <c r="D1230" s="50" t="s">
        <v>1842</v>
      </c>
      <c r="E1230" s="50">
        <v>1958</v>
      </c>
      <c r="F1230" s="50" t="s">
        <v>2062</v>
      </c>
      <c r="G1230" s="115" t="s">
        <v>2032</v>
      </c>
      <c r="H1230" s="50">
        <v>2</v>
      </c>
      <c r="I1230" s="50">
        <v>1</v>
      </c>
      <c r="J1230" s="50">
        <v>0</v>
      </c>
      <c r="K1230" s="50">
        <v>334.7</v>
      </c>
      <c r="L1230" s="50">
        <v>372.3</v>
      </c>
      <c r="M1230" s="52">
        <v>0</v>
      </c>
      <c r="N1230" s="52">
        <f t="shared" si="136"/>
        <v>0</v>
      </c>
      <c r="O1230" s="52">
        <v>0</v>
      </c>
      <c r="P1230" s="52">
        <v>0</v>
      </c>
      <c r="Q1230" s="52">
        <v>0</v>
      </c>
      <c r="R1230" s="116">
        <v>45292</v>
      </c>
      <c r="S1230" s="116">
        <v>45657</v>
      </c>
    </row>
    <row r="1231" spans="1:19" ht="20.25" x14ac:dyDescent="0.3">
      <c r="A1231" s="50">
        <v>186</v>
      </c>
      <c r="B1231" s="58" t="s">
        <v>925</v>
      </c>
      <c r="C1231" s="114">
        <v>32674</v>
      </c>
      <c r="D1231" s="50" t="s">
        <v>1842</v>
      </c>
      <c r="E1231" s="50">
        <v>1985</v>
      </c>
      <c r="F1231" s="50" t="s">
        <v>2062</v>
      </c>
      <c r="G1231" s="115" t="s">
        <v>2031</v>
      </c>
      <c r="H1231" s="50">
        <v>9</v>
      </c>
      <c r="I1231" s="50">
        <v>1</v>
      </c>
      <c r="J1231" s="50">
        <v>0</v>
      </c>
      <c r="K1231" s="50">
        <v>20986.3</v>
      </c>
      <c r="L1231" s="50">
        <v>13908.4</v>
      </c>
      <c r="M1231" s="52">
        <v>0</v>
      </c>
      <c r="N1231" s="52">
        <f t="shared" ref="N1231:N1294" si="137">M1231</f>
        <v>0</v>
      </c>
      <c r="O1231" s="52">
        <v>0</v>
      </c>
      <c r="P1231" s="52">
        <v>0</v>
      </c>
      <c r="Q1231" s="52">
        <v>0</v>
      </c>
      <c r="R1231" s="116">
        <v>45292</v>
      </c>
      <c r="S1231" s="116">
        <v>45657</v>
      </c>
    </row>
    <row r="1232" spans="1:19" ht="20.25" x14ac:dyDescent="0.3">
      <c r="A1232" s="50">
        <v>187</v>
      </c>
      <c r="B1232" s="58" t="s">
        <v>926</v>
      </c>
      <c r="C1232" s="114">
        <v>32678</v>
      </c>
      <c r="D1232" s="50" t="s">
        <v>1842</v>
      </c>
      <c r="E1232" s="50">
        <v>1985</v>
      </c>
      <c r="F1232" s="50" t="s">
        <v>2062</v>
      </c>
      <c r="G1232" s="115" t="s">
        <v>2031</v>
      </c>
      <c r="H1232" s="50">
        <v>9</v>
      </c>
      <c r="I1232" s="50">
        <v>1</v>
      </c>
      <c r="J1232" s="50">
        <v>0</v>
      </c>
      <c r="K1232" s="50">
        <v>8544.1</v>
      </c>
      <c r="L1232" s="50">
        <v>5328.8</v>
      </c>
      <c r="M1232" s="52">
        <v>0</v>
      </c>
      <c r="N1232" s="52">
        <f t="shared" si="137"/>
        <v>0</v>
      </c>
      <c r="O1232" s="52">
        <v>0</v>
      </c>
      <c r="P1232" s="52">
        <v>0</v>
      </c>
      <c r="Q1232" s="52">
        <v>0</v>
      </c>
      <c r="R1232" s="116">
        <v>45292</v>
      </c>
      <c r="S1232" s="116">
        <v>45657</v>
      </c>
    </row>
    <row r="1233" spans="1:19" ht="20.25" x14ac:dyDescent="0.3">
      <c r="A1233" s="50">
        <v>188</v>
      </c>
      <c r="B1233" s="58" t="s">
        <v>927</v>
      </c>
      <c r="C1233" s="114">
        <v>32709</v>
      </c>
      <c r="D1233" s="50" t="s">
        <v>1842</v>
      </c>
      <c r="E1233" s="50">
        <v>1981</v>
      </c>
      <c r="F1233" s="50" t="s">
        <v>2062</v>
      </c>
      <c r="G1233" s="115" t="s">
        <v>2031</v>
      </c>
      <c r="H1233" s="50">
        <v>9</v>
      </c>
      <c r="I1233" s="50">
        <v>4</v>
      </c>
      <c r="J1233" s="50">
        <v>0</v>
      </c>
      <c r="K1233" s="50">
        <v>5386.4</v>
      </c>
      <c r="L1233" s="50">
        <v>3552.3</v>
      </c>
      <c r="M1233" s="52">
        <v>0</v>
      </c>
      <c r="N1233" s="52">
        <f t="shared" si="137"/>
        <v>0</v>
      </c>
      <c r="O1233" s="52">
        <v>0</v>
      </c>
      <c r="P1233" s="52">
        <v>0</v>
      </c>
      <c r="Q1233" s="52">
        <v>0</v>
      </c>
      <c r="R1233" s="116">
        <v>45292</v>
      </c>
      <c r="S1233" s="116">
        <v>45657</v>
      </c>
    </row>
    <row r="1234" spans="1:19" ht="20.25" x14ac:dyDescent="0.3">
      <c r="A1234" s="50">
        <v>189</v>
      </c>
      <c r="B1234" s="58" t="s">
        <v>928</v>
      </c>
      <c r="C1234" s="114">
        <v>32712</v>
      </c>
      <c r="D1234" s="50" t="s">
        <v>1842</v>
      </c>
      <c r="E1234" s="50">
        <v>1981</v>
      </c>
      <c r="F1234" s="50" t="s">
        <v>2062</v>
      </c>
      <c r="G1234" s="115" t="s">
        <v>2031</v>
      </c>
      <c r="H1234" s="50">
        <v>9</v>
      </c>
      <c r="I1234" s="50">
        <v>1</v>
      </c>
      <c r="J1234" s="50">
        <v>0</v>
      </c>
      <c r="K1234" s="50">
        <v>5435.8</v>
      </c>
      <c r="L1234" s="50">
        <v>3543.3</v>
      </c>
      <c r="M1234" s="52">
        <v>0</v>
      </c>
      <c r="N1234" s="52">
        <f t="shared" si="137"/>
        <v>0</v>
      </c>
      <c r="O1234" s="52">
        <v>0</v>
      </c>
      <c r="P1234" s="52">
        <v>0</v>
      </c>
      <c r="Q1234" s="52">
        <v>0</v>
      </c>
      <c r="R1234" s="116">
        <v>45292</v>
      </c>
      <c r="S1234" s="116">
        <v>45657</v>
      </c>
    </row>
    <row r="1235" spans="1:19" ht="20.25" x14ac:dyDescent="0.3">
      <c r="A1235" s="50">
        <v>190</v>
      </c>
      <c r="B1235" s="58" t="s">
        <v>929</v>
      </c>
      <c r="C1235" s="114">
        <v>32714</v>
      </c>
      <c r="D1235" s="50" t="s">
        <v>1842</v>
      </c>
      <c r="E1235" s="50">
        <v>1981</v>
      </c>
      <c r="F1235" s="50" t="s">
        <v>2062</v>
      </c>
      <c r="G1235" s="115" t="s">
        <v>2031</v>
      </c>
      <c r="H1235" s="50">
        <v>9</v>
      </c>
      <c r="I1235" s="50">
        <v>1</v>
      </c>
      <c r="J1235" s="50">
        <v>0</v>
      </c>
      <c r="K1235" s="50">
        <v>8629.6</v>
      </c>
      <c r="L1235" s="50">
        <v>5658.3</v>
      </c>
      <c r="M1235" s="52">
        <v>0</v>
      </c>
      <c r="N1235" s="52">
        <f t="shared" si="137"/>
        <v>0</v>
      </c>
      <c r="O1235" s="52">
        <v>0</v>
      </c>
      <c r="P1235" s="52">
        <v>0</v>
      </c>
      <c r="Q1235" s="52">
        <v>0</v>
      </c>
      <c r="R1235" s="116">
        <v>45292</v>
      </c>
      <c r="S1235" s="116">
        <v>45657</v>
      </c>
    </row>
    <row r="1236" spans="1:19" ht="20.25" x14ac:dyDescent="0.3">
      <c r="A1236" s="50">
        <v>191</v>
      </c>
      <c r="B1236" s="58" t="s">
        <v>930</v>
      </c>
      <c r="C1236" s="114">
        <v>35956</v>
      </c>
      <c r="D1236" s="50" t="s">
        <v>1842</v>
      </c>
      <c r="E1236" s="50">
        <v>1968</v>
      </c>
      <c r="F1236" s="50" t="s">
        <v>2062</v>
      </c>
      <c r="G1236" s="115" t="s">
        <v>2032</v>
      </c>
      <c r="H1236" s="50">
        <v>4</v>
      </c>
      <c r="I1236" s="50">
        <v>6</v>
      </c>
      <c r="J1236" s="50">
        <v>0</v>
      </c>
      <c r="K1236" s="50">
        <v>6114.85</v>
      </c>
      <c r="L1236" s="50">
        <v>5635.4000000000005</v>
      </c>
      <c r="M1236" s="52">
        <v>0</v>
      </c>
      <c r="N1236" s="52">
        <f t="shared" si="137"/>
        <v>0</v>
      </c>
      <c r="O1236" s="52">
        <v>0</v>
      </c>
      <c r="P1236" s="52">
        <v>0</v>
      </c>
      <c r="Q1236" s="52">
        <v>0</v>
      </c>
      <c r="R1236" s="116">
        <v>45292</v>
      </c>
      <c r="S1236" s="116">
        <v>45657</v>
      </c>
    </row>
    <row r="1237" spans="1:19" ht="20.25" x14ac:dyDescent="0.3">
      <c r="A1237" s="50">
        <v>192</v>
      </c>
      <c r="B1237" s="58" t="s">
        <v>931</v>
      </c>
      <c r="C1237" s="114">
        <v>35959</v>
      </c>
      <c r="D1237" s="50" t="s">
        <v>1842</v>
      </c>
      <c r="E1237" s="50">
        <v>1973</v>
      </c>
      <c r="F1237" s="50" t="s">
        <v>2062</v>
      </c>
      <c r="G1237" s="115" t="s">
        <v>2032</v>
      </c>
      <c r="H1237" s="50">
        <v>5</v>
      </c>
      <c r="I1237" s="50">
        <v>4</v>
      </c>
      <c r="J1237" s="50">
        <v>0</v>
      </c>
      <c r="K1237" s="50">
        <v>5916.7</v>
      </c>
      <c r="L1237" s="50">
        <v>3881.7</v>
      </c>
      <c r="M1237" s="52">
        <v>0</v>
      </c>
      <c r="N1237" s="52">
        <f t="shared" si="137"/>
        <v>0</v>
      </c>
      <c r="O1237" s="52">
        <v>0</v>
      </c>
      <c r="P1237" s="52">
        <v>0</v>
      </c>
      <c r="Q1237" s="52">
        <v>0</v>
      </c>
      <c r="R1237" s="116">
        <v>45292</v>
      </c>
      <c r="S1237" s="116">
        <v>45657</v>
      </c>
    </row>
    <row r="1238" spans="1:19" ht="20.25" x14ac:dyDescent="0.3">
      <c r="A1238" s="50">
        <v>193</v>
      </c>
      <c r="B1238" s="58" t="s">
        <v>933</v>
      </c>
      <c r="C1238" s="114">
        <v>36177</v>
      </c>
      <c r="D1238" s="50" t="s">
        <v>1842</v>
      </c>
      <c r="E1238" s="50">
        <v>1950</v>
      </c>
      <c r="F1238" s="50" t="s">
        <v>2062</v>
      </c>
      <c r="G1238" s="115" t="s">
        <v>2032</v>
      </c>
      <c r="H1238" s="50">
        <v>2</v>
      </c>
      <c r="I1238" s="50">
        <v>2</v>
      </c>
      <c r="J1238" s="50">
        <v>0</v>
      </c>
      <c r="K1238" s="50">
        <v>697.4</v>
      </c>
      <c r="L1238" s="50">
        <v>687.1</v>
      </c>
      <c r="M1238" s="52">
        <v>0</v>
      </c>
      <c r="N1238" s="52">
        <f t="shared" si="137"/>
        <v>0</v>
      </c>
      <c r="O1238" s="52">
        <v>0</v>
      </c>
      <c r="P1238" s="52">
        <v>0</v>
      </c>
      <c r="Q1238" s="52">
        <v>0</v>
      </c>
      <c r="R1238" s="116">
        <v>45292</v>
      </c>
      <c r="S1238" s="116">
        <v>45657</v>
      </c>
    </row>
    <row r="1239" spans="1:19" ht="20.25" x14ac:dyDescent="0.3">
      <c r="A1239" s="50">
        <v>194</v>
      </c>
      <c r="B1239" s="58" t="s">
        <v>935</v>
      </c>
      <c r="C1239" s="114">
        <v>36262</v>
      </c>
      <c r="D1239" s="50" t="s">
        <v>1842</v>
      </c>
      <c r="E1239" s="50">
        <v>1975</v>
      </c>
      <c r="F1239" s="50" t="s">
        <v>2062</v>
      </c>
      <c r="G1239" s="115" t="s">
        <v>2031</v>
      </c>
      <c r="H1239" s="50">
        <v>5</v>
      </c>
      <c r="I1239" s="50">
        <v>4</v>
      </c>
      <c r="J1239" s="50">
        <v>0</v>
      </c>
      <c r="K1239" s="50">
        <v>4387.8999999999996</v>
      </c>
      <c r="L1239" s="50">
        <v>2701.9</v>
      </c>
      <c r="M1239" s="52">
        <v>0</v>
      </c>
      <c r="N1239" s="52">
        <f t="shared" si="137"/>
        <v>0</v>
      </c>
      <c r="O1239" s="52">
        <v>0</v>
      </c>
      <c r="P1239" s="52">
        <v>0</v>
      </c>
      <c r="Q1239" s="52">
        <v>0</v>
      </c>
      <c r="R1239" s="116">
        <v>45292</v>
      </c>
      <c r="S1239" s="116">
        <v>45657</v>
      </c>
    </row>
    <row r="1240" spans="1:19" ht="20.25" x14ac:dyDescent="0.3">
      <c r="A1240" s="50">
        <v>195</v>
      </c>
      <c r="B1240" s="58" t="s">
        <v>936</v>
      </c>
      <c r="C1240" s="114">
        <v>36264</v>
      </c>
      <c r="D1240" s="50" t="s">
        <v>1842</v>
      </c>
      <c r="E1240" s="50">
        <v>1975</v>
      </c>
      <c r="F1240" s="50" t="s">
        <v>2062</v>
      </c>
      <c r="G1240" s="115" t="s">
        <v>2031</v>
      </c>
      <c r="H1240" s="50">
        <v>5</v>
      </c>
      <c r="I1240" s="50">
        <v>4</v>
      </c>
      <c r="J1240" s="50">
        <v>0</v>
      </c>
      <c r="K1240" s="50">
        <v>4376</v>
      </c>
      <c r="L1240" s="50">
        <v>2668.8</v>
      </c>
      <c r="M1240" s="52">
        <v>0</v>
      </c>
      <c r="N1240" s="52">
        <f t="shared" si="137"/>
        <v>0</v>
      </c>
      <c r="O1240" s="52">
        <v>0</v>
      </c>
      <c r="P1240" s="52">
        <v>0</v>
      </c>
      <c r="Q1240" s="52">
        <v>0</v>
      </c>
      <c r="R1240" s="116">
        <v>45292</v>
      </c>
      <c r="S1240" s="116">
        <v>45657</v>
      </c>
    </row>
    <row r="1241" spans="1:19" ht="20.25" x14ac:dyDescent="0.3">
      <c r="A1241" s="50">
        <v>196</v>
      </c>
      <c r="B1241" s="58" t="s">
        <v>937</v>
      </c>
      <c r="C1241" s="114">
        <v>36268</v>
      </c>
      <c r="D1241" s="50" t="s">
        <v>1842</v>
      </c>
      <c r="E1241" s="50">
        <v>1975</v>
      </c>
      <c r="F1241" s="50" t="s">
        <v>2062</v>
      </c>
      <c r="G1241" s="115" t="s">
        <v>2031</v>
      </c>
      <c r="H1241" s="50">
        <v>5</v>
      </c>
      <c r="I1241" s="50">
        <v>4</v>
      </c>
      <c r="J1241" s="50">
        <v>0</v>
      </c>
      <c r="K1241" s="50">
        <v>4421.2</v>
      </c>
      <c r="L1241" s="50">
        <v>2653.8</v>
      </c>
      <c r="M1241" s="52">
        <v>0</v>
      </c>
      <c r="N1241" s="52">
        <f t="shared" si="137"/>
        <v>0</v>
      </c>
      <c r="O1241" s="52">
        <v>0</v>
      </c>
      <c r="P1241" s="52">
        <v>0</v>
      </c>
      <c r="Q1241" s="52">
        <v>0</v>
      </c>
      <c r="R1241" s="116">
        <v>45292</v>
      </c>
      <c r="S1241" s="116">
        <v>45657</v>
      </c>
    </row>
    <row r="1242" spans="1:19" ht="20.25" x14ac:dyDescent="0.3">
      <c r="A1242" s="50">
        <v>197</v>
      </c>
      <c r="B1242" s="58" t="s">
        <v>938</v>
      </c>
      <c r="C1242" s="114">
        <v>36271</v>
      </c>
      <c r="D1242" s="50" t="s">
        <v>1842</v>
      </c>
      <c r="E1242" s="50">
        <v>1975</v>
      </c>
      <c r="F1242" s="50" t="s">
        <v>2062</v>
      </c>
      <c r="G1242" s="115" t="s">
        <v>2031</v>
      </c>
      <c r="H1242" s="50">
        <v>5</v>
      </c>
      <c r="I1242" s="50">
        <v>4</v>
      </c>
      <c r="J1242" s="50">
        <v>0</v>
      </c>
      <c r="K1242" s="50">
        <v>5276.6</v>
      </c>
      <c r="L1242" s="50">
        <v>3322.5</v>
      </c>
      <c r="M1242" s="52">
        <v>0</v>
      </c>
      <c r="N1242" s="52">
        <f t="shared" si="137"/>
        <v>0</v>
      </c>
      <c r="O1242" s="52">
        <v>0</v>
      </c>
      <c r="P1242" s="52">
        <v>0</v>
      </c>
      <c r="Q1242" s="52">
        <v>0</v>
      </c>
      <c r="R1242" s="116">
        <v>45292</v>
      </c>
      <c r="S1242" s="116">
        <v>45657</v>
      </c>
    </row>
    <row r="1243" spans="1:19" ht="20.25" x14ac:dyDescent="0.3">
      <c r="A1243" s="50">
        <v>198</v>
      </c>
      <c r="B1243" s="58" t="s">
        <v>939</v>
      </c>
      <c r="C1243" s="114">
        <v>36260</v>
      </c>
      <c r="D1243" s="50" t="s">
        <v>1842</v>
      </c>
      <c r="E1243" s="50">
        <v>1975</v>
      </c>
      <c r="F1243" s="50" t="s">
        <v>2062</v>
      </c>
      <c r="G1243" s="115" t="s">
        <v>2031</v>
      </c>
      <c r="H1243" s="50">
        <v>5</v>
      </c>
      <c r="I1243" s="50">
        <v>6</v>
      </c>
      <c r="J1243" s="50">
        <v>0</v>
      </c>
      <c r="K1243" s="50">
        <v>7081</v>
      </c>
      <c r="L1243" s="50">
        <v>4298.3</v>
      </c>
      <c r="M1243" s="52">
        <v>0</v>
      </c>
      <c r="N1243" s="52">
        <f t="shared" si="137"/>
        <v>0</v>
      </c>
      <c r="O1243" s="52">
        <v>0</v>
      </c>
      <c r="P1243" s="52">
        <v>0</v>
      </c>
      <c r="Q1243" s="52">
        <v>0</v>
      </c>
      <c r="R1243" s="116">
        <v>45292</v>
      </c>
      <c r="S1243" s="116">
        <v>45657</v>
      </c>
    </row>
    <row r="1244" spans="1:19" ht="20.25" x14ac:dyDescent="0.3">
      <c r="A1244" s="50">
        <v>199</v>
      </c>
      <c r="B1244" s="58" t="s">
        <v>940</v>
      </c>
      <c r="C1244" s="114">
        <v>36261</v>
      </c>
      <c r="D1244" s="50" t="s">
        <v>1842</v>
      </c>
      <c r="E1244" s="50">
        <v>1975</v>
      </c>
      <c r="F1244" s="50" t="s">
        <v>2062</v>
      </c>
      <c r="G1244" s="115" t="s">
        <v>2031</v>
      </c>
      <c r="H1244" s="50">
        <v>5</v>
      </c>
      <c r="I1244" s="50">
        <v>5</v>
      </c>
      <c r="J1244" s="50">
        <v>0</v>
      </c>
      <c r="K1244" s="50">
        <v>5857.6</v>
      </c>
      <c r="L1244" s="50">
        <v>3518.2</v>
      </c>
      <c r="M1244" s="52">
        <v>0</v>
      </c>
      <c r="N1244" s="52">
        <f t="shared" si="137"/>
        <v>0</v>
      </c>
      <c r="O1244" s="52">
        <v>0</v>
      </c>
      <c r="P1244" s="52">
        <v>0</v>
      </c>
      <c r="Q1244" s="52">
        <v>0</v>
      </c>
      <c r="R1244" s="116">
        <v>45292</v>
      </c>
      <c r="S1244" s="116">
        <v>45657</v>
      </c>
    </row>
    <row r="1245" spans="1:19" ht="20.25" x14ac:dyDescent="0.3">
      <c r="A1245" s="50">
        <v>200</v>
      </c>
      <c r="B1245" s="58" t="s">
        <v>941</v>
      </c>
      <c r="C1245" s="114">
        <v>36288</v>
      </c>
      <c r="D1245" s="50" t="s">
        <v>1842</v>
      </c>
      <c r="E1245" s="50">
        <v>1965</v>
      </c>
      <c r="F1245" s="50" t="s">
        <v>2062</v>
      </c>
      <c r="G1245" s="115" t="s">
        <v>2032</v>
      </c>
      <c r="H1245" s="50">
        <v>4</v>
      </c>
      <c r="I1245" s="50">
        <v>3</v>
      </c>
      <c r="J1245" s="50">
        <v>0</v>
      </c>
      <c r="K1245" s="50">
        <v>3396.1</v>
      </c>
      <c r="L1245" s="50">
        <v>2008.4</v>
      </c>
      <c r="M1245" s="52">
        <v>0</v>
      </c>
      <c r="N1245" s="52">
        <f t="shared" si="137"/>
        <v>0</v>
      </c>
      <c r="O1245" s="52">
        <v>0</v>
      </c>
      <c r="P1245" s="52">
        <v>0</v>
      </c>
      <c r="Q1245" s="52">
        <v>0</v>
      </c>
      <c r="R1245" s="116">
        <v>45292</v>
      </c>
      <c r="S1245" s="116">
        <v>45657</v>
      </c>
    </row>
    <row r="1246" spans="1:19" ht="20.25" x14ac:dyDescent="0.3">
      <c r="A1246" s="50">
        <v>201</v>
      </c>
      <c r="B1246" s="58" t="s">
        <v>942</v>
      </c>
      <c r="C1246" s="114">
        <v>36290</v>
      </c>
      <c r="D1246" s="50" t="s">
        <v>1842</v>
      </c>
      <c r="E1246" s="50">
        <v>1965</v>
      </c>
      <c r="F1246" s="50" t="s">
        <v>2062</v>
      </c>
      <c r="G1246" s="115" t="s">
        <v>2032</v>
      </c>
      <c r="H1246" s="50">
        <v>4</v>
      </c>
      <c r="I1246" s="50">
        <v>3</v>
      </c>
      <c r="J1246" s="50">
        <v>0</v>
      </c>
      <c r="K1246" s="50">
        <v>3739.6</v>
      </c>
      <c r="L1246" s="50">
        <v>2049.5</v>
      </c>
      <c r="M1246" s="52">
        <v>0</v>
      </c>
      <c r="N1246" s="52">
        <f t="shared" si="137"/>
        <v>0</v>
      </c>
      <c r="O1246" s="52">
        <v>0</v>
      </c>
      <c r="P1246" s="52">
        <v>0</v>
      </c>
      <c r="Q1246" s="52">
        <v>0</v>
      </c>
      <c r="R1246" s="116">
        <v>45292</v>
      </c>
      <c r="S1246" s="116">
        <v>45657</v>
      </c>
    </row>
    <row r="1247" spans="1:19" ht="20.25" x14ac:dyDescent="0.3">
      <c r="A1247" s="50">
        <v>202</v>
      </c>
      <c r="B1247" s="58" t="s">
        <v>943</v>
      </c>
      <c r="C1247" s="114">
        <v>36351</v>
      </c>
      <c r="D1247" s="50" t="s">
        <v>1842</v>
      </c>
      <c r="E1247" s="50">
        <v>1985</v>
      </c>
      <c r="F1247" s="50" t="s">
        <v>2062</v>
      </c>
      <c r="G1247" s="115" t="s">
        <v>2031</v>
      </c>
      <c r="H1247" s="50">
        <v>9</v>
      </c>
      <c r="I1247" s="50">
        <v>2</v>
      </c>
      <c r="J1247" s="50">
        <v>0</v>
      </c>
      <c r="K1247" s="50">
        <v>5257.6</v>
      </c>
      <c r="L1247" s="50">
        <v>3905</v>
      </c>
      <c r="M1247" s="52">
        <v>0</v>
      </c>
      <c r="N1247" s="52">
        <f t="shared" si="137"/>
        <v>0</v>
      </c>
      <c r="O1247" s="52">
        <v>0</v>
      </c>
      <c r="P1247" s="52">
        <v>0</v>
      </c>
      <c r="Q1247" s="52">
        <v>0</v>
      </c>
      <c r="R1247" s="116">
        <v>45292</v>
      </c>
      <c r="S1247" s="116">
        <v>45657</v>
      </c>
    </row>
    <row r="1248" spans="1:19" ht="20.25" x14ac:dyDescent="0.3">
      <c r="A1248" s="50">
        <v>203</v>
      </c>
      <c r="B1248" s="58" t="s">
        <v>944</v>
      </c>
      <c r="C1248" s="114">
        <v>36367</v>
      </c>
      <c r="D1248" s="50" t="s">
        <v>1842</v>
      </c>
      <c r="E1248" s="50">
        <v>1964</v>
      </c>
      <c r="F1248" s="50" t="s">
        <v>2062</v>
      </c>
      <c r="G1248" s="115" t="s">
        <v>2031</v>
      </c>
      <c r="H1248" s="50">
        <v>5</v>
      </c>
      <c r="I1248" s="50">
        <v>3</v>
      </c>
      <c r="J1248" s="50">
        <v>0</v>
      </c>
      <c r="K1248" s="50">
        <v>4206.2</v>
      </c>
      <c r="L1248" s="50">
        <v>2595.4</v>
      </c>
      <c r="M1248" s="52">
        <v>0</v>
      </c>
      <c r="N1248" s="52">
        <f t="shared" si="137"/>
        <v>0</v>
      </c>
      <c r="O1248" s="52">
        <v>0</v>
      </c>
      <c r="P1248" s="52">
        <v>0</v>
      </c>
      <c r="Q1248" s="52">
        <v>0</v>
      </c>
      <c r="R1248" s="116">
        <v>45292</v>
      </c>
      <c r="S1248" s="116">
        <v>45657</v>
      </c>
    </row>
    <row r="1249" spans="1:19" ht="20.25" x14ac:dyDescent="0.3">
      <c r="A1249" s="50">
        <v>204</v>
      </c>
      <c r="B1249" s="58" t="s">
        <v>945</v>
      </c>
      <c r="C1249" s="114">
        <v>36368</v>
      </c>
      <c r="D1249" s="50" t="s">
        <v>1842</v>
      </c>
      <c r="E1249" s="50">
        <v>1964</v>
      </c>
      <c r="F1249" s="50" t="s">
        <v>2062</v>
      </c>
      <c r="G1249" s="115" t="s">
        <v>2031</v>
      </c>
      <c r="H1249" s="50">
        <v>5</v>
      </c>
      <c r="I1249" s="50">
        <v>6</v>
      </c>
      <c r="J1249" s="50">
        <v>0</v>
      </c>
      <c r="K1249" s="50">
        <v>8255.23</v>
      </c>
      <c r="L1249" s="50">
        <v>5082.57</v>
      </c>
      <c r="M1249" s="52">
        <v>0</v>
      </c>
      <c r="N1249" s="52">
        <f t="shared" si="137"/>
        <v>0</v>
      </c>
      <c r="O1249" s="52">
        <v>0</v>
      </c>
      <c r="P1249" s="52">
        <v>0</v>
      </c>
      <c r="Q1249" s="52">
        <v>0</v>
      </c>
      <c r="R1249" s="116">
        <v>45292</v>
      </c>
      <c r="S1249" s="116">
        <v>45657</v>
      </c>
    </row>
    <row r="1250" spans="1:19" ht="20.25" x14ac:dyDescent="0.3">
      <c r="A1250" s="50">
        <v>205</v>
      </c>
      <c r="B1250" s="58" t="s">
        <v>946</v>
      </c>
      <c r="C1250" s="114">
        <v>36369</v>
      </c>
      <c r="D1250" s="50" t="s">
        <v>1842</v>
      </c>
      <c r="E1250" s="50">
        <v>1964</v>
      </c>
      <c r="F1250" s="50" t="s">
        <v>2062</v>
      </c>
      <c r="G1250" s="115" t="s">
        <v>2031</v>
      </c>
      <c r="H1250" s="50">
        <v>5</v>
      </c>
      <c r="I1250" s="50">
        <v>3</v>
      </c>
      <c r="J1250" s="50">
        <v>0</v>
      </c>
      <c r="K1250" s="50">
        <v>4504.3999999999996</v>
      </c>
      <c r="L1250" s="50">
        <v>2546.8000000000002</v>
      </c>
      <c r="M1250" s="52">
        <v>0</v>
      </c>
      <c r="N1250" s="52">
        <f t="shared" si="137"/>
        <v>0</v>
      </c>
      <c r="O1250" s="52">
        <v>0</v>
      </c>
      <c r="P1250" s="52">
        <v>0</v>
      </c>
      <c r="Q1250" s="52">
        <v>0</v>
      </c>
      <c r="R1250" s="116">
        <v>45292</v>
      </c>
      <c r="S1250" s="116">
        <v>45657</v>
      </c>
    </row>
    <row r="1251" spans="1:19" ht="20.25" x14ac:dyDescent="0.3">
      <c r="A1251" s="50">
        <v>206</v>
      </c>
      <c r="B1251" s="58" t="s">
        <v>947</v>
      </c>
      <c r="C1251" s="114">
        <v>36380</v>
      </c>
      <c r="D1251" s="50" t="s">
        <v>1842</v>
      </c>
      <c r="E1251" s="50">
        <v>1965</v>
      </c>
      <c r="F1251" s="50" t="s">
        <v>2062</v>
      </c>
      <c r="G1251" s="115" t="s">
        <v>2031</v>
      </c>
      <c r="H1251" s="50">
        <v>5</v>
      </c>
      <c r="I1251" s="50">
        <v>3</v>
      </c>
      <c r="J1251" s="50">
        <v>0</v>
      </c>
      <c r="K1251" s="50">
        <v>4205.2</v>
      </c>
      <c r="L1251" s="50">
        <v>2641.9</v>
      </c>
      <c r="M1251" s="52">
        <v>0</v>
      </c>
      <c r="N1251" s="52">
        <f t="shared" si="137"/>
        <v>0</v>
      </c>
      <c r="O1251" s="52">
        <v>0</v>
      </c>
      <c r="P1251" s="52">
        <v>0</v>
      </c>
      <c r="Q1251" s="52">
        <v>0</v>
      </c>
      <c r="R1251" s="116">
        <v>45292</v>
      </c>
      <c r="S1251" s="116">
        <v>45657</v>
      </c>
    </row>
    <row r="1252" spans="1:19" ht="20.25" x14ac:dyDescent="0.3">
      <c r="A1252" s="50">
        <v>207</v>
      </c>
      <c r="B1252" s="58" t="s">
        <v>948</v>
      </c>
      <c r="C1252" s="114">
        <v>36386</v>
      </c>
      <c r="D1252" s="50" t="s">
        <v>1842</v>
      </c>
      <c r="E1252" s="50">
        <v>1966</v>
      </c>
      <c r="F1252" s="50" t="s">
        <v>2062</v>
      </c>
      <c r="G1252" s="115" t="s">
        <v>2031</v>
      </c>
      <c r="H1252" s="50">
        <v>5</v>
      </c>
      <c r="I1252" s="50">
        <v>6</v>
      </c>
      <c r="J1252" s="50">
        <v>0</v>
      </c>
      <c r="K1252" s="50">
        <v>8491.5</v>
      </c>
      <c r="L1252" s="50">
        <v>5152.7</v>
      </c>
      <c r="M1252" s="52">
        <v>0</v>
      </c>
      <c r="N1252" s="52">
        <f t="shared" si="137"/>
        <v>0</v>
      </c>
      <c r="O1252" s="52">
        <v>0</v>
      </c>
      <c r="P1252" s="52">
        <v>0</v>
      </c>
      <c r="Q1252" s="52">
        <v>0</v>
      </c>
      <c r="R1252" s="116">
        <v>45292</v>
      </c>
      <c r="S1252" s="116">
        <v>45657</v>
      </c>
    </row>
    <row r="1253" spans="1:19" ht="20.25" x14ac:dyDescent="0.3">
      <c r="A1253" s="50">
        <v>208</v>
      </c>
      <c r="B1253" s="58" t="s">
        <v>950</v>
      </c>
      <c r="C1253" s="114">
        <v>36395</v>
      </c>
      <c r="D1253" s="50" t="s">
        <v>1842</v>
      </c>
      <c r="E1253" s="50">
        <v>1975</v>
      </c>
      <c r="F1253" s="50" t="s">
        <v>2062</v>
      </c>
      <c r="G1253" s="115" t="s">
        <v>2031</v>
      </c>
      <c r="H1253" s="50">
        <v>5</v>
      </c>
      <c r="I1253" s="50">
        <v>8</v>
      </c>
      <c r="J1253" s="50">
        <v>0</v>
      </c>
      <c r="K1253" s="50">
        <v>13519.6</v>
      </c>
      <c r="L1253" s="50">
        <v>7948.7999999999993</v>
      </c>
      <c r="M1253" s="52">
        <v>0</v>
      </c>
      <c r="N1253" s="52">
        <f t="shared" si="137"/>
        <v>0</v>
      </c>
      <c r="O1253" s="52">
        <v>0</v>
      </c>
      <c r="P1253" s="52">
        <v>0</v>
      </c>
      <c r="Q1253" s="52">
        <v>0</v>
      </c>
      <c r="R1253" s="116">
        <v>45292</v>
      </c>
      <c r="S1253" s="116">
        <v>45657</v>
      </c>
    </row>
    <row r="1254" spans="1:19" ht="20.25" x14ac:dyDescent="0.3">
      <c r="A1254" s="50">
        <v>209</v>
      </c>
      <c r="B1254" s="58" t="s">
        <v>951</v>
      </c>
      <c r="C1254" s="114">
        <v>36316</v>
      </c>
      <c r="D1254" s="50" t="s">
        <v>1842</v>
      </c>
      <c r="E1254" s="50">
        <v>1952</v>
      </c>
      <c r="F1254" s="50" t="s">
        <v>2062</v>
      </c>
      <c r="G1254" s="115" t="s">
        <v>2037</v>
      </c>
      <c r="H1254" s="50">
        <v>2</v>
      </c>
      <c r="I1254" s="50">
        <v>1</v>
      </c>
      <c r="J1254" s="50">
        <v>0</v>
      </c>
      <c r="K1254" s="50">
        <v>443.8</v>
      </c>
      <c r="L1254" s="50">
        <v>405</v>
      </c>
      <c r="M1254" s="52">
        <v>0</v>
      </c>
      <c r="N1254" s="52">
        <f t="shared" si="137"/>
        <v>0</v>
      </c>
      <c r="O1254" s="52">
        <v>0</v>
      </c>
      <c r="P1254" s="52">
        <v>0</v>
      </c>
      <c r="Q1254" s="52">
        <v>0</v>
      </c>
      <c r="R1254" s="116">
        <v>45292</v>
      </c>
      <c r="S1254" s="116">
        <v>45657</v>
      </c>
    </row>
    <row r="1255" spans="1:19" ht="20.25" x14ac:dyDescent="0.3">
      <c r="A1255" s="50">
        <v>210</v>
      </c>
      <c r="B1255" s="58" t="s">
        <v>952</v>
      </c>
      <c r="C1255" s="114">
        <v>36317</v>
      </c>
      <c r="D1255" s="50" t="s">
        <v>1842</v>
      </c>
      <c r="E1255" s="50">
        <v>1952</v>
      </c>
      <c r="F1255" s="50" t="s">
        <v>2062</v>
      </c>
      <c r="G1255" s="115" t="s">
        <v>2037</v>
      </c>
      <c r="H1255" s="50">
        <v>2</v>
      </c>
      <c r="I1255" s="50">
        <v>1</v>
      </c>
      <c r="J1255" s="50">
        <v>0</v>
      </c>
      <c r="K1255" s="50">
        <v>436.6</v>
      </c>
      <c r="L1255" s="50">
        <v>396.8</v>
      </c>
      <c r="M1255" s="52">
        <v>0</v>
      </c>
      <c r="N1255" s="52">
        <f t="shared" si="137"/>
        <v>0</v>
      </c>
      <c r="O1255" s="52">
        <v>0</v>
      </c>
      <c r="P1255" s="52">
        <v>0</v>
      </c>
      <c r="Q1255" s="52">
        <v>0</v>
      </c>
      <c r="R1255" s="116">
        <v>45292</v>
      </c>
      <c r="S1255" s="116">
        <v>45657</v>
      </c>
    </row>
    <row r="1256" spans="1:19" ht="20.25" x14ac:dyDescent="0.3">
      <c r="A1256" s="50">
        <v>211</v>
      </c>
      <c r="B1256" s="58" t="s">
        <v>953</v>
      </c>
      <c r="C1256" s="114">
        <v>36318</v>
      </c>
      <c r="D1256" s="50" t="s">
        <v>1842</v>
      </c>
      <c r="E1256" s="50">
        <v>1952</v>
      </c>
      <c r="F1256" s="50" t="s">
        <v>2062</v>
      </c>
      <c r="G1256" s="115" t="s">
        <v>2037</v>
      </c>
      <c r="H1256" s="50">
        <v>2</v>
      </c>
      <c r="I1256" s="50">
        <v>1</v>
      </c>
      <c r="J1256" s="50">
        <v>0</v>
      </c>
      <c r="K1256" s="50">
        <v>437.7</v>
      </c>
      <c r="L1256" s="50">
        <v>399.1</v>
      </c>
      <c r="M1256" s="52">
        <v>0</v>
      </c>
      <c r="N1256" s="52">
        <f t="shared" si="137"/>
        <v>0</v>
      </c>
      <c r="O1256" s="52">
        <v>0</v>
      </c>
      <c r="P1256" s="52">
        <v>0</v>
      </c>
      <c r="Q1256" s="52">
        <v>0</v>
      </c>
      <c r="R1256" s="116">
        <v>45292</v>
      </c>
      <c r="S1256" s="116">
        <v>45657</v>
      </c>
    </row>
    <row r="1257" spans="1:19" ht="20.25" x14ac:dyDescent="0.3">
      <c r="A1257" s="50">
        <v>212</v>
      </c>
      <c r="B1257" s="58" t="s">
        <v>954</v>
      </c>
      <c r="C1257" s="114">
        <v>36450</v>
      </c>
      <c r="D1257" s="50" t="s">
        <v>1842</v>
      </c>
      <c r="E1257" s="50">
        <v>1942</v>
      </c>
      <c r="F1257" s="50" t="s">
        <v>2062</v>
      </c>
      <c r="G1257" s="115" t="s">
        <v>2037</v>
      </c>
      <c r="H1257" s="50">
        <v>2</v>
      </c>
      <c r="I1257" s="50">
        <v>2</v>
      </c>
      <c r="J1257" s="50">
        <v>0</v>
      </c>
      <c r="K1257" s="50">
        <v>537.20000000000005</v>
      </c>
      <c r="L1257" s="50">
        <v>469.4</v>
      </c>
      <c r="M1257" s="52">
        <v>0</v>
      </c>
      <c r="N1257" s="52">
        <f t="shared" si="137"/>
        <v>0</v>
      </c>
      <c r="O1257" s="52">
        <v>0</v>
      </c>
      <c r="P1257" s="52">
        <v>0</v>
      </c>
      <c r="Q1257" s="52">
        <v>0</v>
      </c>
      <c r="R1257" s="116">
        <v>45292</v>
      </c>
      <c r="S1257" s="116">
        <v>45657</v>
      </c>
    </row>
    <row r="1258" spans="1:19" ht="20.25" x14ac:dyDescent="0.3">
      <c r="A1258" s="50">
        <v>213</v>
      </c>
      <c r="B1258" s="58" t="s">
        <v>956</v>
      </c>
      <c r="C1258" s="114">
        <v>32399</v>
      </c>
      <c r="D1258" s="50" t="s">
        <v>1842</v>
      </c>
      <c r="E1258" s="50">
        <v>1967</v>
      </c>
      <c r="F1258" s="50" t="s">
        <v>2062</v>
      </c>
      <c r="G1258" s="115" t="s">
        <v>2032</v>
      </c>
      <c r="H1258" s="50">
        <v>5</v>
      </c>
      <c r="I1258" s="50">
        <v>6</v>
      </c>
      <c r="J1258" s="50">
        <v>0</v>
      </c>
      <c r="K1258" s="50">
        <v>6770.6</v>
      </c>
      <c r="L1258" s="50">
        <v>5125.3999999999996</v>
      </c>
      <c r="M1258" s="52">
        <v>0</v>
      </c>
      <c r="N1258" s="52">
        <f t="shared" si="137"/>
        <v>0</v>
      </c>
      <c r="O1258" s="52">
        <v>0</v>
      </c>
      <c r="P1258" s="52">
        <v>0</v>
      </c>
      <c r="Q1258" s="52">
        <v>0</v>
      </c>
      <c r="R1258" s="116">
        <v>45292</v>
      </c>
      <c r="S1258" s="116">
        <v>45657</v>
      </c>
    </row>
    <row r="1259" spans="1:19" ht="20.25" x14ac:dyDescent="0.3">
      <c r="A1259" s="50">
        <v>214</v>
      </c>
      <c r="B1259" s="58" t="s">
        <v>957</v>
      </c>
      <c r="C1259" s="114">
        <v>32401</v>
      </c>
      <c r="D1259" s="50" t="s">
        <v>1842</v>
      </c>
      <c r="E1259" s="50">
        <v>1967</v>
      </c>
      <c r="F1259" s="50" t="s">
        <v>2062</v>
      </c>
      <c r="G1259" s="115" t="s">
        <v>2031</v>
      </c>
      <c r="H1259" s="50">
        <v>5</v>
      </c>
      <c r="I1259" s="50">
        <v>3</v>
      </c>
      <c r="J1259" s="50">
        <v>0</v>
      </c>
      <c r="K1259" s="50">
        <v>2574.9</v>
      </c>
      <c r="L1259" s="50">
        <v>2577.6999999999998</v>
      </c>
      <c r="M1259" s="52">
        <v>0</v>
      </c>
      <c r="N1259" s="52">
        <f t="shared" si="137"/>
        <v>0</v>
      </c>
      <c r="O1259" s="52">
        <v>0</v>
      </c>
      <c r="P1259" s="52">
        <v>0</v>
      </c>
      <c r="Q1259" s="52">
        <v>0</v>
      </c>
      <c r="R1259" s="116">
        <v>45292</v>
      </c>
      <c r="S1259" s="116">
        <v>45657</v>
      </c>
    </row>
    <row r="1260" spans="1:19" ht="20.25" x14ac:dyDescent="0.3">
      <c r="A1260" s="50">
        <v>215</v>
      </c>
      <c r="B1260" s="58" t="s">
        <v>958</v>
      </c>
      <c r="C1260" s="114">
        <v>32409</v>
      </c>
      <c r="D1260" s="50" t="s">
        <v>1842</v>
      </c>
      <c r="E1260" s="50">
        <v>1968</v>
      </c>
      <c r="F1260" s="50" t="s">
        <v>2062</v>
      </c>
      <c r="G1260" s="115" t="s">
        <v>2031</v>
      </c>
      <c r="H1260" s="50">
        <v>5</v>
      </c>
      <c r="I1260" s="50">
        <v>6</v>
      </c>
      <c r="J1260" s="50">
        <v>0</v>
      </c>
      <c r="K1260" s="50">
        <v>4105.6000000000004</v>
      </c>
      <c r="L1260" s="50">
        <v>2589.6999999999998</v>
      </c>
      <c r="M1260" s="52">
        <v>0</v>
      </c>
      <c r="N1260" s="52">
        <f t="shared" si="137"/>
        <v>0</v>
      </c>
      <c r="O1260" s="52">
        <v>0</v>
      </c>
      <c r="P1260" s="52">
        <v>0</v>
      </c>
      <c r="Q1260" s="52">
        <v>0</v>
      </c>
      <c r="R1260" s="116">
        <v>45292</v>
      </c>
      <c r="S1260" s="116">
        <v>45657</v>
      </c>
    </row>
    <row r="1261" spans="1:19" ht="20.25" x14ac:dyDescent="0.3">
      <c r="A1261" s="50">
        <v>216</v>
      </c>
      <c r="B1261" s="58" t="s">
        <v>959</v>
      </c>
      <c r="C1261" s="114">
        <v>32411</v>
      </c>
      <c r="D1261" s="50" t="s">
        <v>1842</v>
      </c>
      <c r="E1261" s="50">
        <v>1969</v>
      </c>
      <c r="F1261" s="50" t="s">
        <v>2062</v>
      </c>
      <c r="G1261" s="115" t="s">
        <v>2031</v>
      </c>
      <c r="H1261" s="50">
        <v>4</v>
      </c>
      <c r="I1261" s="50">
        <v>3</v>
      </c>
      <c r="J1261" s="50">
        <v>0</v>
      </c>
      <c r="K1261" s="50">
        <v>3533.1</v>
      </c>
      <c r="L1261" s="50">
        <v>2047.6</v>
      </c>
      <c r="M1261" s="52">
        <v>0</v>
      </c>
      <c r="N1261" s="52">
        <f t="shared" si="137"/>
        <v>0</v>
      </c>
      <c r="O1261" s="52">
        <v>0</v>
      </c>
      <c r="P1261" s="52">
        <v>0</v>
      </c>
      <c r="Q1261" s="52">
        <v>0</v>
      </c>
      <c r="R1261" s="116">
        <v>45292</v>
      </c>
      <c r="S1261" s="116">
        <v>45657</v>
      </c>
    </row>
    <row r="1262" spans="1:19" ht="20.25" x14ac:dyDescent="0.3">
      <c r="A1262" s="50">
        <v>217</v>
      </c>
      <c r="B1262" s="58" t="s">
        <v>960</v>
      </c>
      <c r="C1262" s="114">
        <v>32415</v>
      </c>
      <c r="D1262" s="50" t="s">
        <v>1842</v>
      </c>
      <c r="E1262" s="50">
        <v>1969</v>
      </c>
      <c r="F1262" s="50" t="s">
        <v>2062</v>
      </c>
      <c r="G1262" s="115" t="s">
        <v>2031</v>
      </c>
      <c r="H1262" s="50">
        <v>4</v>
      </c>
      <c r="I1262" s="50">
        <v>3</v>
      </c>
      <c r="J1262" s="50">
        <v>0</v>
      </c>
      <c r="K1262" s="50">
        <v>3550.8</v>
      </c>
      <c r="L1262" s="50">
        <v>2049.1</v>
      </c>
      <c r="M1262" s="52">
        <v>0</v>
      </c>
      <c r="N1262" s="52">
        <f t="shared" si="137"/>
        <v>0</v>
      </c>
      <c r="O1262" s="52">
        <v>0</v>
      </c>
      <c r="P1262" s="52">
        <v>0</v>
      </c>
      <c r="Q1262" s="52">
        <v>0</v>
      </c>
      <c r="R1262" s="116">
        <v>45292</v>
      </c>
      <c r="S1262" s="116">
        <v>45657</v>
      </c>
    </row>
    <row r="1263" spans="1:19" ht="20.25" x14ac:dyDescent="0.3">
      <c r="A1263" s="50">
        <v>218</v>
      </c>
      <c r="B1263" s="58" t="s">
        <v>961</v>
      </c>
      <c r="C1263" s="114">
        <v>32417</v>
      </c>
      <c r="D1263" s="50" t="s">
        <v>1842</v>
      </c>
      <c r="E1263" s="50">
        <v>1975</v>
      </c>
      <c r="F1263" s="50" t="s">
        <v>2062</v>
      </c>
      <c r="G1263" s="115" t="s">
        <v>2031</v>
      </c>
      <c r="H1263" s="50">
        <v>5</v>
      </c>
      <c r="I1263" s="50">
        <v>8</v>
      </c>
      <c r="J1263" s="50">
        <v>0</v>
      </c>
      <c r="K1263" s="50">
        <v>9223.5</v>
      </c>
      <c r="L1263" s="50">
        <v>5691.85</v>
      </c>
      <c r="M1263" s="52">
        <v>0</v>
      </c>
      <c r="N1263" s="52">
        <f t="shared" si="137"/>
        <v>0</v>
      </c>
      <c r="O1263" s="52">
        <v>0</v>
      </c>
      <c r="P1263" s="52">
        <v>0</v>
      </c>
      <c r="Q1263" s="52">
        <v>0</v>
      </c>
      <c r="R1263" s="116">
        <v>45292</v>
      </c>
      <c r="S1263" s="116">
        <v>45657</v>
      </c>
    </row>
    <row r="1264" spans="1:19" ht="20.25" x14ac:dyDescent="0.3">
      <c r="A1264" s="50">
        <v>219</v>
      </c>
      <c r="B1264" s="58" t="s">
        <v>962</v>
      </c>
      <c r="C1264" s="114">
        <v>32420</v>
      </c>
      <c r="D1264" s="50" t="s">
        <v>1842</v>
      </c>
      <c r="E1264" s="50">
        <v>1975</v>
      </c>
      <c r="F1264" s="50" t="s">
        <v>2062</v>
      </c>
      <c r="G1264" s="115" t="s">
        <v>2031</v>
      </c>
      <c r="H1264" s="50">
        <v>5</v>
      </c>
      <c r="I1264" s="50">
        <v>4</v>
      </c>
      <c r="J1264" s="50">
        <v>0</v>
      </c>
      <c r="K1264" s="50">
        <v>4309.1000000000004</v>
      </c>
      <c r="L1264" s="50">
        <v>2640.1</v>
      </c>
      <c r="M1264" s="52">
        <v>0</v>
      </c>
      <c r="N1264" s="52">
        <f t="shared" si="137"/>
        <v>0</v>
      </c>
      <c r="O1264" s="52">
        <v>0</v>
      </c>
      <c r="P1264" s="52">
        <v>0</v>
      </c>
      <c r="Q1264" s="52">
        <v>0</v>
      </c>
      <c r="R1264" s="116">
        <v>45292</v>
      </c>
      <c r="S1264" s="116">
        <v>45657</v>
      </c>
    </row>
    <row r="1265" spans="1:19" ht="20.25" x14ac:dyDescent="0.3">
      <c r="A1265" s="50">
        <v>220</v>
      </c>
      <c r="B1265" s="59" t="s">
        <v>963</v>
      </c>
      <c r="C1265" s="114">
        <v>32421</v>
      </c>
      <c r="D1265" s="50" t="s">
        <v>1842</v>
      </c>
      <c r="E1265" s="50">
        <v>1969</v>
      </c>
      <c r="F1265" s="50" t="s">
        <v>2062</v>
      </c>
      <c r="G1265" s="115" t="s">
        <v>2031</v>
      </c>
      <c r="H1265" s="50">
        <v>4</v>
      </c>
      <c r="I1265" s="50">
        <v>3</v>
      </c>
      <c r="J1265" s="50">
        <v>0</v>
      </c>
      <c r="K1265" s="50">
        <v>3684.2</v>
      </c>
      <c r="L1265" s="50">
        <v>2100.6999999999998</v>
      </c>
      <c r="M1265" s="52">
        <v>0</v>
      </c>
      <c r="N1265" s="52">
        <f t="shared" si="137"/>
        <v>0</v>
      </c>
      <c r="O1265" s="52">
        <v>0</v>
      </c>
      <c r="P1265" s="52">
        <v>0</v>
      </c>
      <c r="Q1265" s="52">
        <v>0</v>
      </c>
      <c r="R1265" s="116">
        <v>45292</v>
      </c>
      <c r="S1265" s="116">
        <v>45657</v>
      </c>
    </row>
    <row r="1266" spans="1:19" ht="20.25" x14ac:dyDescent="0.3">
      <c r="A1266" s="50">
        <v>221</v>
      </c>
      <c r="B1266" s="58" t="s">
        <v>964</v>
      </c>
      <c r="C1266" s="114">
        <v>32422</v>
      </c>
      <c r="D1266" s="50" t="s">
        <v>1842</v>
      </c>
      <c r="E1266" s="50">
        <v>1985</v>
      </c>
      <c r="F1266" s="50" t="s">
        <v>2062</v>
      </c>
      <c r="G1266" s="115" t="s">
        <v>2031</v>
      </c>
      <c r="H1266" s="50">
        <v>9</v>
      </c>
      <c r="I1266" s="50">
        <v>1</v>
      </c>
      <c r="J1266" s="50">
        <v>0</v>
      </c>
      <c r="K1266" s="50">
        <v>28246.1</v>
      </c>
      <c r="L1266" s="50">
        <v>28655.599999999999</v>
      </c>
      <c r="M1266" s="52">
        <v>0</v>
      </c>
      <c r="N1266" s="52">
        <f t="shared" si="137"/>
        <v>0</v>
      </c>
      <c r="O1266" s="52">
        <v>0</v>
      </c>
      <c r="P1266" s="52">
        <v>0</v>
      </c>
      <c r="Q1266" s="52">
        <v>0</v>
      </c>
      <c r="R1266" s="116">
        <v>45292</v>
      </c>
      <c r="S1266" s="116">
        <v>45657</v>
      </c>
    </row>
    <row r="1267" spans="1:19" ht="20.25" x14ac:dyDescent="0.3">
      <c r="A1267" s="50">
        <v>222</v>
      </c>
      <c r="B1267" s="58" t="s">
        <v>965</v>
      </c>
      <c r="C1267" s="114">
        <v>32437</v>
      </c>
      <c r="D1267" s="50" t="s">
        <v>1842</v>
      </c>
      <c r="E1267" s="50">
        <v>1971</v>
      </c>
      <c r="F1267" s="50" t="s">
        <v>2062</v>
      </c>
      <c r="G1267" s="115" t="s">
        <v>2031</v>
      </c>
      <c r="H1267" s="50">
        <v>4</v>
      </c>
      <c r="I1267" s="50">
        <v>3</v>
      </c>
      <c r="J1267" s="50">
        <v>0</v>
      </c>
      <c r="K1267" s="50">
        <v>3558.5</v>
      </c>
      <c r="L1267" s="50">
        <v>719.2</v>
      </c>
      <c r="M1267" s="52">
        <v>0</v>
      </c>
      <c r="N1267" s="52">
        <f t="shared" si="137"/>
        <v>0</v>
      </c>
      <c r="O1267" s="52">
        <v>0</v>
      </c>
      <c r="P1267" s="52">
        <v>0</v>
      </c>
      <c r="Q1267" s="52">
        <v>0</v>
      </c>
      <c r="R1267" s="116">
        <v>45292</v>
      </c>
      <c r="S1267" s="116">
        <v>45657</v>
      </c>
    </row>
    <row r="1268" spans="1:19" ht="20.25" x14ac:dyDescent="0.3">
      <c r="A1268" s="50">
        <v>223</v>
      </c>
      <c r="B1268" s="58" t="s">
        <v>966</v>
      </c>
      <c r="C1268" s="114">
        <v>32441</v>
      </c>
      <c r="D1268" s="50" t="s">
        <v>1842</v>
      </c>
      <c r="E1268" s="50">
        <v>1975</v>
      </c>
      <c r="F1268" s="50" t="s">
        <v>2062</v>
      </c>
      <c r="G1268" s="115" t="s">
        <v>2031</v>
      </c>
      <c r="H1268" s="50">
        <v>5</v>
      </c>
      <c r="I1268" s="50">
        <v>4</v>
      </c>
      <c r="J1268" s="50">
        <v>0</v>
      </c>
      <c r="K1268" s="50">
        <v>5301.7</v>
      </c>
      <c r="L1268" s="50">
        <v>3309.4</v>
      </c>
      <c r="M1268" s="52">
        <v>0</v>
      </c>
      <c r="N1268" s="52">
        <f t="shared" si="137"/>
        <v>0</v>
      </c>
      <c r="O1268" s="52">
        <v>0</v>
      </c>
      <c r="P1268" s="52">
        <v>0</v>
      </c>
      <c r="Q1268" s="52">
        <v>0</v>
      </c>
      <c r="R1268" s="116">
        <v>45292</v>
      </c>
      <c r="S1268" s="116">
        <v>45657</v>
      </c>
    </row>
    <row r="1269" spans="1:19" ht="20.25" x14ac:dyDescent="0.3">
      <c r="A1269" s="50">
        <v>224</v>
      </c>
      <c r="B1269" s="58" t="s">
        <v>967</v>
      </c>
      <c r="C1269" s="114">
        <v>32444</v>
      </c>
      <c r="D1269" s="50" t="s">
        <v>1842</v>
      </c>
      <c r="E1269" s="50">
        <v>1970</v>
      </c>
      <c r="F1269" s="50" t="s">
        <v>2062</v>
      </c>
      <c r="G1269" s="115" t="s">
        <v>2032</v>
      </c>
      <c r="H1269" s="50">
        <v>4</v>
      </c>
      <c r="I1269" s="50">
        <v>4</v>
      </c>
      <c r="J1269" s="50">
        <v>0</v>
      </c>
      <c r="K1269" s="50">
        <v>5663.1</v>
      </c>
      <c r="L1269" s="50">
        <v>3172.2</v>
      </c>
      <c r="M1269" s="52">
        <v>0</v>
      </c>
      <c r="N1269" s="52">
        <f t="shared" si="137"/>
        <v>0</v>
      </c>
      <c r="O1269" s="52">
        <v>0</v>
      </c>
      <c r="P1269" s="52">
        <v>0</v>
      </c>
      <c r="Q1269" s="52">
        <v>0</v>
      </c>
      <c r="R1269" s="116">
        <v>45292</v>
      </c>
      <c r="S1269" s="116">
        <v>45657</v>
      </c>
    </row>
    <row r="1270" spans="1:19" ht="20.25" x14ac:dyDescent="0.3">
      <c r="A1270" s="50">
        <v>225</v>
      </c>
      <c r="B1270" s="58" t="s">
        <v>63</v>
      </c>
      <c r="C1270" s="114">
        <v>32445</v>
      </c>
      <c r="D1270" s="50" t="s">
        <v>1842</v>
      </c>
      <c r="E1270" s="50">
        <v>1968</v>
      </c>
      <c r="F1270" s="50" t="s">
        <v>2062</v>
      </c>
      <c r="G1270" s="115" t="s">
        <v>2031</v>
      </c>
      <c r="H1270" s="50">
        <v>5</v>
      </c>
      <c r="I1270" s="50">
        <v>3</v>
      </c>
      <c r="J1270" s="50">
        <v>0</v>
      </c>
      <c r="K1270" s="50">
        <v>4044.2</v>
      </c>
      <c r="L1270" s="50">
        <v>2055.9</v>
      </c>
      <c r="M1270" s="52">
        <v>0</v>
      </c>
      <c r="N1270" s="52">
        <f t="shared" si="137"/>
        <v>0</v>
      </c>
      <c r="O1270" s="52">
        <v>0</v>
      </c>
      <c r="P1270" s="52">
        <v>0</v>
      </c>
      <c r="Q1270" s="52">
        <v>0</v>
      </c>
      <c r="R1270" s="116">
        <v>45292</v>
      </c>
      <c r="S1270" s="116">
        <v>45657</v>
      </c>
    </row>
    <row r="1271" spans="1:19" ht="20.25" x14ac:dyDescent="0.3">
      <c r="A1271" s="50">
        <v>226</v>
      </c>
      <c r="B1271" s="58" t="s">
        <v>968</v>
      </c>
      <c r="C1271" s="114">
        <v>32446</v>
      </c>
      <c r="D1271" s="50" t="s">
        <v>1842</v>
      </c>
      <c r="E1271" s="50">
        <v>1975</v>
      </c>
      <c r="F1271" s="50" t="s">
        <v>2062</v>
      </c>
      <c r="G1271" s="115" t="s">
        <v>2031</v>
      </c>
      <c r="H1271" s="50">
        <v>5</v>
      </c>
      <c r="I1271" s="50">
        <v>4</v>
      </c>
      <c r="J1271" s="50">
        <v>0</v>
      </c>
      <c r="K1271" s="50">
        <v>5308</v>
      </c>
      <c r="L1271" s="50">
        <v>3319.6</v>
      </c>
      <c r="M1271" s="52">
        <v>0</v>
      </c>
      <c r="N1271" s="52">
        <f t="shared" si="137"/>
        <v>0</v>
      </c>
      <c r="O1271" s="52">
        <v>0</v>
      </c>
      <c r="P1271" s="52">
        <v>0</v>
      </c>
      <c r="Q1271" s="52">
        <v>0</v>
      </c>
      <c r="R1271" s="116">
        <v>45292</v>
      </c>
      <c r="S1271" s="116">
        <v>45657</v>
      </c>
    </row>
    <row r="1272" spans="1:19" ht="20.25" x14ac:dyDescent="0.3">
      <c r="A1272" s="50">
        <v>227</v>
      </c>
      <c r="B1272" s="58" t="s">
        <v>969</v>
      </c>
      <c r="C1272" s="114">
        <v>32448</v>
      </c>
      <c r="D1272" s="50" t="s">
        <v>1842</v>
      </c>
      <c r="E1272" s="50">
        <v>1970</v>
      </c>
      <c r="F1272" s="50" t="s">
        <v>2062</v>
      </c>
      <c r="G1272" s="115" t="s">
        <v>2032</v>
      </c>
      <c r="H1272" s="50">
        <v>4</v>
      </c>
      <c r="I1272" s="50">
        <v>4</v>
      </c>
      <c r="J1272" s="50">
        <v>0</v>
      </c>
      <c r="K1272" s="50">
        <v>5578.9</v>
      </c>
      <c r="L1272" s="50">
        <v>3316.5</v>
      </c>
      <c r="M1272" s="52">
        <v>0</v>
      </c>
      <c r="N1272" s="52">
        <f t="shared" si="137"/>
        <v>0</v>
      </c>
      <c r="O1272" s="52">
        <v>0</v>
      </c>
      <c r="P1272" s="52">
        <v>0</v>
      </c>
      <c r="Q1272" s="52">
        <v>0</v>
      </c>
      <c r="R1272" s="116">
        <v>45292</v>
      </c>
      <c r="S1272" s="116">
        <v>45657</v>
      </c>
    </row>
    <row r="1273" spans="1:19" ht="20.25" x14ac:dyDescent="0.3">
      <c r="A1273" s="50">
        <v>228</v>
      </c>
      <c r="B1273" s="58" t="s">
        <v>970</v>
      </c>
      <c r="C1273" s="114">
        <v>32451</v>
      </c>
      <c r="D1273" s="50" t="s">
        <v>1842</v>
      </c>
      <c r="E1273" s="50">
        <v>1971</v>
      </c>
      <c r="F1273" s="50" t="s">
        <v>2062</v>
      </c>
      <c r="G1273" s="115" t="s">
        <v>2032</v>
      </c>
      <c r="H1273" s="50">
        <v>4</v>
      </c>
      <c r="I1273" s="50">
        <v>4</v>
      </c>
      <c r="J1273" s="50">
        <v>0</v>
      </c>
      <c r="K1273" s="50">
        <v>5122.3999999999996</v>
      </c>
      <c r="L1273" s="50">
        <v>3084.6</v>
      </c>
      <c r="M1273" s="52">
        <v>0</v>
      </c>
      <c r="N1273" s="52">
        <f t="shared" si="137"/>
        <v>0</v>
      </c>
      <c r="O1273" s="52">
        <v>0</v>
      </c>
      <c r="P1273" s="52">
        <v>0</v>
      </c>
      <c r="Q1273" s="52">
        <v>0</v>
      </c>
      <c r="R1273" s="116">
        <v>45292</v>
      </c>
      <c r="S1273" s="116">
        <v>45657</v>
      </c>
    </row>
    <row r="1274" spans="1:19" ht="20.25" x14ac:dyDescent="0.3">
      <c r="A1274" s="50">
        <v>229</v>
      </c>
      <c r="B1274" s="58" t="s">
        <v>971</v>
      </c>
      <c r="C1274" s="114">
        <v>32383</v>
      </c>
      <c r="D1274" s="50" t="s">
        <v>1842</v>
      </c>
      <c r="E1274" s="50">
        <v>1971</v>
      </c>
      <c r="F1274" s="50" t="s">
        <v>2062</v>
      </c>
      <c r="G1274" s="115" t="s">
        <v>2031</v>
      </c>
      <c r="H1274" s="50">
        <v>5</v>
      </c>
      <c r="I1274" s="50">
        <v>8</v>
      </c>
      <c r="J1274" s="50">
        <v>0</v>
      </c>
      <c r="K1274" s="50">
        <v>9277.7999999999993</v>
      </c>
      <c r="L1274" s="50">
        <v>5721.2</v>
      </c>
      <c r="M1274" s="52">
        <v>0</v>
      </c>
      <c r="N1274" s="52">
        <f t="shared" si="137"/>
        <v>0</v>
      </c>
      <c r="O1274" s="52">
        <v>0</v>
      </c>
      <c r="P1274" s="52">
        <v>0</v>
      </c>
      <c r="Q1274" s="52">
        <v>0</v>
      </c>
      <c r="R1274" s="116">
        <v>45292</v>
      </c>
      <c r="S1274" s="116">
        <v>45657</v>
      </c>
    </row>
    <row r="1275" spans="1:19" ht="20.25" x14ac:dyDescent="0.3">
      <c r="A1275" s="50">
        <v>230</v>
      </c>
      <c r="B1275" s="58" t="s">
        <v>972</v>
      </c>
      <c r="C1275" s="114">
        <v>32384</v>
      </c>
      <c r="D1275" s="50" t="s">
        <v>1842</v>
      </c>
      <c r="E1275" s="50">
        <v>1966</v>
      </c>
      <c r="F1275" s="50" t="s">
        <v>2062</v>
      </c>
      <c r="G1275" s="115" t="s">
        <v>2031</v>
      </c>
      <c r="H1275" s="50">
        <v>5</v>
      </c>
      <c r="I1275" s="50">
        <v>6</v>
      </c>
      <c r="J1275" s="50">
        <v>0</v>
      </c>
      <c r="K1275" s="50">
        <v>8301.7999999999993</v>
      </c>
      <c r="L1275" s="50">
        <v>5217.2</v>
      </c>
      <c r="M1275" s="52">
        <v>0</v>
      </c>
      <c r="N1275" s="52">
        <f t="shared" si="137"/>
        <v>0</v>
      </c>
      <c r="O1275" s="52">
        <v>0</v>
      </c>
      <c r="P1275" s="52">
        <v>0</v>
      </c>
      <c r="Q1275" s="52">
        <v>0</v>
      </c>
      <c r="R1275" s="116">
        <v>45292</v>
      </c>
      <c r="S1275" s="116">
        <v>45657</v>
      </c>
    </row>
    <row r="1276" spans="1:19" ht="20.25" x14ac:dyDescent="0.3">
      <c r="A1276" s="50">
        <v>231</v>
      </c>
      <c r="B1276" s="58" t="s">
        <v>973</v>
      </c>
      <c r="C1276" s="114">
        <v>32454</v>
      </c>
      <c r="D1276" s="50" t="s">
        <v>1842</v>
      </c>
      <c r="E1276" s="50">
        <v>1974</v>
      </c>
      <c r="F1276" s="50" t="s">
        <v>2062</v>
      </c>
      <c r="G1276" s="115" t="s">
        <v>2032</v>
      </c>
      <c r="H1276" s="50">
        <v>5</v>
      </c>
      <c r="I1276" s="50">
        <v>4</v>
      </c>
      <c r="J1276" s="50">
        <v>0</v>
      </c>
      <c r="K1276" s="50">
        <v>6736</v>
      </c>
      <c r="L1276" s="50">
        <v>4039.8</v>
      </c>
      <c r="M1276" s="52">
        <v>0</v>
      </c>
      <c r="N1276" s="52">
        <f t="shared" si="137"/>
        <v>0</v>
      </c>
      <c r="O1276" s="52">
        <v>0</v>
      </c>
      <c r="P1276" s="52">
        <v>0</v>
      </c>
      <c r="Q1276" s="52">
        <v>0</v>
      </c>
      <c r="R1276" s="116">
        <v>45292</v>
      </c>
      <c r="S1276" s="116">
        <v>45657</v>
      </c>
    </row>
    <row r="1277" spans="1:19" ht="20.25" x14ac:dyDescent="0.3">
      <c r="A1277" s="50">
        <v>232</v>
      </c>
      <c r="B1277" s="58" t="s">
        <v>974</v>
      </c>
      <c r="C1277" s="114">
        <v>32385</v>
      </c>
      <c r="D1277" s="50" t="s">
        <v>1842</v>
      </c>
      <c r="E1277" s="50">
        <v>1974</v>
      </c>
      <c r="F1277" s="50" t="s">
        <v>2062</v>
      </c>
      <c r="G1277" s="115" t="s">
        <v>2031</v>
      </c>
      <c r="H1277" s="50">
        <v>5</v>
      </c>
      <c r="I1277" s="50">
        <v>4</v>
      </c>
      <c r="J1277" s="50">
        <v>0</v>
      </c>
      <c r="K1277" s="50">
        <v>4116</v>
      </c>
      <c r="L1277" s="50">
        <v>2674.1</v>
      </c>
      <c r="M1277" s="52">
        <v>0</v>
      </c>
      <c r="N1277" s="52">
        <f t="shared" si="137"/>
        <v>0</v>
      </c>
      <c r="O1277" s="52">
        <v>0</v>
      </c>
      <c r="P1277" s="52">
        <v>0</v>
      </c>
      <c r="Q1277" s="52">
        <v>0</v>
      </c>
      <c r="R1277" s="116">
        <v>45292</v>
      </c>
      <c r="S1277" s="116">
        <v>45657</v>
      </c>
    </row>
    <row r="1278" spans="1:19" ht="20.25" x14ac:dyDescent="0.3">
      <c r="A1278" s="50">
        <v>233</v>
      </c>
      <c r="B1278" s="58" t="s">
        <v>975</v>
      </c>
      <c r="C1278" s="114">
        <v>32462</v>
      </c>
      <c r="D1278" s="50" t="s">
        <v>1842</v>
      </c>
      <c r="E1278" s="50">
        <v>1968</v>
      </c>
      <c r="F1278" s="50" t="s">
        <v>2062</v>
      </c>
      <c r="G1278" s="115" t="s">
        <v>2031</v>
      </c>
      <c r="H1278" s="50">
        <v>4</v>
      </c>
      <c r="I1278" s="50">
        <v>6</v>
      </c>
      <c r="J1278" s="50">
        <v>0</v>
      </c>
      <c r="K1278" s="50">
        <v>7769.5</v>
      </c>
      <c r="L1278" s="50">
        <v>4507.37</v>
      </c>
      <c r="M1278" s="52">
        <v>0</v>
      </c>
      <c r="N1278" s="52">
        <f t="shared" si="137"/>
        <v>0</v>
      </c>
      <c r="O1278" s="52">
        <v>0</v>
      </c>
      <c r="P1278" s="52">
        <v>0</v>
      </c>
      <c r="Q1278" s="52">
        <v>0</v>
      </c>
      <c r="R1278" s="116">
        <v>45292</v>
      </c>
      <c r="S1278" s="116">
        <v>45657</v>
      </c>
    </row>
    <row r="1279" spans="1:19" ht="20.25" x14ac:dyDescent="0.3">
      <c r="A1279" s="50">
        <v>234</v>
      </c>
      <c r="B1279" s="58" t="s">
        <v>976</v>
      </c>
      <c r="C1279" s="114">
        <v>32464</v>
      </c>
      <c r="D1279" s="50" t="s">
        <v>1842</v>
      </c>
      <c r="E1279" s="50">
        <v>1968</v>
      </c>
      <c r="F1279" s="50" t="s">
        <v>2062</v>
      </c>
      <c r="G1279" s="115" t="s">
        <v>2031</v>
      </c>
      <c r="H1279" s="50">
        <v>4</v>
      </c>
      <c r="I1279" s="50">
        <v>6</v>
      </c>
      <c r="J1279" s="50">
        <v>0</v>
      </c>
      <c r="K1279" s="50">
        <v>7739.8</v>
      </c>
      <c r="L1279" s="50">
        <v>4588.8999999999996</v>
      </c>
      <c r="M1279" s="52">
        <v>0</v>
      </c>
      <c r="N1279" s="52">
        <f t="shared" si="137"/>
        <v>0</v>
      </c>
      <c r="O1279" s="52">
        <v>0</v>
      </c>
      <c r="P1279" s="52">
        <v>0</v>
      </c>
      <c r="Q1279" s="52">
        <v>0</v>
      </c>
      <c r="R1279" s="116">
        <v>45292</v>
      </c>
      <c r="S1279" s="116">
        <v>45657</v>
      </c>
    </row>
    <row r="1280" spans="1:19" ht="20.25" x14ac:dyDescent="0.3">
      <c r="A1280" s="50">
        <v>235</v>
      </c>
      <c r="B1280" s="58" t="s">
        <v>977</v>
      </c>
      <c r="C1280" s="114">
        <v>32469</v>
      </c>
      <c r="D1280" s="50" t="s">
        <v>1842</v>
      </c>
      <c r="E1280" s="50">
        <v>1969</v>
      </c>
      <c r="F1280" s="50" t="s">
        <v>2062</v>
      </c>
      <c r="G1280" s="115" t="s">
        <v>2031</v>
      </c>
      <c r="H1280" s="50">
        <v>5</v>
      </c>
      <c r="I1280" s="50">
        <v>4</v>
      </c>
      <c r="J1280" s="50">
        <v>0</v>
      </c>
      <c r="K1280" s="50">
        <v>4419.7</v>
      </c>
      <c r="L1280" s="50">
        <v>2695.8</v>
      </c>
      <c r="M1280" s="52">
        <v>0</v>
      </c>
      <c r="N1280" s="52">
        <f t="shared" si="137"/>
        <v>0</v>
      </c>
      <c r="O1280" s="52">
        <v>0</v>
      </c>
      <c r="P1280" s="52">
        <v>0</v>
      </c>
      <c r="Q1280" s="52">
        <v>0</v>
      </c>
      <c r="R1280" s="116">
        <v>45292</v>
      </c>
      <c r="S1280" s="116">
        <v>45657</v>
      </c>
    </row>
    <row r="1281" spans="1:19" ht="20.25" x14ac:dyDescent="0.3">
      <c r="A1281" s="50">
        <v>236</v>
      </c>
      <c r="B1281" s="58" t="s">
        <v>978</v>
      </c>
      <c r="C1281" s="114">
        <v>32389</v>
      </c>
      <c r="D1281" s="50" t="s">
        <v>1842</v>
      </c>
      <c r="E1281" s="50">
        <v>1973</v>
      </c>
      <c r="F1281" s="50" t="s">
        <v>2062</v>
      </c>
      <c r="G1281" s="115" t="s">
        <v>2031</v>
      </c>
      <c r="H1281" s="50">
        <v>5</v>
      </c>
      <c r="I1281" s="50">
        <v>8</v>
      </c>
      <c r="J1281" s="50">
        <v>0</v>
      </c>
      <c r="K1281" s="50">
        <v>7863</v>
      </c>
      <c r="L1281" s="50">
        <v>5687.5</v>
      </c>
      <c r="M1281" s="52">
        <v>0</v>
      </c>
      <c r="N1281" s="52">
        <f t="shared" si="137"/>
        <v>0</v>
      </c>
      <c r="O1281" s="52">
        <v>0</v>
      </c>
      <c r="P1281" s="52">
        <v>0</v>
      </c>
      <c r="Q1281" s="52">
        <v>0</v>
      </c>
      <c r="R1281" s="116">
        <v>45292</v>
      </c>
      <c r="S1281" s="116">
        <v>45657</v>
      </c>
    </row>
    <row r="1282" spans="1:19" ht="20.25" x14ac:dyDescent="0.3">
      <c r="A1282" s="50">
        <v>237</v>
      </c>
      <c r="B1282" s="58" t="s">
        <v>979</v>
      </c>
      <c r="C1282" s="114">
        <v>32394</v>
      </c>
      <c r="D1282" s="50" t="s">
        <v>1842</v>
      </c>
      <c r="E1282" s="50">
        <v>1967</v>
      </c>
      <c r="F1282" s="50" t="s">
        <v>2062</v>
      </c>
      <c r="G1282" s="115" t="s">
        <v>2031</v>
      </c>
      <c r="H1282" s="50">
        <v>5</v>
      </c>
      <c r="I1282" s="50">
        <v>4</v>
      </c>
      <c r="J1282" s="50">
        <v>0</v>
      </c>
      <c r="K1282" s="50">
        <v>5660.6</v>
      </c>
      <c r="L1282" s="50">
        <v>3513.5</v>
      </c>
      <c r="M1282" s="52">
        <v>0</v>
      </c>
      <c r="N1282" s="52">
        <f t="shared" si="137"/>
        <v>0</v>
      </c>
      <c r="O1282" s="52">
        <v>0</v>
      </c>
      <c r="P1282" s="52">
        <v>0</v>
      </c>
      <c r="Q1282" s="52">
        <v>0</v>
      </c>
      <c r="R1282" s="116">
        <v>45292</v>
      </c>
      <c r="S1282" s="116">
        <v>45657</v>
      </c>
    </row>
    <row r="1283" spans="1:19" ht="20.25" x14ac:dyDescent="0.3">
      <c r="A1283" s="50">
        <v>238</v>
      </c>
      <c r="B1283" s="58" t="s">
        <v>980</v>
      </c>
      <c r="C1283" s="114">
        <v>32395</v>
      </c>
      <c r="D1283" s="50" t="s">
        <v>1842</v>
      </c>
      <c r="E1283" s="50">
        <v>1975</v>
      </c>
      <c r="F1283" s="50" t="s">
        <v>2062</v>
      </c>
      <c r="G1283" s="115" t="s">
        <v>2031</v>
      </c>
      <c r="H1283" s="50">
        <v>5</v>
      </c>
      <c r="I1283" s="50">
        <v>4</v>
      </c>
      <c r="J1283" s="50">
        <v>0</v>
      </c>
      <c r="K1283" s="50">
        <v>5722.6</v>
      </c>
      <c r="L1283" s="50">
        <v>2861.1</v>
      </c>
      <c r="M1283" s="52">
        <v>0</v>
      </c>
      <c r="N1283" s="52">
        <f t="shared" si="137"/>
        <v>0</v>
      </c>
      <c r="O1283" s="52">
        <v>0</v>
      </c>
      <c r="P1283" s="52">
        <v>0</v>
      </c>
      <c r="Q1283" s="52">
        <v>0</v>
      </c>
      <c r="R1283" s="116">
        <v>45292</v>
      </c>
      <c r="S1283" s="116">
        <v>45657</v>
      </c>
    </row>
    <row r="1284" spans="1:19" ht="20.25" x14ac:dyDescent="0.3">
      <c r="A1284" s="50">
        <v>239</v>
      </c>
      <c r="B1284" s="58" t="s">
        <v>981</v>
      </c>
      <c r="C1284" s="114">
        <v>32398</v>
      </c>
      <c r="D1284" s="50" t="s">
        <v>1842</v>
      </c>
      <c r="E1284" s="50">
        <v>1972</v>
      </c>
      <c r="F1284" s="50" t="s">
        <v>2062</v>
      </c>
      <c r="G1284" s="115" t="s">
        <v>2031</v>
      </c>
      <c r="H1284" s="50">
        <v>5</v>
      </c>
      <c r="I1284" s="50">
        <v>8</v>
      </c>
      <c r="J1284" s="50">
        <v>0</v>
      </c>
      <c r="K1284" s="50">
        <v>9289.9</v>
      </c>
      <c r="L1284" s="50">
        <v>5729.3</v>
      </c>
      <c r="M1284" s="52">
        <v>0</v>
      </c>
      <c r="N1284" s="52">
        <f t="shared" si="137"/>
        <v>0</v>
      </c>
      <c r="O1284" s="52">
        <v>0</v>
      </c>
      <c r="P1284" s="52">
        <v>0</v>
      </c>
      <c r="Q1284" s="52">
        <v>0</v>
      </c>
      <c r="R1284" s="116">
        <v>45292</v>
      </c>
      <c r="S1284" s="116">
        <v>45657</v>
      </c>
    </row>
    <row r="1285" spans="1:19" ht="20.25" x14ac:dyDescent="0.3">
      <c r="A1285" s="50">
        <v>240</v>
      </c>
      <c r="B1285" s="58" t="s">
        <v>982</v>
      </c>
      <c r="C1285" s="114">
        <v>36492</v>
      </c>
      <c r="D1285" s="50" t="s">
        <v>1842</v>
      </c>
      <c r="E1285" s="50">
        <v>1960</v>
      </c>
      <c r="F1285" s="50" t="s">
        <v>2062</v>
      </c>
      <c r="G1285" s="115" t="s">
        <v>2037</v>
      </c>
      <c r="H1285" s="50">
        <v>2</v>
      </c>
      <c r="I1285" s="50">
        <v>2</v>
      </c>
      <c r="J1285" s="50">
        <v>0</v>
      </c>
      <c r="K1285" s="50">
        <v>557</v>
      </c>
      <c r="L1285" s="50">
        <v>502.4</v>
      </c>
      <c r="M1285" s="52">
        <v>0</v>
      </c>
      <c r="N1285" s="52">
        <f t="shared" si="137"/>
        <v>0</v>
      </c>
      <c r="O1285" s="52">
        <v>0</v>
      </c>
      <c r="P1285" s="52">
        <v>0</v>
      </c>
      <c r="Q1285" s="52">
        <v>0</v>
      </c>
      <c r="R1285" s="116">
        <v>45292</v>
      </c>
      <c r="S1285" s="116">
        <v>45657</v>
      </c>
    </row>
    <row r="1286" spans="1:19" ht="20.25" x14ac:dyDescent="0.3">
      <c r="A1286" s="50">
        <v>241</v>
      </c>
      <c r="B1286" s="58" t="s">
        <v>983</v>
      </c>
      <c r="C1286" s="114">
        <v>36493</v>
      </c>
      <c r="D1286" s="50" t="s">
        <v>1842</v>
      </c>
      <c r="E1286" s="50">
        <v>1961</v>
      </c>
      <c r="F1286" s="50" t="s">
        <v>2062</v>
      </c>
      <c r="G1286" s="115" t="s">
        <v>2037</v>
      </c>
      <c r="H1286" s="50">
        <v>3</v>
      </c>
      <c r="I1286" s="50">
        <v>2</v>
      </c>
      <c r="J1286" s="50">
        <v>0</v>
      </c>
      <c r="K1286" s="50">
        <v>1044.0999999999999</v>
      </c>
      <c r="L1286" s="50">
        <v>960.6</v>
      </c>
      <c r="M1286" s="52">
        <v>0</v>
      </c>
      <c r="N1286" s="52">
        <f t="shared" si="137"/>
        <v>0</v>
      </c>
      <c r="O1286" s="52">
        <v>0</v>
      </c>
      <c r="P1286" s="52">
        <v>0</v>
      </c>
      <c r="Q1286" s="52">
        <v>0</v>
      </c>
      <c r="R1286" s="116">
        <v>45292</v>
      </c>
      <c r="S1286" s="116">
        <v>45657</v>
      </c>
    </row>
    <row r="1287" spans="1:19" ht="20.25" x14ac:dyDescent="0.3">
      <c r="A1287" s="50">
        <v>242</v>
      </c>
      <c r="B1287" s="58" t="s">
        <v>984</v>
      </c>
      <c r="C1287" s="114">
        <v>36494</v>
      </c>
      <c r="D1287" s="50" t="s">
        <v>1842</v>
      </c>
      <c r="E1287" s="50">
        <v>1961</v>
      </c>
      <c r="F1287" s="50" t="s">
        <v>2062</v>
      </c>
      <c r="G1287" s="115" t="s">
        <v>2032</v>
      </c>
      <c r="H1287" s="50">
        <v>3</v>
      </c>
      <c r="I1287" s="50">
        <v>2</v>
      </c>
      <c r="J1287" s="50">
        <v>0</v>
      </c>
      <c r="K1287" s="50">
        <v>1036.5999999999999</v>
      </c>
      <c r="L1287" s="50">
        <v>959.6</v>
      </c>
      <c r="M1287" s="52">
        <v>0</v>
      </c>
      <c r="N1287" s="52">
        <f t="shared" si="137"/>
        <v>0</v>
      </c>
      <c r="O1287" s="52">
        <v>0</v>
      </c>
      <c r="P1287" s="52">
        <v>0</v>
      </c>
      <c r="Q1287" s="52">
        <v>0</v>
      </c>
      <c r="R1287" s="116">
        <v>45292</v>
      </c>
      <c r="S1287" s="116">
        <v>45657</v>
      </c>
    </row>
    <row r="1288" spans="1:19" ht="20.25" x14ac:dyDescent="0.3">
      <c r="A1288" s="50">
        <v>243</v>
      </c>
      <c r="B1288" s="58" t="s">
        <v>985</v>
      </c>
      <c r="C1288" s="114">
        <v>36496</v>
      </c>
      <c r="D1288" s="50" t="s">
        <v>1842</v>
      </c>
      <c r="E1288" s="50">
        <v>1962</v>
      </c>
      <c r="F1288" s="50" t="s">
        <v>2062</v>
      </c>
      <c r="G1288" s="115" t="s">
        <v>2032</v>
      </c>
      <c r="H1288" s="50">
        <v>3</v>
      </c>
      <c r="I1288" s="50">
        <v>2</v>
      </c>
      <c r="J1288" s="50">
        <v>0</v>
      </c>
      <c r="K1288" s="50">
        <v>2029.3</v>
      </c>
      <c r="L1288" s="50">
        <v>947.8</v>
      </c>
      <c r="M1288" s="52">
        <v>0</v>
      </c>
      <c r="N1288" s="52">
        <f t="shared" si="137"/>
        <v>0</v>
      </c>
      <c r="O1288" s="52">
        <v>0</v>
      </c>
      <c r="P1288" s="52">
        <v>0</v>
      </c>
      <c r="Q1288" s="52">
        <v>0</v>
      </c>
      <c r="R1288" s="116">
        <v>45292</v>
      </c>
      <c r="S1288" s="116">
        <v>45657</v>
      </c>
    </row>
    <row r="1289" spans="1:19" ht="20.25" x14ac:dyDescent="0.3">
      <c r="A1289" s="50">
        <v>244</v>
      </c>
      <c r="B1289" s="58" t="s">
        <v>986</v>
      </c>
      <c r="C1289" s="114">
        <v>36498</v>
      </c>
      <c r="D1289" s="50" t="s">
        <v>1842</v>
      </c>
      <c r="E1289" s="50">
        <v>1965</v>
      </c>
      <c r="F1289" s="50" t="s">
        <v>2062</v>
      </c>
      <c r="G1289" s="115" t="s">
        <v>2031</v>
      </c>
      <c r="H1289" s="50">
        <v>5</v>
      </c>
      <c r="I1289" s="50">
        <v>3</v>
      </c>
      <c r="J1289" s="50">
        <v>0</v>
      </c>
      <c r="K1289" s="50">
        <v>4230</v>
      </c>
      <c r="L1289" s="50">
        <v>2589.9</v>
      </c>
      <c r="M1289" s="52">
        <v>0</v>
      </c>
      <c r="N1289" s="52">
        <f t="shared" si="137"/>
        <v>0</v>
      </c>
      <c r="O1289" s="52">
        <v>0</v>
      </c>
      <c r="P1289" s="52">
        <v>0</v>
      </c>
      <c r="Q1289" s="52">
        <v>0</v>
      </c>
      <c r="R1289" s="116">
        <v>45292</v>
      </c>
      <c r="S1289" s="116">
        <v>45657</v>
      </c>
    </row>
    <row r="1290" spans="1:19" ht="20.25" x14ac:dyDescent="0.3">
      <c r="A1290" s="50">
        <v>245</v>
      </c>
      <c r="B1290" s="58" t="s">
        <v>987</v>
      </c>
      <c r="C1290" s="114">
        <v>36501</v>
      </c>
      <c r="D1290" s="50" t="s">
        <v>1842</v>
      </c>
      <c r="E1290" s="50">
        <v>1970</v>
      </c>
      <c r="F1290" s="50" t="s">
        <v>2062</v>
      </c>
      <c r="G1290" s="115" t="s">
        <v>2031</v>
      </c>
      <c r="H1290" s="50">
        <v>5</v>
      </c>
      <c r="I1290" s="50">
        <v>4</v>
      </c>
      <c r="J1290" s="50">
        <v>0</v>
      </c>
      <c r="K1290" s="50">
        <v>5582.4</v>
      </c>
      <c r="L1290" s="50">
        <v>3516.1</v>
      </c>
      <c r="M1290" s="52">
        <v>0</v>
      </c>
      <c r="N1290" s="52">
        <f t="shared" si="137"/>
        <v>0</v>
      </c>
      <c r="O1290" s="52">
        <v>0</v>
      </c>
      <c r="P1290" s="52">
        <v>0</v>
      </c>
      <c r="Q1290" s="52">
        <v>0</v>
      </c>
      <c r="R1290" s="116">
        <v>45292</v>
      </c>
      <c r="S1290" s="116">
        <v>45657</v>
      </c>
    </row>
    <row r="1291" spans="1:19" ht="20.25" x14ac:dyDescent="0.3">
      <c r="A1291" s="50">
        <v>246</v>
      </c>
      <c r="B1291" s="58" t="s">
        <v>988</v>
      </c>
      <c r="C1291" s="114">
        <v>36510</v>
      </c>
      <c r="D1291" s="50" t="s">
        <v>1842</v>
      </c>
      <c r="E1291" s="50">
        <v>1971</v>
      </c>
      <c r="F1291" s="50" t="s">
        <v>2062</v>
      </c>
      <c r="G1291" s="115" t="s">
        <v>2031</v>
      </c>
      <c r="H1291" s="50">
        <v>5</v>
      </c>
      <c r="I1291" s="50">
        <v>6</v>
      </c>
      <c r="J1291" s="50">
        <v>0</v>
      </c>
      <c r="K1291" s="50">
        <v>9590.6</v>
      </c>
      <c r="L1291" s="50">
        <v>5706.9</v>
      </c>
      <c r="M1291" s="52">
        <v>0</v>
      </c>
      <c r="N1291" s="52">
        <f t="shared" si="137"/>
        <v>0</v>
      </c>
      <c r="O1291" s="52">
        <v>0</v>
      </c>
      <c r="P1291" s="52">
        <v>0</v>
      </c>
      <c r="Q1291" s="52">
        <v>0</v>
      </c>
      <c r="R1291" s="116">
        <v>45292</v>
      </c>
      <c r="S1291" s="116">
        <v>45657</v>
      </c>
    </row>
    <row r="1292" spans="1:19" ht="20.25" x14ac:dyDescent="0.3">
      <c r="A1292" s="50">
        <v>247</v>
      </c>
      <c r="B1292" s="58" t="s">
        <v>989</v>
      </c>
      <c r="C1292" s="114">
        <v>36512</v>
      </c>
      <c r="D1292" s="50" t="s">
        <v>1842</v>
      </c>
      <c r="E1292" s="50">
        <v>1972</v>
      </c>
      <c r="F1292" s="50" t="s">
        <v>2062</v>
      </c>
      <c r="G1292" s="115" t="s">
        <v>2031</v>
      </c>
      <c r="H1292" s="50">
        <v>5</v>
      </c>
      <c r="I1292" s="50">
        <v>4</v>
      </c>
      <c r="J1292" s="50">
        <v>0</v>
      </c>
      <c r="K1292" s="50">
        <v>9389.9</v>
      </c>
      <c r="L1292" s="50">
        <v>5732.2</v>
      </c>
      <c r="M1292" s="52">
        <v>0</v>
      </c>
      <c r="N1292" s="52">
        <f t="shared" si="137"/>
        <v>0</v>
      </c>
      <c r="O1292" s="52">
        <v>0</v>
      </c>
      <c r="P1292" s="52">
        <v>0</v>
      </c>
      <c r="Q1292" s="52">
        <v>0</v>
      </c>
      <c r="R1292" s="116">
        <v>45292</v>
      </c>
      <c r="S1292" s="116">
        <v>45657</v>
      </c>
    </row>
    <row r="1293" spans="1:19" ht="20.25" x14ac:dyDescent="0.3">
      <c r="A1293" s="50">
        <v>248</v>
      </c>
      <c r="B1293" s="58" t="s">
        <v>990</v>
      </c>
      <c r="C1293" s="114">
        <v>36515</v>
      </c>
      <c r="D1293" s="50" t="s">
        <v>1842</v>
      </c>
      <c r="E1293" s="50">
        <v>1972</v>
      </c>
      <c r="F1293" s="50" t="s">
        <v>2062</v>
      </c>
      <c r="G1293" s="115" t="s">
        <v>2031</v>
      </c>
      <c r="H1293" s="50">
        <v>5</v>
      </c>
      <c r="I1293" s="50">
        <v>4</v>
      </c>
      <c r="J1293" s="50">
        <v>0</v>
      </c>
      <c r="K1293" s="50">
        <v>4949.1000000000004</v>
      </c>
      <c r="L1293" s="50">
        <v>3943.8</v>
      </c>
      <c r="M1293" s="52">
        <v>0</v>
      </c>
      <c r="N1293" s="52">
        <f t="shared" si="137"/>
        <v>0</v>
      </c>
      <c r="O1293" s="52">
        <v>0</v>
      </c>
      <c r="P1293" s="52">
        <v>0</v>
      </c>
      <c r="Q1293" s="52">
        <v>0</v>
      </c>
      <c r="R1293" s="116">
        <v>45292</v>
      </c>
      <c r="S1293" s="116">
        <v>45657</v>
      </c>
    </row>
    <row r="1294" spans="1:19" ht="20.25" x14ac:dyDescent="0.3">
      <c r="A1294" s="50">
        <v>249</v>
      </c>
      <c r="B1294" s="58" t="s">
        <v>991</v>
      </c>
      <c r="C1294" s="114">
        <v>36522</v>
      </c>
      <c r="D1294" s="50" t="s">
        <v>1842</v>
      </c>
      <c r="E1294" s="50">
        <v>1964</v>
      </c>
      <c r="F1294" s="50" t="s">
        <v>2062</v>
      </c>
      <c r="G1294" s="115" t="s">
        <v>2032</v>
      </c>
      <c r="H1294" s="50">
        <v>5</v>
      </c>
      <c r="I1294" s="50">
        <v>3</v>
      </c>
      <c r="J1294" s="50">
        <v>0</v>
      </c>
      <c r="K1294" s="50">
        <v>4120.6000000000004</v>
      </c>
      <c r="L1294" s="50">
        <v>2471.6</v>
      </c>
      <c r="M1294" s="52">
        <v>0</v>
      </c>
      <c r="N1294" s="52">
        <f t="shared" si="137"/>
        <v>0</v>
      </c>
      <c r="O1294" s="52">
        <v>0</v>
      </c>
      <c r="P1294" s="52">
        <v>0</v>
      </c>
      <c r="Q1294" s="52">
        <v>0</v>
      </c>
      <c r="R1294" s="116">
        <v>45292</v>
      </c>
      <c r="S1294" s="116">
        <v>45657</v>
      </c>
    </row>
    <row r="1295" spans="1:19" ht="20.25" x14ac:dyDescent="0.3">
      <c r="A1295" s="50">
        <v>250</v>
      </c>
      <c r="B1295" s="58" t="s">
        <v>992</v>
      </c>
      <c r="C1295" s="114">
        <v>36536</v>
      </c>
      <c r="D1295" s="50" t="s">
        <v>1842</v>
      </c>
      <c r="E1295" s="50">
        <v>1970</v>
      </c>
      <c r="F1295" s="50" t="s">
        <v>2062</v>
      </c>
      <c r="G1295" s="115" t="s">
        <v>2031</v>
      </c>
      <c r="H1295" s="50">
        <v>4</v>
      </c>
      <c r="I1295" s="50">
        <v>4</v>
      </c>
      <c r="J1295" s="50">
        <v>0</v>
      </c>
      <c r="K1295" s="50">
        <v>3924.9</v>
      </c>
      <c r="L1295" s="50">
        <v>2800.23</v>
      </c>
      <c r="M1295" s="52">
        <v>0</v>
      </c>
      <c r="N1295" s="52">
        <f t="shared" ref="N1295:N1356" si="138">M1295</f>
        <v>0</v>
      </c>
      <c r="O1295" s="52">
        <v>0</v>
      </c>
      <c r="P1295" s="52">
        <v>0</v>
      </c>
      <c r="Q1295" s="52">
        <v>0</v>
      </c>
      <c r="R1295" s="116">
        <v>45292</v>
      </c>
      <c r="S1295" s="116">
        <v>45657</v>
      </c>
    </row>
    <row r="1296" spans="1:19" ht="20.25" x14ac:dyDescent="0.3">
      <c r="A1296" s="50">
        <v>251</v>
      </c>
      <c r="B1296" s="58" t="s">
        <v>993</v>
      </c>
      <c r="C1296" s="114">
        <v>36591</v>
      </c>
      <c r="D1296" s="50" t="s">
        <v>1842</v>
      </c>
      <c r="E1296" s="50">
        <v>1957</v>
      </c>
      <c r="F1296" s="50" t="s">
        <v>2062</v>
      </c>
      <c r="G1296" s="115" t="s">
        <v>2037</v>
      </c>
      <c r="H1296" s="50">
        <v>2</v>
      </c>
      <c r="I1296" s="50">
        <v>1</v>
      </c>
      <c r="J1296" s="50">
        <v>0</v>
      </c>
      <c r="K1296" s="50">
        <v>452.9</v>
      </c>
      <c r="L1296" s="50">
        <v>415.2</v>
      </c>
      <c r="M1296" s="52">
        <v>0</v>
      </c>
      <c r="N1296" s="52">
        <f t="shared" si="138"/>
        <v>0</v>
      </c>
      <c r="O1296" s="52">
        <v>0</v>
      </c>
      <c r="P1296" s="52">
        <v>0</v>
      </c>
      <c r="Q1296" s="52">
        <v>0</v>
      </c>
      <c r="R1296" s="116">
        <v>45292</v>
      </c>
      <c r="S1296" s="116">
        <v>45657</v>
      </c>
    </row>
    <row r="1297" spans="1:19" ht="20.25" x14ac:dyDescent="0.3">
      <c r="A1297" s="50">
        <v>252</v>
      </c>
      <c r="B1297" s="58" t="s">
        <v>994</v>
      </c>
      <c r="C1297" s="114">
        <v>36592</v>
      </c>
      <c r="D1297" s="50" t="s">
        <v>1842</v>
      </c>
      <c r="E1297" s="50">
        <v>1957</v>
      </c>
      <c r="F1297" s="50" t="s">
        <v>2062</v>
      </c>
      <c r="G1297" s="115" t="s">
        <v>2037</v>
      </c>
      <c r="H1297" s="50">
        <v>2</v>
      </c>
      <c r="I1297" s="50">
        <v>1</v>
      </c>
      <c r="J1297" s="50">
        <v>0</v>
      </c>
      <c r="K1297" s="50">
        <v>456.9</v>
      </c>
      <c r="L1297" s="50">
        <v>398.8</v>
      </c>
      <c r="M1297" s="52">
        <v>0</v>
      </c>
      <c r="N1297" s="52">
        <f t="shared" si="138"/>
        <v>0</v>
      </c>
      <c r="O1297" s="52">
        <v>0</v>
      </c>
      <c r="P1297" s="52">
        <v>0</v>
      </c>
      <c r="Q1297" s="52">
        <v>0</v>
      </c>
      <c r="R1297" s="116">
        <v>45292</v>
      </c>
      <c r="S1297" s="116">
        <v>45657</v>
      </c>
    </row>
    <row r="1298" spans="1:19" ht="20.25" x14ac:dyDescent="0.3">
      <c r="A1298" s="50">
        <v>253</v>
      </c>
      <c r="B1298" s="58" t="s">
        <v>995</v>
      </c>
      <c r="C1298" s="114">
        <v>36789</v>
      </c>
      <c r="D1298" s="50" t="s">
        <v>1842</v>
      </c>
      <c r="E1298" s="50">
        <v>1986</v>
      </c>
      <c r="F1298" s="50" t="s">
        <v>2062</v>
      </c>
      <c r="G1298" s="115" t="s">
        <v>2031</v>
      </c>
      <c r="H1298" s="50">
        <v>9</v>
      </c>
      <c r="I1298" s="50">
        <v>2</v>
      </c>
      <c r="J1298" s="50">
        <v>0</v>
      </c>
      <c r="K1298" s="50">
        <v>4058.8</v>
      </c>
      <c r="L1298" s="50">
        <v>4094</v>
      </c>
      <c r="M1298" s="52">
        <v>0</v>
      </c>
      <c r="N1298" s="52">
        <f t="shared" si="138"/>
        <v>0</v>
      </c>
      <c r="O1298" s="52">
        <v>0</v>
      </c>
      <c r="P1298" s="52">
        <v>0</v>
      </c>
      <c r="Q1298" s="52">
        <v>0</v>
      </c>
      <c r="R1298" s="116">
        <v>45292</v>
      </c>
      <c r="S1298" s="116">
        <v>45657</v>
      </c>
    </row>
    <row r="1299" spans="1:19" ht="20.25" x14ac:dyDescent="0.3">
      <c r="A1299" s="50">
        <v>254</v>
      </c>
      <c r="B1299" s="58" t="s">
        <v>996</v>
      </c>
      <c r="C1299" s="114">
        <v>36790</v>
      </c>
      <c r="D1299" s="50" t="s">
        <v>1842</v>
      </c>
      <c r="E1299" s="50">
        <v>1973</v>
      </c>
      <c r="F1299" s="50" t="s">
        <v>2062</v>
      </c>
      <c r="G1299" s="115" t="s">
        <v>2031</v>
      </c>
      <c r="H1299" s="50">
        <v>5</v>
      </c>
      <c r="I1299" s="50">
        <v>6</v>
      </c>
      <c r="J1299" s="50">
        <v>0</v>
      </c>
      <c r="K1299" s="50">
        <v>6768.8</v>
      </c>
      <c r="L1299" s="50">
        <v>4337</v>
      </c>
      <c r="M1299" s="52">
        <v>0</v>
      </c>
      <c r="N1299" s="52">
        <f t="shared" si="138"/>
        <v>0</v>
      </c>
      <c r="O1299" s="52">
        <v>0</v>
      </c>
      <c r="P1299" s="52">
        <v>0</v>
      </c>
      <c r="Q1299" s="52">
        <v>0</v>
      </c>
      <c r="R1299" s="116">
        <v>45292</v>
      </c>
      <c r="S1299" s="116">
        <v>45657</v>
      </c>
    </row>
    <row r="1300" spans="1:19" ht="20.25" x14ac:dyDescent="0.3">
      <c r="A1300" s="50">
        <v>255</v>
      </c>
      <c r="B1300" s="58" t="s">
        <v>997</v>
      </c>
      <c r="C1300" s="114">
        <v>36791</v>
      </c>
      <c r="D1300" s="50" t="s">
        <v>1842</v>
      </c>
      <c r="E1300" s="50">
        <v>1956</v>
      </c>
      <c r="F1300" s="50" t="s">
        <v>2062</v>
      </c>
      <c r="G1300" s="115" t="s">
        <v>2031</v>
      </c>
      <c r="H1300" s="50">
        <v>2</v>
      </c>
      <c r="I1300" s="50">
        <v>1</v>
      </c>
      <c r="J1300" s="50">
        <v>0</v>
      </c>
      <c r="K1300" s="50">
        <v>508.8</v>
      </c>
      <c r="L1300" s="50">
        <v>508.2</v>
      </c>
      <c r="M1300" s="52">
        <v>0</v>
      </c>
      <c r="N1300" s="52">
        <f t="shared" si="138"/>
        <v>0</v>
      </c>
      <c r="O1300" s="52">
        <v>0</v>
      </c>
      <c r="P1300" s="52">
        <v>0</v>
      </c>
      <c r="Q1300" s="52">
        <v>0</v>
      </c>
      <c r="R1300" s="116">
        <v>45292</v>
      </c>
      <c r="S1300" s="116">
        <v>45657</v>
      </c>
    </row>
    <row r="1301" spans="1:19" ht="20.25" x14ac:dyDescent="0.3">
      <c r="A1301" s="50">
        <v>256</v>
      </c>
      <c r="B1301" s="58" t="s">
        <v>998</v>
      </c>
      <c r="C1301" s="114">
        <v>36792</v>
      </c>
      <c r="D1301" s="50" t="s">
        <v>1842</v>
      </c>
      <c r="E1301" s="50">
        <v>1959</v>
      </c>
      <c r="F1301" s="50" t="s">
        <v>2062</v>
      </c>
      <c r="G1301" s="115" t="s">
        <v>2037</v>
      </c>
      <c r="H1301" s="50">
        <v>2</v>
      </c>
      <c r="I1301" s="50">
        <v>1</v>
      </c>
      <c r="J1301" s="50">
        <v>0</v>
      </c>
      <c r="K1301" s="50">
        <v>419.7</v>
      </c>
      <c r="L1301" s="50">
        <v>414.3</v>
      </c>
      <c r="M1301" s="52">
        <v>0</v>
      </c>
      <c r="N1301" s="52">
        <f t="shared" si="138"/>
        <v>0</v>
      </c>
      <c r="O1301" s="52">
        <v>0</v>
      </c>
      <c r="P1301" s="52">
        <v>0</v>
      </c>
      <c r="Q1301" s="52">
        <v>0</v>
      </c>
      <c r="R1301" s="116">
        <v>45292</v>
      </c>
      <c r="S1301" s="116">
        <v>45657</v>
      </c>
    </row>
    <row r="1302" spans="1:19" ht="20.25" x14ac:dyDescent="0.3">
      <c r="A1302" s="50">
        <v>257</v>
      </c>
      <c r="B1302" s="58" t="s">
        <v>999</v>
      </c>
      <c r="C1302" s="114">
        <v>36925</v>
      </c>
      <c r="D1302" s="50" t="s">
        <v>1842</v>
      </c>
      <c r="E1302" s="50">
        <v>1950</v>
      </c>
      <c r="F1302" s="50" t="s">
        <v>2062</v>
      </c>
      <c r="G1302" s="115" t="s">
        <v>2032</v>
      </c>
      <c r="H1302" s="50">
        <v>2</v>
      </c>
      <c r="I1302" s="50">
        <v>1</v>
      </c>
      <c r="J1302" s="50">
        <v>0</v>
      </c>
      <c r="K1302" s="50">
        <v>581.20000000000005</v>
      </c>
      <c r="L1302" s="50">
        <v>536.9</v>
      </c>
      <c r="M1302" s="52">
        <v>0</v>
      </c>
      <c r="N1302" s="52">
        <f t="shared" si="138"/>
        <v>0</v>
      </c>
      <c r="O1302" s="52">
        <v>0</v>
      </c>
      <c r="P1302" s="52">
        <v>0</v>
      </c>
      <c r="Q1302" s="52">
        <v>0</v>
      </c>
      <c r="R1302" s="116">
        <v>45292</v>
      </c>
      <c r="S1302" s="116">
        <v>45657</v>
      </c>
    </row>
    <row r="1303" spans="1:19" ht="20.25" x14ac:dyDescent="0.3">
      <c r="A1303" s="50">
        <v>258</v>
      </c>
      <c r="B1303" s="58" t="s">
        <v>1000</v>
      </c>
      <c r="C1303" s="114">
        <v>36930</v>
      </c>
      <c r="D1303" s="50" t="s">
        <v>1842</v>
      </c>
      <c r="E1303" s="50">
        <v>1953</v>
      </c>
      <c r="F1303" s="50" t="s">
        <v>2062</v>
      </c>
      <c r="G1303" s="115" t="s">
        <v>2033</v>
      </c>
      <c r="H1303" s="50">
        <v>2</v>
      </c>
      <c r="I1303" s="50">
        <v>1</v>
      </c>
      <c r="J1303" s="50">
        <v>0</v>
      </c>
      <c r="K1303" s="50">
        <v>585.20000000000005</v>
      </c>
      <c r="L1303" s="50">
        <v>540.9</v>
      </c>
      <c r="M1303" s="52">
        <v>0</v>
      </c>
      <c r="N1303" s="52">
        <f t="shared" si="138"/>
        <v>0</v>
      </c>
      <c r="O1303" s="52">
        <v>0</v>
      </c>
      <c r="P1303" s="52">
        <v>0</v>
      </c>
      <c r="Q1303" s="52">
        <v>0</v>
      </c>
      <c r="R1303" s="116">
        <v>45292</v>
      </c>
      <c r="S1303" s="116">
        <v>45657</v>
      </c>
    </row>
    <row r="1304" spans="1:19" ht="20.25" x14ac:dyDescent="0.3">
      <c r="A1304" s="50">
        <v>259</v>
      </c>
      <c r="B1304" s="58" t="s">
        <v>1001</v>
      </c>
      <c r="C1304" s="114">
        <v>36919</v>
      </c>
      <c r="D1304" s="50" t="s">
        <v>1842</v>
      </c>
      <c r="E1304" s="50">
        <v>1953</v>
      </c>
      <c r="F1304" s="50" t="s">
        <v>2062</v>
      </c>
      <c r="G1304" s="115" t="s">
        <v>2032</v>
      </c>
      <c r="H1304" s="50">
        <v>3</v>
      </c>
      <c r="I1304" s="50">
        <v>3</v>
      </c>
      <c r="J1304" s="50">
        <v>0</v>
      </c>
      <c r="K1304" s="50">
        <v>2507.5</v>
      </c>
      <c r="L1304" s="50">
        <v>1918.3</v>
      </c>
      <c r="M1304" s="52">
        <v>0</v>
      </c>
      <c r="N1304" s="52">
        <f t="shared" si="138"/>
        <v>0</v>
      </c>
      <c r="O1304" s="52">
        <v>0</v>
      </c>
      <c r="P1304" s="52">
        <v>0</v>
      </c>
      <c r="Q1304" s="52">
        <v>0</v>
      </c>
      <c r="R1304" s="116">
        <v>45292</v>
      </c>
      <c r="S1304" s="116">
        <v>45657</v>
      </c>
    </row>
    <row r="1305" spans="1:19" ht="20.25" x14ac:dyDescent="0.3">
      <c r="A1305" s="50">
        <v>260</v>
      </c>
      <c r="B1305" s="58" t="s">
        <v>1002</v>
      </c>
      <c r="C1305" s="114">
        <v>36920</v>
      </c>
      <c r="D1305" s="50" t="s">
        <v>1842</v>
      </c>
      <c r="E1305" s="50">
        <v>1954</v>
      </c>
      <c r="F1305" s="50" t="s">
        <v>2062</v>
      </c>
      <c r="G1305" s="115" t="s">
        <v>2032</v>
      </c>
      <c r="H1305" s="50">
        <v>2</v>
      </c>
      <c r="I1305" s="50">
        <v>1</v>
      </c>
      <c r="J1305" s="50">
        <v>0</v>
      </c>
      <c r="K1305" s="50">
        <v>554.1</v>
      </c>
      <c r="L1305" s="50">
        <v>510.9</v>
      </c>
      <c r="M1305" s="52">
        <v>0</v>
      </c>
      <c r="N1305" s="52">
        <f t="shared" si="138"/>
        <v>0</v>
      </c>
      <c r="O1305" s="52">
        <v>0</v>
      </c>
      <c r="P1305" s="52">
        <v>0</v>
      </c>
      <c r="Q1305" s="52">
        <v>0</v>
      </c>
      <c r="R1305" s="116">
        <v>45292</v>
      </c>
      <c r="S1305" s="116">
        <v>45657</v>
      </c>
    </row>
    <row r="1306" spans="1:19" ht="20.25" x14ac:dyDescent="0.3">
      <c r="A1306" s="50">
        <v>261</v>
      </c>
      <c r="B1306" s="58" t="s">
        <v>878</v>
      </c>
      <c r="C1306" s="114">
        <v>54837</v>
      </c>
      <c r="D1306" s="50" t="s">
        <v>1842</v>
      </c>
      <c r="E1306" s="50">
        <v>1955</v>
      </c>
      <c r="F1306" s="50" t="s">
        <v>2062</v>
      </c>
      <c r="G1306" s="115" t="s">
        <v>2039</v>
      </c>
      <c r="H1306" s="50">
        <v>2</v>
      </c>
      <c r="I1306" s="50">
        <v>1</v>
      </c>
      <c r="J1306" s="50">
        <v>0</v>
      </c>
      <c r="K1306" s="50">
        <v>445.9</v>
      </c>
      <c r="L1306" s="50">
        <v>414.4</v>
      </c>
      <c r="M1306" s="52">
        <v>0</v>
      </c>
      <c r="N1306" s="52">
        <f t="shared" si="138"/>
        <v>0</v>
      </c>
      <c r="O1306" s="52">
        <v>0</v>
      </c>
      <c r="P1306" s="52">
        <v>0</v>
      </c>
      <c r="Q1306" s="52">
        <v>0</v>
      </c>
      <c r="R1306" s="116">
        <v>45292</v>
      </c>
      <c r="S1306" s="116">
        <v>45657</v>
      </c>
    </row>
    <row r="1307" spans="1:19" ht="20.25" x14ac:dyDescent="0.3">
      <c r="A1307" s="50">
        <v>262</v>
      </c>
      <c r="B1307" s="58" t="s">
        <v>882</v>
      </c>
      <c r="C1307" s="114">
        <v>46408</v>
      </c>
      <c r="D1307" s="50" t="s">
        <v>1842</v>
      </c>
      <c r="E1307" s="50">
        <v>1958</v>
      </c>
      <c r="F1307" s="50" t="s">
        <v>2062</v>
      </c>
      <c r="G1307" s="115" t="s">
        <v>2042</v>
      </c>
      <c r="H1307" s="50">
        <v>2</v>
      </c>
      <c r="I1307" s="50">
        <v>1</v>
      </c>
      <c r="J1307" s="50">
        <v>0</v>
      </c>
      <c r="K1307" s="50">
        <v>361.9</v>
      </c>
      <c r="L1307" s="50">
        <v>410.1</v>
      </c>
      <c r="M1307" s="52">
        <v>0</v>
      </c>
      <c r="N1307" s="52">
        <f t="shared" si="138"/>
        <v>0</v>
      </c>
      <c r="O1307" s="52">
        <v>0</v>
      </c>
      <c r="P1307" s="52">
        <v>0</v>
      </c>
      <c r="Q1307" s="52">
        <v>0</v>
      </c>
      <c r="R1307" s="116">
        <v>45292</v>
      </c>
      <c r="S1307" s="116">
        <v>45657</v>
      </c>
    </row>
    <row r="1308" spans="1:19" ht="20.25" x14ac:dyDescent="0.3">
      <c r="A1308" s="50">
        <v>263</v>
      </c>
      <c r="B1308" s="58" t="s">
        <v>883</v>
      </c>
      <c r="C1308" s="114">
        <v>55315</v>
      </c>
      <c r="D1308" s="50" t="s">
        <v>1842</v>
      </c>
      <c r="E1308" s="50">
        <v>1955</v>
      </c>
      <c r="F1308" s="50" t="s">
        <v>2062</v>
      </c>
      <c r="G1308" s="115" t="s">
        <v>2039</v>
      </c>
      <c r="H1308" s="50">
        <v>2</v>
      </c>
      <c r="I1308" s="50">
        <v>1</v>
      </c>
      <c r="J1308" s="50">
        <v>0</v>
      </c>
      <c r="K1308" s="50">
        <v>406.5</v>
      </c>
      <c r="L1308" s="50">
        <v>406.5</v>
      </c>
      <c r="M1308" s="52">
        <v>0</v>
      </c>
      <c r="N1308" s="52">
        <f t="shared" si="138"/>
        <v>0</v>
      </c>
      <c r="O1308" s="52">
        <v>0</v>
      </c>
      <c r="P1308" s="52">
        <v>0</v>
      </c>
      <c r="Q1308" s="52">
        <v>0</v>
      </c>
      <c r="R1308" s="116">
        <v>45292</v>
      </c>
      <c r="S1308" s="116">
        <v>45657</v>
      </c>
    </row>
    <row r="1309" spans="1:19" ht="20.25" x14ac:dyDescent="0.3">
      <c r="A1309" s="50">
        <v>264</v>
      </c>
      <c r="B1309" s="58" t="s">
        <v>887</v>
      </c>
      <c r="C1309" s="114">
        <v>46457</v>
      </c>
      <c r="D1309" s="50" t="s">
        <v>1842</v>
      </c>
      <c r="E1309" s="50">
        <v>1962</v>
      </c>
      <c r="F1309" s="50" t="s">
        <v>2062</v>
      </c>
      <c r="G1309" s="115" t="s">
        <v>2042</v>
      </c>
      <c r="H1309" s="50">
        <v>2</v>
      </c>
      <c r="I1309" s="50">
        <v>2</v>
      </c>
      <c r="J1309" s="50">
        <v>0</v>
      </c>
      <c r="K1309" s="50">
        <v>630.79999999999995</v>
      </c>
      <c r="L1309" s="50">
        <v>631.1</v>
      </c>
      <c r="M1309" s="52">
        <v>0</v>
      </c>
      <c r="N1309" s="52">
        <f t="shared" si="138"/>
        <v>0</v>
      </c>
      <c r="O1309" s="52">
        <v>0</v>
      </c>
      <c r="P1309" s="52">
        <v>0</v>
      </c>
      <c r="Q1309" s="52">
        <v>0</v>
      </c>
      <c r="R1309" s="116">
        <v>45292</v>
      </c>
      <c r="S1309" s="116">
        <v>45657</v>
      </c>
    </row>
    <row r="1310" spans="1:19" ht="20.25" x14ac:dyDescent="0.3">
      <c r="A1310" s="50">
        <v>265</v>
      </c>
      <c r="B1310" s="58" t="s">
        <v>888</v>
      </c>
      <c r="C1310" s="114">
        <v>46454</v>
      </c>
      <c r="D1310" s="50" t="s">
        <v>1842</v>
      </c>
      <c r="E1310" s="50">
        <v>1962</v>
      </c>
      <c r="F1310" s="50" t="s">
        <v>2062</v>
      </c>
      <c r="G1310" s="115" t="s">
        <v>2042</v>
      </c>
      <c r="H1310" s="50">
        <v>2</v>
      </c>
      <c r="I1310" s="50">
        <v>2</v>
      </c>
      <c r="J1310" s="50">
        <v>0</v>
      </c>
      <c r="K1310" s="50">
        <v>500.7</v>
      </c>
      <c r="L1310" s="50">
        <v>498.7</v>
      </c>
      <c r="M1310" s="52">
        <v>0</v>
      </c>
      <c r="N1310" s="52">
        <f t="shared" si="138"/>
        <v>0</v>
      </c>
      <c r="O1310" s="52">
        <v>0</v>
      </c>
      <c r="P1310" s="52">
        <v>0</v>
      </c>
      <c r="Q1310" s="52">
        <v>0</v>
      </c>
      <c r="R1310" s="116">
        <v>45292</v>
      </c>
      <c r="S1310" s="116">
        <v>45657</v>
      </c>
    </row>
    <row r="1311" spans="1:19" ht="20.25" x14ac:dyDescent="0.3">
      <c r="A1311" s="50">
        <v>266</v>
      </c>
      <c r="B1311" s="58" t="s">
        <v>889</v>
      </c>
      <c r="C1311" s="114">
        <v>46455</v>
      </c>
      <c r="D1311" s="50" t="s">
        <v>1842</v>
      </c>
      <c r="E1311" s="50">
        <v>1961</v>
      </c>
      <c r="F1311" s="50" t="s">
        <v>2062</v>
      </c>
      <c r="G1311" s="115" t="s">
        <v>2042</v>
      </c>
      <c r="H1311" s="50">
        <v>2</v>
      </c>
      <c r="I1311" s="50">
        <v>2</v>
      </c>
      <c r="J1311" s="50">
        <v>0</v>
      </c>
      <c r="K1311" s="50">
        <v>490.1</v>
      </c>
      <c r="L1311" s="50">
        <v>523</v>
      </c>
      <c r="M1311" s="52">
        <v>0</v>
      </c>
      <c r="N1311" s="52">
        <f t="shared" si="138"/>
        <v>0</v>
      </c>
      <c r="O1311" s="52">
        <v>0</v>
      </c>
      <c r="P1311" s="52">
        <v>0</v>
      </c>
      <c r="Q1311" s="52">
        <v>0</v>
      </c>
      <c r="R1311" s="116">
        <v>45292</v>
      </c>
      <c r="S1311" s="116">
        <v>45657</v>
      </c>
    </row>
    <row r="1312" spans="1:19" ht="20.25" x14ac:dyDescent="0.3">
      <c r="A1312" s="50">
        <v>267</v>
      </c>
      <c r="B1312" s="58" t="s">
        <v>892</v>
      </c>
      <c r="C1312" s="114">
        <v>54860</v>
      </c>
      <c r="D1312" s="50" t="s">
        <v>1842</v>
      </c>
      <c r="E1312" s="50">
        <v>1962</v>
      </c>
      <c r="F1312" s="50" t="s">
        <v>2062</v>
      </c>
      <c r="G1312" s="115" t="s">
        <v>2042</v>
      </c>
      <c r="H1312" s="50">
        <v>4</v>
      </c>
      <c r="I1312" s="50">
        <v>2</v>
      </c>
      <c r="J1312" s="50">
        <v>0</v>
      </c>
      <c r="K1312" s="50">
        <v>1455.9</v>
      </c>
      <c r="L1312" s="50">
        <v>1313.3</v>
      </c>
      <c r="M1312" s="52">
        <v>0</v>
      </c>
      <c r="N1312" s="52">
        <f t="shared" si="138"/>
        <v>0</v>
      </c>
      <c r="O1312" s="52">
        <v>0</v>
      </c>
      <c r="P1312" s="52">
        <v>0</v>
      </c>
      <c r="Q1312" s="52">
        <v>0</v>
      </c>
      <c r="R1312" s="116">
        <v>45292</v>
      </c>
      <c r="S1312" s="116">
        <v>45657</v>
      </c>
    </row>
    <row r="1313" spans="1:19" ht="20.25" x14ac:dyDescent="0.3">
      <c r="A1313" s="50">
        <v>268</v>
      </c>
      <c r="B1313" s="58" t="s">
        <v>907</v>
      </c>
      <c r="C1313" s="114">
        <v>54925</v>
      </c>
      <c r="D1313" s="50" t="s">
        <v>1842</v>
      </c>
      <c r="E1313" s="50">
        <v>1960</v>
      </c>
      <c r="F1313" s="50" t="s">
        <v>2062</v>
      </c>
      <c r="G1313" s="115" t="s">
        <v>2042</v>
      </c>
      <c r="H1313" s="50">
        <v>2</v>
      </c>
      <c r="I1313" s="50">
        <v>4</v>
      </c>
      <c r="J1313" s="50">
        <v>0</v>
      </c>
      <c r="K1313" s="50">
        <v>644.29999999999995</v>
      </c>
      <c r="L1313" s="50">
        <v>640</v>
      </c>
      <c r="M1313" s="52">
        <v>0</v>
      </c>
      <c r="N1313" s="52">
        <f t="shared" si="138"/>
        <v>0</v>
      </c>
      <c r="O1313" s="52">
        <v>0</v>
      </c>
      <c r="P1313" s="52">
        <v>0</v>
      </c>
      <c r="Q1313" s="52">
        <v>0</v>
      </c>
      <c r="R1313" s="116">
        <v>45292</v>
      </c>
      <c r="S1313" s="116">
        <v>45657</v>
      </c>
    </row>
    <row r="1314" spans="1:19" ht="20.25" x14ac:dyDescent="0.3">
      <c r="A1314" s="50">
        <v>269</v>
      </c>
      <c r="B1314" s="58" t="s">
        <v>934</v>
      </c>
      <c r="C1314" s="114">
        <v>55595</v>
      </c>
      <c r="D1314" s="50" t="s">
        <v>1842</v>
      </c>
      <c r="E1314" s="50">
        <v>1952</v>
      </c>
      <c r="F1314" s="50" t="s">
        <v>2062</v>
      </c>
      <c r="G1314" s="115" t="s">
        <v>2061</v>
      </c>
      <c r="H1314" s="50">
        <v>2</v>
      </c>
      <c r="I1314" s="50">
        <v>2</v>
      </c>
      <c r="J1314" s="50">
        <v>0</v>
      </c>
      <c r="K1314" s="50">
        <v>521.5</v>
      </c>
      <c r="L1314" s="50">
        <v>376.87</v>
      </c>
      <c r="M1314" s="52">
        <v>0</v>
      </c>
      <c r="N1314" s="52">
        <f t="shared" si="138"/>
        <v>0</v>
      </c>
      <c r="O1314" s="52">
        <v>0</v>
      </c>
      <c r="P1314" s="52">
        <v>0</v>
      </c>
      <c r="Q1314" s="52">
        <v>0</v>
      </c>
      <c r="R1314" s="116">
        <v>45292</v>
      </c>
      <c r="S1314" s="116">
        <v>45657</v>
      </c>
    </row>
    <row r="1315" spans="1:19" ht="20.25" x14ac:dyDescent="0.3">
      <c r="A1315" s="50">
        <v>270</v>
      </c>
      <c r="B1315" s="58" t="s">
        <v>955</v>
      </c>
      <c r="C1315" s="114">
        <v>54944</v>
      </c>
      <c r="D1315" s="50" t="s">
        <v>1842</v>
      </c>
      <c r="E1315" s="50">
        <v>1961</v>
      </c>
      <c r="F1315" s="50" t="s">
        <v>2062</v>
      </c>
      <c r="G1315" s="115" t="s">
        <v>2039</v>
      </c>
      <c r="H1315" s="50">
        <v>2</v>
      </c>
      <c r="I1315" s="50">
        <v>1</v>
      </c>
      <c r="J1315" s="50">
        <v>0</v>
      </c>
      <c r="K1315" s="50">
        <v>828</v>
      </c>
      <c r="L1315" s="50">
        <v>413.5</v>
      </c>
      <c r="M1315" s="52">
        <v>0</v>
      </c>
      <c r="N1315" s="52">
        <f t="shared" si="138"/>
        <v>0</v>
      </c>
      <c r="O1315" s="52">
        <v>0</v>
      </c>
      <c r="P1315" s="52">
        <v>0</v>
      </c>
      <c r="Q1315" s="52">
        <v>0</v>
      </c>
      <c r="R1315" s="116">
        <v>45292</v>
      </c>
      <c r="S1315" s="116">
        <v>45657</v>
      </c>
    </row>
    <row r="1316" spans="1:19" ht="20.25" x14ac:dyDescent="0.3">
      <c r="A1316" s="50">
        <v>271</v>
      </c>
      <c r="B1316" s="58" t="s">
        <v>1004</v>
      </c>
      <c r="C1316" s="114">
        <v>46621</v>
      </c>
      <c r="D1316" s="50" t="s">
        <v>1842</v>
      </c>
      <c r="E1316" s="50">
        <v>1958</v>
      </c>
      <c r="F1316" s="50" t="s">
        <v>2062</v>
      </c>
      <c r="G1316" s="115" t="s">
        <v>2042</v>
      </c>
      <c r="H1316" s="50">
        <v>2</v>
      </c>
      <c r="I1316" s="50">
        <v>1</v>
      </c>
      <c r="J1316" s="50">
        <v>0</v>
      </c>
      <c r="K1316" s="50">
        <v>419</v>
      </c>
      <c r="L1316" s="50">
        <v>404.5</v>
      </c>
      <c r="M1316" s="52">
        <v>0</v>
      </c>
      <c r="N1316" s="52">
        <f t="shared" si="138"/>
        <v>0</v>
      </c>
      <c r="O1316" s="52">
        <v>0</v>
      </c>
      <c r="P1316" s="52">
        <v>0</v>
      </c>
      <c r="Q1316" s="52">
        <v>0</v>
      </c>
      <c r="R1316" s="116">
        <v>45292</v>
      </c>
      <c r="S1316" s="116">
        <v>45657</v>
      </c>
    </row>
    <row r="1317" spans="1:19" ht="20.25" x14ac:dyDescent="0.3">
      <c r="A1317" s="50">
        <v>272</v>
      </c>
      <c r="B1317" s="58" t="s">
        <v>1005</v>
      </c>
      <c r="C1317" s="114">
        <v>46622</v>
      </c>
      <c r="D1317" s="50" t="s">
        <v>1842</v>
      </c>
      <c r="E1317" s="50">
        <v>1958</v>
      </c>
      <c r="F1317" s="50" t="s">
        <v>2062</v>
      </c>
      <c r="G1317" s="115" t="s">
        <v>2042</v>
      </c>
      <c r="H1317" s="50">
        <v>2</v>
      </c>
      <c r="I1317" s="50">
        <v>1</v>
      </c>
      <c r="J1317" s="50">
        <v>0</v>
      </c>
      <c r="K1317" s="50">
        <v>326</v>
      </c>
      <c r="L1317" s="50">
        <v>415.6</v>
      </c>
      <c r="M1317" s="52">
        <v>0</v>
      </c>
      <c r="N1317" s="52">
        <f t="shared" si="138"/>
        <v>0</v>
      </c>
      <c r="O1317" s="52">
        <v>0</v>
      </c>
      <c r="P1317" s="52">
        <v>0</v>
      </c>
      <c r="Q1317" s="52">
        <v>0</v>
      </c>
      <c r="R1317" s="116">
        <v>45292</v>
      </c>
      <c r="S1317" s="116">
        <v>45657</v>
      </c>
    </row>
    <row r="1318" spans="1:19" ht="20.25" x14ac:dyDescent="0.3">
      <c r="A1318" s="50">
        <v>273</v>
      </c>
      <c r="B1318" s="58" t="s">
        <v>1006</v>
      </c>
      <c r="C1318" s="114">
        <v>55464</v>
      </c>
      <c r="D1318" s="50" t="s">
        <v>1842</v>
      </c>
      <c r="E1318" s="50">
        <v>1957</v>
      </c>
      <c r="F1318" s="50" t="s">
        <v>2062</v>
      </c>
      <c r="G1318" s="115" t="s">
        <v>2059</v>
      </c>
      <c r="H1318" s="50">
        <v>2</v>
      </c>
      <c r="I1318" s="50">
        <v>1</v>
      </c>
      <c r="J1318" s="50">
        <v>0</v>
      </c>
      <c r="K1318" s="50">
        <v>410.8</v>
      </c>
      <c r="L1318" s="50">
        <v>383.1</v>
      </c>
      <c r="M1318" s="52">
        <v>0</v>
      </c>
      <c r="N1318" s="52">
        <f t="shared" si="138"/>
        <v>0</v>
      </c>
      <c r="O1318" s="52">
        <v>0</v>
      </c>
      <c r="P1318" s="52">
        <v>0</v>
      </c>
      <c r="Q1318" s="52">
        <v>0</v>
      </c>
      <c r="R1318" s="116">
        <v>45292</v>
      </c>
      <c r="S1318" s="116">
        <v>45657</v>
      </c>
    </row>
    <row r="1319" spans="1:19" ht="20.25" x14ac:dyDescent="0.3">
      <c r="A1319" s="50">
        <v>274</v>
      </c>
      <c r="B1319" s="58" t="s">
        <v>1003</v>
      </c>
      <c r="C1319" s="114">
        <v>37032</v>
      </c>
      <c r="D1319" s="50" t="s">
        <v>1842</v>
      </c>
      <c r="E1319" s="50">
        <v>1959</v>
      </c>
      <c r="F1319" s="50" t="s">
        <v>2062</v>
      </c>
      <c r="G1319" s="115" t="s">
        <v>2032</v>
      </c>
      <c r="H1319" s="50">
        <v>3</v>
      </c>
      <c r="I1319" s="50">
        <v>1</v>
      </c>
      <c r="J1319" s="50">
        <v>0</v>
      </c>
      <c r="K1319" s="50">
        <v>981.2</v>
      </c>
      <c r="L1319" s="50">
        <v>980.19999999999993</v>
      </c>
      <c r="M1319" s="52">
        <v>0</v>
      </c>
      <c r="N1319" s="52">
        <f t="shared" si="138"/>
        <v>0</v>
      </c>
      <c r="O1319" s="52">
        <v>0</v>
      </c>
      <c r="P1319" s="52">
        <v>0</v>
      </c>
      <c r="Q1319" s="52">
        <v>0</v>
      </c>
      <c r="R1319" s="116">
        <v>45292</v>
      </c>
      <c r="S1319" s="116">
        <v>45657</v>
      </c>
    </row>
    <row r="1320" spans="1:19" ht="20.25" x14ac:dyDescent="0.3">
      <c r="A1320" s="50">
        <v>275</v>
      </c>
      <c r="B1320" s="58" t="s">
        <v>1008</v>
      </c>
      <c r="C1320" s="114">
        <v>37105</v>
      </c>
      <c r="D1320" s="50" t="s">
        <v>1842</v>
      </c>
      <c r="E1320" s="50">
        <v>1947</v>
      </c>
      <c r="F1320" s="50" t="s">
        <v>2062</v>
      </c>
      <c r="G1320" s="115" t="s">
        <v>2033</v>
      </c>
      <c r="H1320" s="50">
        <v>2</v>
      </c>
      <c r="I1320" s="50">
        <v>1</v>
      </c>
      <c r="J1320" s="50">
        <v>0</v>
      </c>
      <c r="K1320" s="50">
        <v>467.5</v>
      </c>
      <c r="L1320" s="50">
        <v>448.7</v>
      </c>
      <c r="M1320" s="52">
        <v>0</v>
      </c>
      <c r="N1320" s="52">
        <f t="shared" si="138"/>
        <v>0</v>
      </c>
      <c r="O1320" s="52">
        <v>0</v>
      </c>
      <c r="P1320" s="52">
        <v>0</v>
      </c>
      <c r="Q1320" s="52">
        <v>0</v>
      </c>
      <c r="R1320" s="116">
        <v>45292</v>
      </c>
      <c r="S1320" s="116">
        <v>45657</v>
      </c>
    </row>
    <row r="1321" spans="1:19" ht="20.25" x14ac:dyDescent="0.3">
      <c r="A1321" s="50">
        <v>276</v>
      </c>
      <c r="B1321" s="58" t="s">
        <v>1009</v>
      </c>
      <c r="C1321" s="114">
        <v>37106</v>
      </c>
      <c r="D1321" s="50" t="s">
        <v>1842</v>
      </c>
      <c r="E1321" s="50">
        <v>1947</v>
      </c>
      <c r="F1321" s="50" t="s">
        <v>2062</v>
      </c>
      <c r="G1321" s="115" t="s">
        <v>2033</v>
      </c>
      <c r="H1321" s="50">
        <v>2</v>
      </c>
      <c r="I1321" s="50">
        <v>1</v>
      </c>
      <c r="J1321" s="50">
        <v>0</v>
      </c>
      <c r="K1321" s="50">
        <v>467.5</v>
      </c>
      <c r="L1321" s="50">
        <v>452.7</v>
      </c>
      <c r="M1321" s="52">
        <v>0</v>
      </c>
      <c r="N1321" s="52">
        <f t="shared" si="138"/>
        <v>0</v>
      </c>
      <c r="O1321" s="52">
        <v>0</v>
      </c>
      <c r="P1321" s="52">
        <v>0</v>
      </c>
      <c r="Q1321" s="52">
        <v>0</v>
      </c>
      <c r="R1321" s="116">
        <v>45292</v>
      </c>
      <c r="S1321" s="116">
        <v>45657</v>
      </c>
    </row>
    <row r="1322" spans="1:19" ht="20.25" x14ac:dyDescent="0.3">
      <c r="A1322" s="50">
        <v>277</v>
      </c>
      <c r="B1322" s="58" t="s">
        <v>1010</v>
      </c>
      <c r="C1322" s="114">
        <v>33089</v>
      </c>
      <c r="D1322" s="50" t="s">
        <v>1842</v>
      </c>
      <c r="E1322" s="50">
        <v>1975</v>
      </c>
      <c r="F1322" s="50" t="s">
        <v>2062</v>
      </c>
      <c r="G1322" s="115" t="s">
        <v>2031</v>
      </c>
      <c r="H1322" s="50">
        <v>5</v>
      </c>
      <c r="I1322" s="50">
        <v>4</v>
      </c>
      <c r="J1322" s="50">
        <v>0</v>
      </c>
      <c r="K1322" s="50">
        <v>5302.4</v>
      </c>
      <c r="L1322" s="50">
        <v>3332.6</v>
      </c>
      <c r="M1322" s="52">
        <v>0</v>
      </c>
      <c r="N1322" s="52">
        <f t="shared" si="138"/>
        <v>0</v>
      </c>
      <c r="O1322" s="52">
        <v>0</v>
      </c>
      <c r="P1322" s="52">
        <v>0</v>
      </c>
      <c r="Q1322" s="52">
        <v>0</v>
      </c>
      <c r="R1322" s="116">
        <v>45292</v>
      </c>
      <c r="S1322" s="116">
        <v>45657</v>
      </c>
    </row>
    <row r="1323" spans="1:19" ht="20.25" x14ac:dyDescent="0.3">
      <c r="A1323" s="50">
        <v>278</v>
      </c>
      <c r="B1323" s="58" t="s">
        <v>1011</v>
      </c>
      <c r="C1323" s="114">
        <v>33018</v>
      </c>
      <c r="D1323" s="50" t="s">
        <v>1842</v>
      </c>
      <c r="E1323" s="50">
        <v>1970</v>
      </c>
      <c r="F1323" s="50" t="s">
        <v>2062</v>
      </c>
      <c r="G1323" s="115" t="s">
        <v>2031</v>
      </c>
      <c r="H1323" s="50">
        <v>4</v>
      </c>
      <c r="I1323" s="50">
        <v>3</v>
      </c>
      <c r="J1323" s="50">
        <v>0</v>
      </c>
      <c r="K1323" s="50">
        <v>4939.8999999999996</v>
      </c>
      <c r="L1323" s="50">
        <v>2985.6</v>
      </c>
      <c r="M1323" s="52">
        <v>0</v>
      </c>
      <c r="N1323" s="52">
        <f t="shared" si="138"/>
        <v>0</v>
      </c>
      <c r="O1323" s="52">
        <v>0</v>
      </c>
      <c r="P1323" s="52">
        <v>0</v>
      </c>
      <c r="Q1323" s="52">
        <v>0</v>
      </c>
      <c r="R1323" s="116">
        <v>45292</v>
      </c>
      <c r="S1323" s="116">
        <v>45657</v>
      </c>
    </row>
    <row r="1324" spans="1:19" ht="20.25" x14ac:dyDescent="0.3">
      <c r="A1324" s="50">
        <v>279</v>
      </c>
      <c r="B1324" s="58" t="s">
        <v>1012</v>
      </c>
      <c r="C1324" s="114">
        <v>32979</v>
      </c>
      <c r="D1324" s="50" t="s">
        <v>1842</v>
      </c>
      <c r="E1324" s="50">
        <v>1970</v>
      </c>
      <c r="F1324" s="50" t="s">
        <v>2062</v>
      </c>
      <c r="G1324" s="115" t="s">
        <v>2031</v>
      </c>
      <c r="H1324" s="50">
        <v>5</v>
      </c>
      <c r="I1324" s="50">
        <v>6</v>
      </c>
      <c r="J1324" s="50">
        <v>0</v>
      </c>
      <c r="K1324" s="50">
        <v>8777.2000000000007</v>
      </c>
      <c r="L1324" s="50">
        <v>5525.7999999999993</v>
      </c>
      <c r="M1324" s="52">
        <v>0</v>
      </c>
      <c r="N1324" s="52">
        <f t="shared" si="138"/>
        <v>0</v>
      </c>
      <c r="O1324" s="52">
        <v>0</v>
      </c>
      <c r="P1324" s="52">
        <v>0</v>
      </c>
      <c r="Q1324" s="52">
        <v>0</v>
      </c>
      <c r="R1324" s="116">
        <v>45292</v>
      </c>
      <c r="S1324" s="116">
        <v>45657</v>
      </c>
    </row>
    <row r="1325" spans="1:19" ht="20.25" x14ac:dyDescent="0.3">
      <c r="A1325" s="50">
        <v>280</v>
      </c>
      <c r="B1325" s="58" t="s">
        <v>1013</v>
      </c>
      <c r="C1325" s="114">
        <v>33041</v>
      </c>
      <c r="D1325" s="50" t="s">
        <v>1842</v>
      </c>
      <c r="E1325" s="50">
        <v>1972</v>
      </c>
      <c r="F1325" s="50" t="s">
        <v>2062</v>
      </c>
      <c r="G1325" s="115" t="s">
        <v>2032</v>
      </c>
      <c r="H1325" s="50">
        <v>5</v>
      </c>
      <c r="I1325" s="50">
        <v>4</v>
      </c>
      <c r="J1325" s="50">
        <v>0</v>
      </c>
      <c r="K1325" s="50">
        <v>5314.7</v>
      </c>
      <c r="L1325" s="50">
        <v>3306.3</v>
      </c>
      <c r="M1325" s="52">
        <v>0</v>
      </c>
      <c r="N1325" s="52">
        <f t="shared" si="138"/>
        <v>0</v>
      </c>
      <c r="O1325" s="52">
        <v>0</v>
      </c>
      <c r="P1325" s="52">
        <v>0</v>
      </c>
      <c r="Q1325" s="52">
        <v>0</v>
      </c>
      <c r="R1325" s="116">
        <v>45292</v>
      </c>
      <c r="S1325" s="116">
        <v>45657</v>
      </c>
    </row>
    <row r="1326" spans="1:19" ht="20.25" x14ac:dyDescent="0.3">
      <c r="A1326" s="50">
        <v>281</v>
      </c>
      <c r="B1326" s="58" t="s">
        <v>1014</v>
      </c>
      <c r="C1326" s="114">
        <v>32982</v>
      </c>
      <c r="D1326" s="50" t="s">
        <v>1842</v>
      </c>
      <c r="E1326" s="50">
        <v>1970</v>
      </c>
      <c r="F1326" s="50" t="s">
        <v>2062</v>
      </c>
      <c r="G1326" s="115" t="s">
        <v>2031</v>
      </c>
      <c r="H1326" s="50">
        <v>5</v>
      </c>
      <c r="I1326" s="50">
        <v>4</v>
      </c>
      <c r="J1326" s="50">
        <v>0</v>
      </c>
      <c r="K1326" s="50">
        <v>5716.1</v>
      </c>
      <c r="L1326" s="50">
        <v>3582.1</v>
      </c>
      <c r="M1326" s="52">
        <v>0</v>
      </c>
      <c r="N1326" s="52">
        <f t="shared" si="138"/>
        <v>0</v>
      </c>
      <c r="O1326" s="52">
        <v>0</v>
      </c>
      <c r="P1326" s="52">
        <v>0</v>
      </c>
      <c r="Q1326" s="52">
        <v>0</v>
      </c>
      <c r="R1326" s="116">
        <v>45292</v>
      </c>
      <c r="S1326" s="116">
        <v>45657</v>
      </c>
    </row>
    <row r="1327" spans="1:19" ht="20.25" x14ac:dyDescent="0.3">
      <c r="A1327" s="50">
        <v>282</v>
      </c>
      <c r="B1327" s="58" t="s">
        <v>1015</v>
      </c>
      <c r="C1327" s="114">
        <v>33049</v>
      </c>
      <c r="D1327" s="50" t="s">
        <v>1842</v>
      </c>
      <c r="E1327" s="50">
        <v>1972</v>
      </c>
      <c r="F1327" s="50" t="s">
        <v>2062</v>
      </c>
      <c r="G1327" s="115" t="s">
        <v>2031</v>
      </c>
      <c r="H1327" s="50">
        <v>5</v>
      </c>
      <c r="I1327" s="50">
        <v>6</v>
      </c>
      <c r="J1327" s="50">
        <v>0</v>
      </c>
      <c r="K1327" s="50">
        <v>7475.8</v>
      </c>
      <c r="L1327" s="50">
        <v>4679.6000000000004</v>
      </c>
      <c r="M1327" s="52">
        <v>0</v>
      </c>
      <c r="N1327" s="52">
        <f t="shared" si="138"/>
        <v>0</v>
      </c>
      <c r="O1327" s="52">
        <v>0</v>
      </c>
      <c r="P1327" s="52">
        <v>0</v>
      </c>
      <c r="Q1327" s="52">
        <v>0</v>
      </c>
      <c r="R1327" s="116">
        <v>45292</v>
      </c>
      <c r="S1327" s="116">
        <v>45657</v>
      </c>
    </row>
    <row r="1328" spans="1:19" ht="20.25" x14ac:dyDescent="0.3">
      <c r="A1328" s="50">
        <v>283</v>
      </c>
      <c r="B1328" s="58" t="s">
        <v>1016</v>
      </c>
      <c r="C1328" s="114">
        <v>33060</v>
      </c>
      <c r="D1328" s="50" t="s">
        <v>1842</v>
      </c>
      <c r="E1328" s="50">
        <v>1974</v>
      </c>
      <c r="F1328" s="50" t="s">
        <v>2062</v>
      </c>
      <c r="G1328" s="115" t="s">
        <v>2031</v>
      </c>
      <c r="H1328" s="50">
        <v>5</v>
      </c>
      <c r="I1328" s="50">
        <v>4</v>
      </c>
      <c r="J1328" s="50">
        <v>0</v>
      </c>
      <c r="K1328" s="50">
        <v>5291.7</v>
      </c>
      <c r="L1328" s="50">
        <v>3327.6</v>
      </c>
      <c r="M1328" s="52">
        <v>0</v>
      </c>
      <c r="N1328" s="52">
        <f t="shared" si="138"/>
        <v>0</v>
      </c>
      <c r="O1328" s="52">
        <v>0</v>
      </c>
      <c r="P1328" s="52">
        <v>0</v>
      </c>
      <c r="Q1328" s="52">
        <v>0</v>
      </c>
      <c r="R1328" s="116">
        <v>45292</v>
      </c>
      <c r="S1328" s="116">
        <v>45657</v>
      </c>
    </row>
    <row r="1329" spans="1:19" ht="20.25" x14ac:dyDescent="0.3">
      <c r="A1329" s="50">
        <v>284</v>
      </c>
      <c r="B1329" s="58" t="s">
        <v>1017</v>
      </c>
      <c r="C1329" s="114">
        <v>33067</v>
      </c>
      <c r="D1329" s="50" t="s">
        <v>1842</v>
      </c>
      <c r="E1329" s="50">
        <v>1973</v>
      </c>
      <c r="F1329" s="50" t="s">
        <v>2062</v>
      </c>
      <c r="G1329" s="115" t="s">
        <v>2031</v>
      </c>
      <c r="H1329" s="50">
        <v>5</v>
      </c>
      <c r="I1329" s="50">
        <v>6</v>
      </c>
      <c r="J1329" s="50">
        <v>0</v>
      </c>
      <c r="K1329" s="50">
        <v>7558.1</v>
      </c>
      <c r="L1329" s="50">
        <v>4702</v>
      </c>
      <c r="M1329" s="52">
        <v>0</v>
      </c>
      <c r="N1329" s="52">
        <f t="shared" si="138"/>
        <v>0</v>
      </c>
      <c r="O1329" s="52">
        <v>0</v>
      </c>
      <c r="P1329" s="52">
        <v>0</v>
      </c>
      <c r="Q1329" s="52">
        <v>0</v>
      </c>
      <c r="R1329" s="116">
        <v>45292</v>
      </c>
      <c r="S1329" s="116">
        <v>45657</v>
      </c>
    </row>
    <row r="1330" spans="1:19" ht="20.25" x14ac:dyDescent="0.3">
      <c r="A1330" s="50">
        <v>285</v>
      </c>
      <c r="B1330" s="59" t="s">
        <v>1714</v>
      </c>
      <c r="C1330" s="114">
        <v>35292</v>
      </c>
      <c r="D1330" s="50" t="s">
        <v>1842</v>
      </c>
      <c r="E1330" s="50">
        <v>1917</v>
      </c>
      <c r="F1330" s="50" t="s">
        <v>2062</v>
      </c>
      <c r="G1330" s="115" t="s">
        <v>2037</v>
      </c>
      <c r="H1330" s="50">
        <v>2</v>
      </c>
      <c r="I1330" s="50">
        <v>1</v>
      </c>
      <c r="J1330" s="50">
        <v>0</v>
      </c>
      <c r="K1330" s="50">
        <v>270.68</v>
      </c>
      <c r="L1330" s="50">
        <v>316.60000000000002</v>
      </c>
      <c r="M1330" s="52">
        <v>0</v>
      </c>
      <c r="N1330" s="52">
        <f t="shared" si="138"/>
        <v>0</v>
      </c>
      <c r="O1330" s="52">
        <v>0</v>
      </c>
      <c r="P1330" s="52">
        <v>0</v>
      </c>
      <c r="Q1330" s="52">
        <v>0</v>
      </c>
      <c r="R1330" s="116">
        <v>45292</v>
      </c>
      <c r="S1330" s="116">
        <v>45657</v>
      </c>
    </row>
    <row r="1331" spans="1:19" ht="20.25" x14ac:dyDescent="0.3">
      <c r="A1331" s="50">
        <v>286</v>
      </c>
      <c r="B1331" s="59" t="s">
        <v>53</v>
      </c>
      <c r="C1331" s="114">
        <v>33745</v>
      </c>
      <c r="D1331" s="50" t="s">
        <v>1842</v>
      </c>
      <c r="E1331" s="50">
        <v>1958</v>
      </c>
      <c r="F1331" s="50" t="s">
        <v>2062</v>
      </c>
      <c r="G1331" s="115" t="s">
        <v>2032</v>
      </c>
      <c r="H1331" s="50">
        <v>2</v>
      </c>
      <c r="I1331" s="50">
        <v>3</v>
      </c>
      <c r="J1331" s="50">
        <v>0</v>
      </c>
      <c r="K1331" s="50">
        <v>980.7</v>
      </c>
      <c r="L1331" s="50">
        <v>746.7</v>
      </c>
      <c r="M1331" s="52">
        <v>0</v>
      </c>
      <c r="N1331" s="52">
        <f t="shared" si="138"/>
        <v>0</v>
      </c>
      <c r="O1331" s="52">
        <v>0</v>
      </c>
      <c r="P1331" s="52">
        <v>0</v>
      </c>
      <c r="Q1331" s="52">
        <v>0</v>
      </c>
      <c r="R1331" s="116">
        <v>45292</v>
      </c>
      <c r="S1331" s="116">
        <v>45657</v>
      </c>
    </row>
    <row r="1332" spans="1:19" ht="20.25" x14ac:dyDescent="0.3">
      <c r="A1332" s="50">
        <v>287</v>
      </c>
      <c r="B1332" s="59" t="s">
        <v>453</v>
      </c>
      <c r="C1332" s="114">
        <v>33011</v>
      </c>
      <c r="D1332" s="50" t="s">
        <v>1842</v>
      </c>
      <c r="E1332" s="50">
        <v>1971</v>
      </c>
      <c r="F1332" s="50" t="s">
        <v>2062</v>
      </c>
      <c r="G1332" s="115" t="s">
        <v>2032</v>
      </c>
      <c r="H1332" s="50">
        <v>4</v>
      </c>
      <c r="I1332" s="50">
        <v>3</v>
      </c>
      <c r="J1332" s="50">
        <v>0</v>
      </c>
      <c r="K1332" s="50">
        <v>3532.1</v>
      </c>
      <c r="L1332" s="50">
        <v>2083.3000000000002</v>
      </c>
      <c r="M1332" s="52">
        <v>0</v>
      </c>
      <c r="N1332" s="52">
        <f t="shared" si="138"/>
        <v>0</v>
      </c>
      <c r="O1332" s="52">
        <v>0</v>
      </c>
      <c r="P1332" s="52">
        <v>0</v>
      </c>
      <c r="Q1332" s="52">
        <v>0</v>
      </c>
      <c r="R1332" s="116">
        <v>45292</v>
      </c>
      <c r="S1332" s="116">
        <v>45657</v>
      </c>
    </row>
    <row r="1333" spans="1:19" ht="20.25" x14ac:dyDescent="0.3">
      <c r="A1333" s="50">
        <v>288</v>
      </c>
      <c r="B1333" s="58" t="s">
        <v>468</v>
      </c>
      <c r="C1333" s="114">
        <v>37066</v>
      </c>
      <c r="D1333" s="50" t="s">
        <v>1842</v>
      </c>
      <c r="E1333" s="50">
        <v>1960</v>
      </c>
      <c r="F1333" s="50" t="s">
        <v>2062</v>
      </c>
      <c r="G1333" s="115" t="s">
        <v>2032</v>
      </c>
      <c r="H1333" s="50">
        <v>2</v>
      </c>
      <c r="I1333" s="50">
        <v>1</v>
      </c>
      <c r="J1333" s="50">
        <v>0</v>
      </c>
      <c r="K1333" s="50">
        <v>690.6</v>
      </c>
      <c r="L1333" s="50">
        <v>634.9</v>
      </c>
      <c r="M1333" s="52">
        <v>0</v>
      </c>
      <c r="N1333" s="52">
        <f t="shared" si="138"/>
        <v>0</v>
      </c>
      <c r="O1333" s="52">
        <v>0</v>
      </c>
      <c r="P1333" s="52">
        <v>0</v>
      </c>
      <c r="Q1333" s="52">
        <v>0</v>
      </c>
      <c r="R1333" s="116">
        <v>45292</v>
      </c>
      <c r="S1333" s="116">
        <v>45657</v>
      </c>
    </row>
    <row r="1334" spans="1:19" ht="20.25" x14ac:dyDescent="0.3">
      <c r="A1334" s="50">
        <v>289</v>
      </c>
      <c r="B1334" s="58" t="s">
        <v>469</v>
      </c>
      <c r="C1334" s="114">
        <v>37067</v>
      </c>
      <c r="D1334" s="50" t="s">
        <v>1842</v>
      </c>
      <c r="E1334" s="50">
        <v>1959</v>
      </c>
      <c r="F1334" s="50" t="s">
        <v>2062</v>
      </c>
      <c r="G1334" s="115" t="s">
        <v>2032</v>
      </c>
      <c r="H1334" s="50">
        <v>2</v>
      </c>
      <c r="I1334" s="50">
        <v>1</v>
      </c>
      <c r="J1334" s="50">
        <v>0</v>
      </c>
      <c r="K1334" s="50">
        <v>686.2</v>
      </c>
      <c r="L1334" s="50">
        <v>628.69999999999993</v>
      </c>
      <c r="M1334" s="52">
        <v>0</v>
      </c>
      <c r="N1334" s="52">
        <f t="shared" si="138"/>
        <v>0</v>
      </c>
      <c r="O1334" s="52">
        <v>0</v>
      </c>
      <c r="P1334" s="52">
        <v>0</v>
      </c>
      <c r="Q1334" s="52">
        <v>0</v>
      </c>
      <c r="R1334" s="116">
        <v>45292</v>
      </c>
      <c r="S1334" s="116">
        <v>45657</v>
      </c>
    </row>
    <row r="1335" spans="1:19" ht="20.25" x14ac:dyDescent="0.3">
      <c r="A1335" s="50">
        <v>290</v>
      </c>
      <c r="B1335" s="59" t="s">
        <v>470</v>
      </c>
      <c r="C1335" s="114">
        <v>37068</v>
      </c>
      <c r="D1335" s="50" t="s">
        <v>1842</v>
      </c>
      <c r="E1335" s="50">
        <v>1960</v>
      </c>
      <c r="F1335" s="50" t="s">
        <v>2062</v>
      </c>
      <c r="G1335" s="115" t="s">
        <v>2032</v>
      </c>
      <c r="H1335" s="50">
        <v>2</v>
      </c>
      <c r="I1335" s="50">
        <v>1</v>
      </c>
      <c r="J1335" s="50">
        <v>0</v>
      </c>
      <c r="K1335" s="50">
        <v>690.1</v>
      </c>
      <c r="L1335" s="50">
        <v>634.9</v>
      </c>
      <c r="M1335" s="52">
        <v>0</v>
      </c>
      <c r="N1335" s="52">
        <f t="shared" si="138"/>
        <v>0</v>
      </c>
      <c r="O1335" s="52">
        <v>0</v>
      </c>
      <c r="P1335" s="52">
        <v>0</v>
      </c>
      <c r="Q1335" s="52">
        <v>0</v>
      </c>
      <c r="R1335" s="116">
        <v>45292</v>
      </c>
      <c r="S1335" s="116">
        <v>45657</v>
      </c>
    </row>
    <row r="1336" spans="1:19" ht="20.25" x14ac:dyDescent="0.3">
      <c r="A1336" s="50">
        <v>291</v>
      </c>
      <c r="B1336" s="59" t="s">
        <v>449</v>
      </c>
      <c r="C1336" s="114">
        <v>37081</v>
      </c>
      <c r="D1336" s="50" t="s">
        <v>1842</v>
      </c>
      <c r="E1336" s="50">
        <v>1954</v>
      </c>
      <c r="F1336" s="50" t="s">
        <v>2062</v>
      </c>
      <c r="G1336" s="115" t="s">
        <v>2032</v>
      </c>
      <c r="H1336" s="50">
        <v>3</v>
      </c>
      <c r="I1336" s="50">
        <v>2</v>
      </c>
      <c r="J1336" s="50">
        <v>0</v>
      </c>
      <c r="K1336" s="50">
        <v>1399.3</v>
      </c>
      <c r="L1336" s="50">
        <v>1424.4</v>
      </c>
      <c r="M1336" s="52">
        <v>0</v>
      </c>
      <c r="N1336" s="52">
        <f t="shared" si="138"/>
        <v>0</v>
      </c>
      <c r="O1336" s="52">
        <v>0</v>
      </c>
      <c r="P1336" s="52">
        <v>0</v>
      </c>
      <c r="Q1336" s="52">
        <v>0</v>
      </c>
      <c r="R1336" s="116">
        <v>45292</v>
      </c>
      <c r="S1336" s="116">
        <v>45657</v>
      </c>
    </row>
    <row r="1337" spans="1:19" ht="20.25" x14ac:dyDescent="0.3">
      <c r="A1337" s="50">
        <v>292</v>
      </c>
      <c r="B1337" s="58" t="s">
        <v>465</v>
      </c>
      <c r="C1337" s="114">
        <v>37064</v>
      </c>
      <c r="D1337" s="50" t="s">
        <v>1842</v>
      </c>
      <c r="E1337" s="50">
        <v>1960</v>
      </c>
      <c r="F1337" s="50" t="s">
        <v>2062</v>
      </c>
      <c r="G1337" s="115" t="s">
        <v>2032</v>
      </c>
      <c r="H1337" s="50">
        <v>2</v>
      </c>
      <c r="I1337" s="50">
        <v>1</v>
      </c>
      <c r="J1337" s="50">
        <v>0</v>
      </c>
      <c r="K1337" s="50">
        <v>689.3</v>
      </c>
      <c r="L1337" s="50">
        <v>633</v>
      </c>
      <c r="M1337" s="52">
        <v>0</v>
      </c>
      <c r="N1337" s="52">
        <f t="shared" si="138"/>
        <v>0</v>
      </c>
      <c r="O1337" s="52">
        <v>0</v>
      </c>
      <c r="P1337" s="52">
        <v>0</v>
      </c>
      <c r="Q1337" s="52">
        <v>0</v>
      </c>
      <c r="R1337" s="116">
        <v>45292</v>
      </c>
      <c r="S1337" s="116">
        <v>45657</v>
      </c>
    </row>
    <row r="1338" spans="1:19" ht="20.25" x14ac:dyDescent="0.3">
      <c r="A1338" s="50">
        <v>293</v>
      </c>
      <c r="B1338" s="58" t="s">
        <v>370</v>
      </c>
      <c r="C1338" s="114">
        <v>54905</v>
      </c>
      <c r="D1338" s="50" t="s">
        <v>1842</v>
      </c>
      <c r="E1338" s="50">
        <v>1958</v>
      </c>
      <c r="F1338" s="50" t="s">
        <v>2062</v>
      </c>
      <c r="G1338" s="115" t="s">
        <v>2042</v>
      </c>
      <c r="H1338" s="50">
        <v>4</v>
      </c>
      <c r="I1338" s="50">
        <v>2</v>
      </c>
      <c r="J1338" s="50">
        <v>0</v>
      </c>
      <c r="K1338" s="50">
        <v>1543.8</v>
      </c>
      <c r="L1338" s="50">
        <v>2447.1999999999998</v>
      </c>
      <c r="M1338" s="52">
        <v>0</v>
      </c>
      <c r="N1338" s="52">
        <f t="shared" si="138"/>
        <v>0</v>
      </c>
      <c r="O1338" s="52">
        <v>0</v>
      </c>
      <c r="P1338" s="52">
        <v>0</v>
      </c>
      <c r="Q1338" s="52">
        <v>0</v>
      </c>
      <c r="R1338" s="116">
        <v>45292</v>
      </c>
      <c r="S1338" s="116">
        <v>45657</v>
      </c>
    </row>
    <row r="1339" spans="1:19" ht="20.25" x14ac:dyDescent="0.3">
      <c r="A1339" s="50">
        <v>294</v>
      </c>
      <c r="B1339" s="58" t="s">
        <v>70</v>
      </c>
      <c r="C1339" s="114">
        <v>32713</v>
      </c>
      <c r="D1339" s="50" t="s">
        <v>1842</v>
      </c>
      <c r="E1339" s="50">
        <v>1980</v>
      </c>
      <c r="F1339" s="50" t="s">
        <v>2062</v>
      </c>
      <c r="G1339" s="115" t="s">
        <v>2031</v>
      </c>
      <c r="H1339" s="50">
        <v>9</v>
      </c>
      <c r="I1339" s="50">
        <v>1</v>
      </c>
      <c r="J1339" s="50">
        <v>0</v>
      </c>
      <c r="K1339" s="50">
        <v>3106.9</v>
      </c>
      <c r="L1339" s="50">
        <v>2111.9</v>
      </c>
      <c r="M1339" s="52">
        <v>0</v>
      </c>
      <c r="N1339" s="52">
        <f t="shared" si="138"/>
        <v>0</v>
      </c>
      <c r="O1339" s="52">
        <v>0</v>
      </c>
      <c r="P1339" s="52">
        <v>0</v>
      </c>
      <c r="Q1339" s="52">
        <v>0</v>
      </c>
      <c r="R1339" s="116">
        <v>45292</v>
      </c>
      <c r="S1339" s="116">
        <v>45657</v>
      </c>
    </row>
    <row r="1340" spans="1:19" ht="20.25" x14ac:dyDescent="0.3">
      <c r="A1340" s="50">
        <v>295</v>
      </c>
      <c r="B1340" s="58" t="s">
        <v>384</v>
      </c>
      <c r="C1340" s="114">
        <v>35768</v>
      </c>
      <c r="D1340" s="50" t="s">
        <v>1842</v>
      </c>
      <c r="E1340" s="50">
        <v>1955</v>
      </c>
      <c r="F1340" s="50" t="s">
        <v>2062</v>
      </c>
      <c r="G1340" s="115" t="s">
        <v>2037</v>
      </c>
      <c r="H1340" s="50">
        <v>2</v>
      </c>
      <c r="I1340" s="50">
        <v>1</v>
      </c>
      <c r="J1340" s="50">
        <v>0</v>
      </c>
      <c r="K1340" s="50">
        <v>599.1</v>
      </c>
      <c r="L1340" s="50">
        <v>540.6</v>
      </c>
      <c r="M1340" s="52">
        <v>0</v>
      </c>
      <c r="N1340" s="52">
        <f t="shared" si="138"/>
        <v>0</v>
      </c>
      <c r="O1340" s="52">
        <v>0</v>
      </c>
      <c r="P1340" s="52">
        <v>0</v>
      </c>
      <c r="Q1340" s="52">
        <v>0</v>
      </c>
      <c r="R1340" s="116">
        <v>45292</v>
      </c>
      <c r="S1340" s="116">
        <v>45657</v>
      </c>
    </row>
    <row r="1341" spans="1:19" ht="20.25" x14ac:dyDescent="0.3">
      <c r="A1341" s="50">
        <v>296</v>
      </c>
      <c r="B1341" s="58" t="s">
        <v>375</v>
      </c>
      <c r="C1341" s="114">
        <v>35453</v>
      </c>
      <c r="D1341" s="50" t="s">
        <v>1842</v>
      </c>
      <c r="E1341" s="50">
        <v>1957</v>
      </c>
      <c r="F1341" s="50" t="s">
        <v>2062</v>
      </c>
      <c r="G1341" s="115" t="s">
        <v>2037</v>
      </c>
      <c r="H1341" s="50">
        <v>2</v>
      </c>
      <c r="I1341" s="50">
        <v>2</v>
      </c>
      <c r="J1341" s="50">
        <v>0</v>
      </c>
      <c r="K1341" s="50">
        <v>496.9</v>
      </c>
      <c r="L1341" s="50">
        <v>498.1</v>
      </c>
      <c r="M1341" s="52">
        <v>0</v>
      </c>
      <c r="N1341" s="52">
        <f t="shared" si="138"/>
        <v>0</v>
      </c>
      <c r="O1341" s="52">
        <v>0</v>
      </c>
      <c r="P1341" s="52">
        <v>0</v>
      </c>
      <c r="Q1341" s="52">
        <v>0</v>
      </c>
      <c r="R1341" s="116">
        <v>45292</v>
      </c>
      <c r="S1341" s="116">
        <v>45657</v>
      </c>
    </row>
    <row r="1342" spans="1:19" ht="20.25" x14ac:dyDescent="0.3">
      <c r="A1342" s="50">
        <v>297</v>
      </c>
      <c r="B1342" s="58" t="s">
        <v>373</v>
      </c>
      <c r="C1342" s="114">
        <v>35450</v>
      </c>
      <c r="D1342" s="50" t="s">
        <v>1842</v>
      </c>
      <c r="E1342" s="50">
        <v>1958</v>
      </c>
      <c r="F1342" s="50" t="s">
        <v>2062</v>
      </c>
      <c r="G1342" s="115" t="s">
        <v>2037</v>
      </c>
      <c r="H1342" s="50">
        <v>2</v>
      </c>
      <c r="I1342" s="50">
        <v>2</v>
      </c>
      <c r="J1342" s="50">
        <v>0</v>
      </c>
      <c r="K1342" s="50">
        <v>503.3</v>
      </c>
      <c r="L1342" s="50">
        <v>474.8</v>
      </c>
      <c r="M1342" s="52">
        <v>0</v>
      </c>
      <c r="N1342" s="52">
        <f t="shared" si="138"/>
        <v>0</v>
      </c>
      <c r="O1342" s="52">
        <v>0</v>
      </c>
      <c r="P1342" s="52">
        <v>0</v>
      </c>
      <c r="Q1342" s="52">
        <v>0</v>
      </c>
      <c r="R1342" s="116">
        <v>45292</v>
      </c>
      <c r="S1342" s="116">
        <v>45657</v>
      </c>
    </row>
    <row r="1343" spans="1:19" ht="20.25" x14ac:dyDescent="0.3">
      <c r="A1343" s="50">
        <v>298</v>
      </c>
      <c r="B1343" s="58" t="s">
        <v>28</v>
      </c>
      <c r="C1343" s="114">
        <v>34457</v>
      </c>
      <c r="D1343" s="50" t="s">
        <v>1842</v>
      </c>
      <c r="E1343" s="50">
        <v>1963</v>
      </c>
      <c r="F1343" s="50" t="s">
        <v>2062</v>
      </c>
      <c r="G1343" s="115" t="s">
        <v>2032</v>
      </c>
      <c r="H1343" s="50">
        <v>4</v>
      </c>
      <c r="I1343" s="50">
        <v>2</v>
      </c>
      <c r="J1343" s="50">
        <v>0</v>
      </c>
      <c r="K1343" s="50">
        <v>1731.4</v>
      </c>
      <c r="L1343" s="50">
        <v>1263.2</v>
      </c>
      <c r="M1343" s="52">
        <v>0</v>
      </c>
      <c r="N1343" s="52">
        <f t="shared" si="138"/>
        <v>0</v>
      </c>
      <c r="O1343" s="52">
        <v>0</v>
      </c>
      <c r="P1343" s="52">
        <v>0</v>
      </c>
      <c r="Q1343" s="52">
        <v>0</v>
      </c>
      <c r="R1343" s="116">
        <v>45292</v>
      </c>
      <c r="S1343" s="116">
        <v>45657</v>
      </c>
    </row>
    <row r="1344" spans="1:19" ht="20.25" x14ac:dyDescent="0.3">
      <c r="A1344" s="50">
        <v>299</v>
      </c>
      <c r="B1344" s="58" t="s">
        <v>54</v>
      </c>
      <c r="C1344" s="114">
        <v>33803</v>
      </c>
      <c r="D1344" s="50" t="s">
        <v>1842</v>
      </c>
      <c r="E1344" s="50">
        <v>1982</v>
      </c>
      <c r="F1344" s="50" t="s">
        <v>2062</v>
      </c>
      <c r="G1344" s="115" t="s">
        <v>2031</v>
      </c>
      <c r="H1344" s="50">
        <v>9</v>
      </c>
      <c r="I1344" s="50">
        <v>2</v>
      </c>
      <c r="J1344" s="50">
        <v>0</v>
      </c>
      <c r="K1344" s="50">
        <v>6236.5</v>
      </c>
      <c r="L1344" s="50">
        <v>4068.5</v>
      </c>
      <c r="M1344" s="52">
        <v>0</v>
      </c>
      <c r="N1344" s="52">
        <f t="shared" si="138"/>
        <v>0</v>
      </c>
      <c r="O1344" s="52">
        <v>0</v>
      </c>
      <c r="P1344" s="52">
        <v>0</v>
      </c>
      <c r="Q1344" s="52">
        <v>0</v>
      </c>
      <c r="R1344" s="116">
        <v>45292</v>
      </c>
      <c r="S1344" s="116">
        <v>45657</v>
      </c>
    </row>
    <row r="1345" spans="1:19" ht="20.25" x14ac:dyDescent="0.3">
      <c r="A1345" s="50">
        <v>300</v>
      </c>
      <c r="B1345" s="58" t="s">
        <v>65</v>
      </c>
      <c r="C1345" s="114">
        <v>34055</v>
      </c>
      <c r="D1345" s="50" t="s">
        <v>1842</v>
      </c>
      <c r="E1345" s="50">
        <v>1985</v>
      </c>
      <c r="F1345" s="50" t="s">
        <v>2062</v>
      </c>
      <c r="G1345" s="115" t="s">
        <v>2031</v>
      </c>
      <c r="H1345" s="50">
        <v>9</v>
      </c>
      <c r="I1345" s="50">
        <v>3</v>
      </c>
      <c r="J1345" s="50">
        <v>0</v>
      </c>
      <c r="K1345" s="50">
        <v>9329</v>
      </c>
      <c r="L1345" s="50">
        <v>5983.2000000000007</v>
      </c>
      <c r="M1345" s="52">
        <v>0</v>
      </c>
      <c r="N1345" s="52">
        <f t="shared" si="138"/>
        <v>0</v>
      </c>
      <c r="O1345" s="52">
        <v>0</v>
      </c>
      <c r="P1345" s="52">
        <v>0</v>
      </c>
      <c r="Q1345" s="52">
        <v>0</v>
      </c>
      <c r="R1345" s="116">
        <v>45292</v>
      </c>
      <c r="S1345" s="116">
        <v>45657</v>
      </c>
    </row>
    <row r="1346" spans="1:19" ht="20.25" x14ac:dyDescent="0.3">
      <c r="A1346" s="50">
        <v>301</v>
      </c>
      <c r="B1346" s="58" t="s">
        <v>345</v>
      </c>
      <c r="C1346" s="114">
        <v>33851</v>
      </c>
      <c r="D1346" s="50" t="s">
        <v>1842</v>
      </c>
      <c r="E1346" s="50">
        <v>1980</v>
      </c>
      <c r="F1346" s="50" t="s">
        <v>2062</v>
      </c>
      <c r="G1346" s="115" t="s">
        <v>2031</v>
      </c>
      <c r="H1346" s="50">
        <v>9</v>
      </c>
      <c r="I1346" s="50">
        <v>7</v>
      </c>
      <c r="J1346" s="50">
        <v>0</v>
      </c>
      <c r="K1346" s="50">
        <v>15526.1</v>
      </c>
      <c r="L1346" s="50">
        <v>14446</v>
      </c>
      <c r="M1346" s="52">
        <v>0</v>
      </c>
      <c r="N1346" s="52">
        <f t="shared" si="138"/>
        <v>0</v>
      </c>
      <c r="O1346" s="52">
        <v>0</v>
      </c>
      <c r="P1346" s="52">
        <v>0</v>
      </c>
      <c r="Q1346" s="52">
        <v>0</v>
      </c>
      <c r="R1346" s="116">
        <v>45292</v>
      </c>
      <c r="S1346" s="116">
        <v>45657</v>
      </c>
    </row>
    <row r="1347" spans="1:19" ht="20.25" x14ac:dyDescent="0.3">
      <c r="A1347" s="50">
        <v>302</v>
      </c>
      <c r="B1347" s="59" t="s">
        <v>46</v>
      </c>
      <c r="C1347" s="114">
        <v>35188</v>
      </c>
      <c r="D1347" s="50" t="s">
        <v>1842</v>
      </c>
      <c r="E1347" s="50">
        <v>1955</v>
      </c>
      <c r="F1347" s="50" t="s">
        <v>2062</v>
      </c>
      <c r="G1347" s="115" t="s">
        <v>2032</v>
      </c>
      <c r="H1347" s="50">
        <v>2</v>
      </c>
      <c r="I1347" s="50">
        <v>3</v>
      </c>
      <c r="J1347" s="50">
        <v>0</v>
      </c>
      <c r="K1347" s="50">
        <v>3389.4</v>
      </c>
      <c r="L1347" s="50">
        <v>1337.1</v>
      </c>
      <c r="M1347" s="52">
        <v>0</v>
      </c>
      <c r="N1347" s="52">
        <f t="shared" si="138"/>
        <v>0</v>
      </c>
      <c r="O1347" s="52">
        <v>0</v>
      </c>
      <c r="P1347" s="52">
        <v>0</v>
      </c>
      <c r="Q1347" s="52">
        <v>0</v>
      </c>
      <c r="R1347" s="116">
        <v>45292</v>
      </c>
      <c r="S1347" s="116">
        <v>45657</v>
      </c>
    </row>
    <row r="1348" spans="1:19" ht="20.25" x14ac:dyDescent="0.3">
      <c r="A1348" s="50">
        <v>303</v>
      </c>
      <c r="B1348" s="59" t="s">
        <v>1716</v>
      </c>
      <c r="C1348" s="114">
        <v>33284</v>
      </c>
      <c r="D1348" s="50" t="s">
        <v>1842</v>
      </c>
      <c r="E1348" s="50">
        <v>2002</v>
      </c>
      <c r="F1348" s="50" t="s">
        <v>2062</v>
      </c>
      <c r="G1348" s="115" t="s">
        <v>2032</v>
      </c>
      <c r="H1348" s="50">
        <v>5</v>
      </c>
      <c r="I1348" s="50">
        <v>1</v>
      </c>
      <c r="J1348" s="50">
        <v>0</v>
      </c>
      <c r="K1348" s="50">
        <v>1213.67</v>
      </c>
      <c r="L1348" s="50">
        <v>1064.5</v>
      </c>
      <c r="M1348" s="52">
        <v>0</v>
      </c>
      <c r="N1348" s="52">
        <f t="shared" si="138"/>
        <v>0</v>
      </c>
      <c r="O1348" s="52">
        <v>0</v>
      </c>
      <c r="P1348" s="52">
        <v>0</v>
      </c>
      <c r="Q1348" s="52">
        <v>0</v>
      </c>
      <c r="R1348" s="116">
        <v>45292</v>
      </c>
      <c r="S1348" s="116">
        <v>45657</v>
      </c>
    </row>
    <row r="1349" spans="1:19" ht="20.25" x14ac:dyDescent="0.25">
      <c r="A1349" s="57" t="s">
        <v>24</v>
      </c>
      <c r="B1349" s="57"/>
      <c r="C1349" s="117" t="s">
        <v>175</v>
      </c>
      <c r="D1349" s="117" t="s">
        <v>175</v>
      </c>
      <c r="E1349" s="117" t="s">
        <v>175</v>
      </c>
      <c r="F1349" s="117" t="s">
        <v>175</v>
      </c>
      <c r="G1349" s="117" t="s">
        <v>175</v>
      </c>
      <c r="H1349" s="117" t="s">
        <v>175</v>
      </c>
      <c r="I1349" s="117" t="s">
        <v>175</v>
      </c>
      <c r="J1349" s="63">
        <f>SUM(J1127:J1348)</f>
        <v>0</v>
      </c>
      <c r="K1349" s="63">
        <f t="shared" ref="K1349:Q1349" si="139">SUM(K1127:K1348)</f>
        <v>653955.12000000011</v>
      </c>
      <c r="L1349" s="63">
        <f t="shared" si="139"/>
        <v>452709.07999999978</v>
      </c>
      <c r="M1349" s="63">
        <f t="shared" si="139"/>
        <v>0</v>
      </c>
      <c r="N1349" s="63">
        <f t="shared" si="139"/>
        <v>0</v>
      </c>
      <c r="O1349" s="63">
        <f t="shared" si="139"/>
        <v>0</v>
      </c>
      <c r="P1349" s="63">
        <f t="shared" si="139"/>
        <v>0</v>
      </c>
      <c r="Q1349" s="63">
        <f t="shared" si="139"/>
        <v>0</v>
      </c>
      <c r="R1349" s="117" t="s">
        <v>175</v>
      </c>
      <c r="S1349" s="117" t="s">
        <v>175</v>
      </c>
    </row>
    <row r="1350" spans="1:19" ht="20.25" x14ac:dyDescent="0.3">
      <c r="A1350" s="151" t="s">
        <v>1917</v>
      </c>
      <c r="B1350" s="151"/>
      <c r="C1350" s="151"/>
      <c r="D1350" s="151"/>
      <c r="E1350" s="151"/>
      <c r="F1350" s="151"/>
      <c r="G1350" s="151"/>
      <c r="H1350" s="151"/>
      <c r="I1350" s="151"/>
      <c r="J1350" s="151"/>
      <c r="K1350" s="151"/>
      <c r="L1350" s="151"/>
      <c r="M1350" s="151"/>
      <c r="N1350" s="151"/>
      <c r="O1350" s="151"/>
      <c r="P1350" s="151"/>
      <c r="Q1350" s="151"/>
      <c r="R1350" s="151"/>
      <c r="S1350" s="152"/>
    </row>
    <row r="1351" spans="1:19" ht="20.25" x14ac:dyDescent="0.3">
      <c r="A1351" s="50">
        <v>304</v>
      </c>
      <c r="B1351" s="51" t="s">
        <v>1637</v>
      </c>
      <c r="C1351" s="114">
        <v>37356</v>
      </c>
      <c r="D1351" s="50" t="s">
        <v>1843</v>
      </c>
      <c r="E1351" s="50">
        <v>1981</v>
      </c>
      <c r="F1351" s="50" t="s">
        <v>2062</v>
      </c>
      <c r="G1351" s="115" t="s">
        <v>2031</v>
      </c>
      <c r="H1351" s="50">
        <v>5</v>
      </c>
      <c r="I1351" s="50">
        <v>6</v>
      </c>
      <c r="J1351" s="50">
        <v>0</v>
      </c>
      <c r="K1351" s="50">
        <v>4367.8</v>
      </c>
      <c r="L1351" s="50" t="s">
        <v>2062</v>
      </c>
      <c r="M1351" s="52">
        <v>0</v>
      </c>
      <c r="N1351" s="52">
        <f t="shared" si="138"/>
        <v>0</v>
      </c>
      <c r="O1351" s="52">
        <v>0</v>
      </c>
      <c r="P1351" s="52">
        <v>0</v>
      </c>
      <c r="Q1351" s="52">
        <v>0</v>
      </c>
      <c r="R1351" s="116">
        <v>45292</v>
      </c>
      <c r="S1351" s="116">
        <v>45657</v>
      </c>
    </row>
    <row r="1352" spans="1:19" ht="20.25" x14ac:dyDescent="0.3">
      <c r="A1352" s="50">
        <v>305</v>
      </c>
      <c r="B1352" s="51" t="s">
        <v>1638</v>
      </c>
      <c r="C1352" s="114">
        <v>37393</v>
      </c>
      <c r="D1352" s="50" t="s">
        <v>1843</v>
      </c>
      <c r="E1352" s="50">
        <v>1978</v>
      </c>
      <c r="F1352" s="50" t="s">
        <v>2062</v>
      </c>
      <c r="G1352" s="115" t="s">
        <v>2031</v>
      </c>
      <c r="H1352" s="50">
        <v>5</v>
      </c>
      <c r="I1352" s="50">
        <v>12</v>
      </c>
      <c r="J1352" s="50">
        <v>0</v>
      </c>
      <c r="K1352" s="50">
        <v>9422.2999999999993</v>
      </c>
      <c r="L1352" s="50" t="s">
        <v>2062</v>
      </c>
      <c r="M1352" s="52">
        <v>0</v>
      </c>
      <c r="N1352" s="52">
        <f t="shared" si="138"/>
        <v>0</v>
      </c>
      <c r="O1352" s="52">
        <v>0</v>
      </c>
      <c r="P1352" s="52">
        <v>0</v>
      </c>
      <c r="Q1352" s="52">
        <v>0</v>
      </c>
      <c r="R1352" s="116">
        <v>45292</v>
      </c>
      <c r="S1352" s="116">
        <v>45657</v>
      </c>
    </row>
    <row r="1353" spans="1:19" ht="20.25" x14ac:dyDescent="0.3">
      <c r="A1353" s="50">
        <v>306</v>
      </c>
      <c r="B1353" s="51" t="s">
        <v>1018</v>
      </c>
      <c r="C1353" s="114">
        <v>37395</v>
      </c>
      <c r="D1353" s="50" t="s">
        <v>1842</v>
      </c>
      <c r="E1353" s="50">
        <v>1978</v>
      </c>
      <c r="F1353" s="50" t="s">
        <v>2062</v>
      </c>
      <c r="G1353" s="115" t="s">
        <v>2040</v>
      </c>
      <c r="H1353" s="50">
        <v>5</v>
      </c>
      <c r="I1353" s="50">
        <v>16</v>
      </c>
      <c r="J1353" s="50">
        <v>0</v>
      </c>
      <c r="K1353" s="50">
        <v>11736.6</v>
      </c>
      <c r="L1353" s="50">
        <v>11794.9</v>
      </c>
      <c r="M1353" s="52">
        <v>0</v>
      </c>
      <c r="N1353" s="52">
        <f t="shared" si="138"/>
        <v>0</v>
      </c>
      <c r="O1353" s="52">
        <v>0</v>
      </c>
      <c r="P1353" s="52">
        <v>0</v>
      </c>
      <c r="Q1353" s="52">
        <v>0</v>
      </c>
      <c r="R1353" s="116">
        <v>45292</v>
      </c>
      <c r="S1353" s="116">
        <v>45657</v>
      </c>
    </row>
    <row r="1354" spans="1:19" ht="20.25" x14ac:dyDescent="0.3">
      <c r="A1354" s="50">
        <v>307</v>
      </c>
      <c r="B1354" s="51" t="s">
        <v>58</v>
      </c>
      <c r="C1354" s="114">
        <v>37369</v>
      </c>
      <c r="D1354" s="50" t="s">
        <v>1842</v>
      </c>
      <c r="E1354" s="50">
        <v>1976</v>
      </c>
      <c r="F1354" s="50" t="s">
        <v>2062</v>
      </c>
      <c r="G1354" s="115" t="s">
        <v>2031</v>
      </c>
      <c r="H1354" s="50">
        <v>5</v>
      </c>
      <c r="I1354" s="50">
        <v>2</v>
      </c>
      <c r="J1354" s="50">
        <v>0</v>
      </c>
      <c r="K1354" s="50">
        <v>1473.7</v>
      </c>
      <c r="L1354" s="50">
        <v>1473.5</v>
      </c>
      <c r="M1354" s="52">
        <v>0</v>
      </c>
      <c r="N1354" s="52">
        <f t="shared" si="138"/>
        <v>0</v>
      </c>
      <c r="O1354" s="52">
        <v>0</v>
      </c>
      <c r="P1354" s="52">
        <v>0</v>
      </c>
      <c r="Q1354" s="52">
        <v>0</v>
      </c>
      <c r="R1354" s="116">
        <v>45292</v>
      </c>
      <c r="S1354" s="116">
        <v>45657</v>
      </c>
    </row>
    <row r="1355" spans="1:19" ht="20.25" x14ac:dyDescent="0.3">
      <c r="A1355" s="50">
        <v>308</v>
      </c>
      <c r="B1355" s="51" t="s">
        <v>59</v>
      </c>
      <c r="C1355" s="114">
        <v>37371</v>
      </c>
      <c r="D1355" s="50" t="s">
        <v>1842</v>
      </c>
      <c r="E1355" s="50">
        <v>1976</v>
      </c>
      <c r="F1355" s="50" t="s">
        <v>2062</v>
      </c>
      <c r="G1355" s="115" t="s">
        <v>2031</v>
      </c>
      <c r="H1355" s="50">
        <v>5</v>
      </c>
      <c r="I1355" s="50">
        <v>2</v>
      </c>
      <c r="J1355" s="50">
        <v>0</v>
      </c>
      <c r="K1355" s="50">
        <v>1468.5</v>
      </c>
      <c r="L1355" s="50">
        <v>1467.2</v>
      </c>
      <c r="M1355" s="52">
        <v>0</v>
      </c>
      <c r="N1355" s="52">
        <f t="shared" si="138"/>
        <v>0</v>
      </c>
      <c r="O1355" s="52">
        <v>0</v>
      </c>
      <c r="P1355" s="52">
        <v>0</v>
      </c>
      <c r="Q1355" s="52">
        <v>0</v>
      </c>
      <c r="R1355" s="116">
        <v>45292</v>
      </c>
      <c r="S1355" s="116">
        <v>45657</v>
      </c>
    </row>
    <row r="1356" spans="1:19" ht="20.25" x14ac:dyDescent="0.3">
      <c r="A1356" s="50">
        <v>309</v>
      </c>
      <c r="B1356" s="51" t="s">
        <v>1639</v>
      </c>
      <c r="C1356" s="114">
        <v>37400</v>
      </c>
      <c r="D1356" s="50" t="s">
        <v>1843</v>
      </c>
      <c r="E1356" s="50">
        <v>1977</v>
      </c>
      <c r="F1356" s="50" t="s">
        <v>2062</v>
      </c>
      <c r="G1356" s="115" t="s">
        <v>2040</v>
      </c>
      <c r="H1356" s="50">
        <v>5</v>
      </c>
      <c r="I1356" s="50">
        <v>22</v>
      </c>
      <c r="J1356" s="50">
        <v>0</v>
      </c>
      <c r="K1356" s="50">
        <v>18535</v>
      </c>
      <c r="L1356" s="50" t="s">
        <v>2062</v>
      </c>
      <c r="M1356" s="52">
        <v>0</v>
      </c>
      <c r="N1356" s="52">
        <f t="shared" si="138"/>
        <v>0</v>
      </c>
      <c r="O1356" s="52">
        <v>0</v>
      </c>
      <c r="P1356" s="52">
        <v>0</v>
      </c>
      <c r="Q1356" s="52">
        <v>0</v>
      </c>
      <c r="R1356" s="116">
        <v>45292</v>
      </c>
      <c r="S1356" s="116">
        <v>45657</v>
      </c>
    </row>
    <row r="1357" spans="1:19" ht="20.25" x14ac:dyDescent="0.25">
      <c r="A1357" s="57" t="s">
        <v>24</v>
      </c>
      <c r="B1357" s="57"/>
      <c r="C1357" s="117" t="s">
        <v>175</v>
      </c>
      <c r="D1357" s="117" t="s">
        <v>175</v>
      </c>
      <c r="E1357" s="117" t="s">
        <v>175</v>
      </c>
      <c r="F1357" s="117" t="s">
        <v>175</v>
      </c>
      <c r="G1357" s="117" t="s">
        <v>175</v>
      </c>
      <c r="H1357" s="117" t="s">
        <v>175</v>
      </c>
      <c r="I1357" s="117" t="s">
        <v>175</v>
      </c>
      <c r="J1357" s="63">
        <f>SUM(J1351:J1356)</f>
        <v>0</v>
      </c>
      <c r="K1357" s="63">
        <f t="shared" ref="K1357:Q1357" si="140">SUM(K1351:K1356)</f>
        <v>47003.899999999994</v>
      </c>
      <c r="L1357" s="63">
        <f t="shared" si="140"/>
        <v>14735.6</v>
      </c>
      <c r="M1357" s="63">
        <f t="shared" si="140"/>
        <v>0</v>
      </c>
      <c r="N1357" s="63">
        <f t="shared" si="140"/>
        <v>0</v>
      </c>
      <c r="O1357" s="63">
        <f t="shared" si="140"/>
        <v>0</v>
      </c>
      <c r="P1357" s="63">
        <f t="shared" si="140"/>
        <v>0</v>
      </c>
      <c r="Q1357" s="63">
        <f t="shared" si="140"/>
        <v>0</v>
      </c>
      <c r="R1357" s="117" t="s">
        <v>175</v>
      </c>
      <c r="S1357" s="117" t="s">
        <v>175</v>
      </c>
    </row>
    <row r="1358" spans="1:19" ht="20.25" x14ac:dyDescent="0.3">
      <c r="A1358" s="151" t="s">
        <v>1918</v>
      </c>
      <c r="B1358" s="151"/>
      <c r="C1358" s="151"/>
      <c r="D1358" s="151"/>
      <c r="E1358" s="151"/>
      <c r="F1358" s="151"/>
      <c r="G1358" s="151"/>
      <c r="H1358" s="151"/>
      <c r="I1358" s="151"/>
      <c r="J1358" s="151"/>
      <c r="K1358" s="151"/>
      <c r="L1358" s="151"/>
      <c r="M1358" s="151"/>
      <c r="N1358" s="151"/>
      <c r="O1358" s="151"/>
      <c r="P1358" s="151"/>
      <c r="Q1358" s="151"/>
      <c r="R1358" s="151"/>
      <c r="S1358" s="152"/>
    </row>
    <row r="1359" spans="1:19" ht="20.25" x14ac:dyDescent="0.3">
      <c r="A1359" s="50">
        <v>310</v>
      </c>
      <c r="B1359" s="51" t="s">
        <v>1023</v>
      </c>
      <c r="C1359" s="114">
        <v>37633</v>
      </c>
      <c r="D1359" s="50" t="s">
        <v>1842</v>
      </c>
      <c r="E1359" s="50">
        <v>1963</v>
      </c>
      <c r="F1359" s="50" t="s">
        <v>2062</v>
      </c>
      <c r="G1359" s="115" t="s">
        <v>2032</v>
      </c>
      <c r="H1359" s="50">
        <v>2</v>
      </c>
      <c r="I1359" s="50">
        <v>2</v>
      </c>
      <c r="J1359" s="50">
        <v>0</v>
      </c>
      <c r="K1359" s="50">
        <v>418.8</v>
      </c>
      <c r="L1359" s="50">
        <v>369.4</v>
      </c>
      <c r="M1359" s="52">
        <v>0</v>
      </c>
      <c r="N1359" s="52">
        <f t="shared" ref="N1359:N1422" si="141">M1359</f>
        <v>0</v>
      </c>
      <c r="O1359" s="52">
        <v>0</v>
      </c>
      <c r="P1359" s="52">
        <v>0</v>
      </c>
      <c r="Q1359" s="52">
        <v>0</v>
      </c>
      <c r="R1359" s="116">
        <v>45292</v>
      </c>
      <c r="S1359" s="116">
        <v>45657</v>
      </c>
    </row>
    <row r="1360" spans="1:19" ht="20.25" x14ac:dyDescent="0.3">
      <c r="A1360" s="50">
        <v>311</v>
      </c>
      <c r="B1360" s="51" t="s">
        <v>1021</v>
      </c>
      <c r="C1360" s="114">
        <v>37589</v>
      </c>
      <c r="D1360" s="50" t="s">
        <v>1842</v>
      </c>
      <c r="E1360" s="50">
        <v>1962</v>
      </c>
      <c r="F1360" s="50" t="s">
        <v>2062</v>
      </c>
      <c r="G1360" s="115" t="s">
        <v>2037</v>
      </c>
      <c r="H1360" s="50">
        <v>2</v>
      </c>
      <c r="I1360" s="50">
        <v>1</v>
      </c>
      <c r="J1360" s="50">
        <v>0</v>
      </c>
      <c r="K1360" s="50">
        <v>350.4</v>
      </c>
      <c r="L1360" s="50">
        <v>329.9</v>
      </c>
      <c r="M1360" s="52">
        <v>0</v>
      </c>
      <c r="N1360" s="52">
        <f t="shared" si="141"/>
        <v>0</v>
      </c>
      <c r="O1360" s="52">
        <v>0</v>
      </c>
      <c r="P1360" s="52">
        <v>0</v>
      </c>
      <c r="Q1360" s="52">
        <v>0</v>
      </c>
      <c r="R1360" s="116">
        <v>45292</v>
      </c>
      <c r="S1360" s="116">
        <v>45657</v>
      </c>
    </row>
    <row r="1361" spans="1:19" ht="20.25" x14ac:dyDescent="0.3">
      <c r="A1361" s="50">
        <v>312</v>
      </c>
      <c r="B1361" s="51" t="s">
        <v>1022</v>
      </c>
      <c r="C1361" s="114">
        <v>37592</v>
      </c>
      <c r="D1361" s="50" t="s">
        <v>1842</v>
      </c>
      <c r="E1361" s="50">
        <v>1960</v>
      </c>
      <c r="F1361" s="50" t="s">
        <v>2062</v>
      </c>
      <c r="G1361" s="115" t="s">
        <v>2037</v>
      </c>
      <c r="H1361" s="50">
        <v>2</v>
      </c>
      <c r="I1361" s="50">
        <v>1</v>
      </c>
      <c r="J1361" s="50">
        <v>0</v>
      </c>
      <c r="K1361" s="50">
        <v>213.3</v>
      </c>
      <c r="L1361" s="50">
        <v>311.3</v>
      </c>
      <c r="M1361" s="52">
        <v>0</v>
      </c>
      <c r="N1361" s="52">
        <f t="shared" si="141"/>
        <v>0</v>
      </c>
      <c r="O1361" s="52">
        <v>0</v>
      </c>
      <c r="P1361" s="52">
        <v>0</v>
      </c>
      <c r="Q1361" s="52">
        <v>0</v>
      </c>
      <c r="R1361" s="116">
        <v>45292</v>
      </c>
      <c r="S1361" s="116">
        <v>45657</v>
      </c>
    </row>
    <row r="1362" spans="1:19" ht="20.25" x14ac:dyDescent="0.3">
      <c r="A1362" s="50">
        <v>313</v>
      </c>
      <c r="B1362" s="51" t="s">
        <v>1026</v>
      </c>
      <c r="C1362" s="114">
        <v>37704</v>
      </c>
      <c r="D1362" s="50" t="s">
        <v>1842</v>
      </c>
      <c r="E1362" s="50">
        <v>1961</v>
      </c>
      <c r="F1362" s="50" t="s">
        <v>2062</v>
      </c>
      <c r="G1362" s="115" t="s">
        <v>2037</v>
      </c>
      <c r="H1362" s="50">
        <v>2</v>
      </c>
      <c r="I1362" s="50">
        <v>1</v>
      </c>
      <c r="J1362" s="50">
        <v>0</v>
      </c>
      <c r="K1362" s="50">
        <v>353.4</v>
      </c>
      <c r="L1362" s="50">
        <v>351.4</v>
      </c>
      <c r="M1362" s="52">
        <v>0</v>
      </c>
      <c r="N1362" s="52">
        <f t="shared" si="141"/>
        <v>0</v>
      </c>
      <c r="O1362" s="52">
        <v>0</v>
      </c>
      <c r="P1362" s="52">
        <v>0</v>
      </c>
      <c r="Q1362" s="52">
        <v>0</v>
      </c>
      <c r="R1362" s="116">
        <v>45292</v>
      </c>
      <c r="S1362" s="116">
        <v>45657</v>
      </c>
    </row>
    <row r="1363" spans="1:19" ht="20.25" x14ac:dyDescent="0.3">
      <c r="A1363" s="50">
        <v>314</v>
      </c>
      <c r="B1363" s="51" t="s">
        <v>1027</v>
      </c>
      <c r="C1363" s="114">
        <v>37705</v>
      </c>
      <c r="D1363" s="50" t="s">
        <v>1842</v>
      </c>
      <c r="E1363" s="50">
        <v>1961</v>
      </c>
      <c r="F1363" s="50" t="s">
        <v>2062</v>
      </c>
      <c r="G1363" s="115" t="s">
        <v>2037</v>
      </c>
      <c r="H1363" s="50">
        <v>2</v>
      </c>
      <c r="I1363" s="50">
        <v>1</v>
      </c>
      <c r="J1363" s="50">
        <v>0</v>
      </c>
      <c r="K1363" s="50">
        <v>382.1</v>
      </c>
      <c r="L1363" s="50">
        <v>340.6</v>
      </c>
      <c r="M1363" s="52">
        <v>0</v>
      </c>
      <c r="N1363" s="52">
        <f t="shared" si="141"/>
        <v>0</v>
      </c>
      <c r="O1363" s="52">
        <v>0</v>
      </c>
      <c r="P1363" s="52">
        <v>0</v>
      </c>
      <c r="Q1363" s="52">
        <v>0</v>
      </c>
      <c r="R1363" s="116">
        <v>45292</v>
      </c>
      <c r="S1363" s="116">
        <v>45657</v>
      </c>
    </row>
    <row r="1364" spans="1:19" ht="20.25" x14ac:dyDescent="0.3">
      <c r="A1364" s="50">
        <v>315</v>
      </c>
      <c r="B1364" s="51" t="s">
        <v>1028</v>
      </c>
      <c r="C1364" s="114">
        <v>37706</v>
      </c>
      <c r="D1364" s="50" t="s">
        <v>1842</v>
      </c>
      <c r="E1364" s="50">
        <v>1961</v>
      </c>
      <c r="F1364" s="50" t="s">
        <v>2062</v>
      </c>
      <c r="G1364" s="115" t="s">
        <v>2037</v>
      </c>
      <c r="H1364" s="50">
        <v>2</v>
      </c>
      <c r="I1364" s="50">
        <v>1</v>
      </c>
      <c r="J1364" s="50">
        <v>0</v>
      </c>
      <c r="K1364" s="50">
        <v>382</v>
      </c>
      <c r="L1364" s="50">
        <v>353.5</v>
      </c>
      <c r="M1364" s="52">
        <v>0</v>
      </c>
      <c r="N1364" s="52">
        <f t="shared" si="141"/>
        <v>0</v>
      </c>
      <c r="O1364" s="52">
        <v>0</v>
      </c>
      <c r="P1364" s="52">
        <v>0</v>
      </c>
      <c r="Q1364" s="52">
        <v>0</v>
      </c>
      <c r="R1364" s="116">
        <v>45292</v>
      </c>
      <c r="S1364" s="116">
        <v>45657</v>
      </c>
    </row>
    <row r="1365" spans="1:19" ht="20.25" x14ac:dyDescent="0.3">
      <c r="A1365" s="50">
        <v>316</v>
      </c>
      <c r="B1365" s="51" t="s">
        <v>1024</v>
      </c>
      <c r="C1365" s="114">
        <v>46750</v>
      </c>
      <c r="D1365" s="50" t="s">
        <v>1842</v>
      </c>
      <c r="E1365" s="50">
        <v>1963</v>
      </c>
      <c r="F1365" s="50" t="s">
        <v>2062</v>
      </c>
      <c r="G1365" s="115" t="s">
        <v>2042</v>
      </c>
      <c r="H1365" s="50">
        <v>2</v>
      </c>
      <c r="I1365" s="50">
        <v>2</v>
      </c>
      <c r="J1365" s="50">
        <v>0</v>
      </c>
      <c r="K1365" s="50">
        <v>399.7</v>
      </c>
      <c r="L1365" s="50">
        <v>353.1</v>
      </c>
      <c r="M1365" s="52">
        <v>0</v>
      </c>
      <c r="N1365" s="52">
        <f t="shared" si="141"/>
        <v>0</v>
      </c>
      <c r="O1365" s="52">
        <v>0</v>
      </c>
      <c r="P1365" s="52">
        <v>0</v>
      </c>
      <c r="Q1365" s="52">
        <v>0</v>
      </c>
      <c r="R1365" s="116">
        <v>45292</v>
      </c>
      <c r="S1365" s="116">
        <v>45657</v>
      </c>
    </row>
    <row r="1366" spans="1:19" ht="20.25" x14ac:dyDescent="0.3">
      <c r="A1366" s="50">
        <v>317</v>
      </c>
      <c r="B1366" s="51" t="s">
        <v>1025</v>
      </c>
      <c r="C1366" s="114">
        <v>46899</v>
      </c>
      <c r="D1366" s="50" t="s">
        <v>1842</v>
      </c>
      <c r="E1366" s="50">
        <v>1962</v>
      </c>
      <c r="F1366" s="50" t="s">
        <v>2062</v>
      </c>
      <c r="G1366" s="115" t="s">
        <v>2042</v>
      </c>
      <c r="H1366" s="50">
        <v>2</v>
      </c>
      <c r="I1366" s="50">
        <v>1</v>
      </c>
      <c r="J1366" s="50">
        <v>0</v>
      </c>
      <c r="K1366" s="50">
        <v>302.3</v>
      </c>
      <c r="L1366" s="50">
        <v>266.39999999999998</v>
      </c>
      <c r="M1366" s="52">
        <v>0</v>
      </c>
      <c r="N1366" s="52">
        <f t="shared" si="141"/>
        <v>0</v>
      </c>
      <c r="O1366" s="52">
        <v>0</v>
      </c>
      <c r="P1366" s="52">
        <v>0</v>
      </c>
      <c r="Q1366" s="52">
        <v>0</v>
      </c>
      <c r="R1366" s="116">
        <v>45292</v>
      </c>
      <c r="S1366" s="116">
        <v>45657</v>
      </c>
    </row>
    <row r="1367" spans="1:19" ht="20.25" x14ac:dyDescent="0.3">
      <c r="A1367" s="50">
        <v>318</v>
      </c>
      <c r="B1367" s="51" t="s">
        <v>480</v>
      </c>
      <c r="C1367" s="114">
        <v>37612</v>
      </c>
      <c r="D1367" s="50" t="s">
        <v>1842</v>
      </c>
      <c r="E1367" s="50">
        <v>1960</v>
      </c>
      <c r="F1367" s="50" t="s">
        <v>2062</v>
      </c>
      <c r="G1367" s="115" t="s">
        <v>2037</v>
      </c>
      <c r="H1367" s="50">
        <v>2</v>
      </c>
      <c r="I1367" s="50">
        <v>1</v>
      </c>
      <c r="J1367" s="50">
        <v>0</v>
      </c>
      <c r="K1367" s="50">
        <v>324.2</v>
      </c>
      <c r="L1367" s="50">
        <v>338.5</v>
      </c>
      <c r="M1367" s="52">
        <v>0</v>
      </c>
      <c r="N1367" s="52">
        <f t="shared" si="141"/>
        <v>0</v>
      </c>
      <c r="O1367" s="52">
        <v>0</v>
      </c>
      <c r="P1367" s="52">
        <v>0</v>
      </c>
      <c r="Q1367" s="52">
        <v>0</v>
      </c>
      <c r="R1367" s="116">
        <v>45292</v>
      </c>
      <c r="S1367" s="116">
        <v>45657</v>
      </c>
    </row>
    <row r="1368" spans="1:19" ht="20.25" x14ac:dyDescent="0.3">
      <c r="A1368" s="50">
        <v>319</v>
      </c>
      <c r="B1368" s="51" t="s">
        <v>477</v>
      </c>
      <c r="C1368" s="114">
        <v>37593</v>
      </c>
      <c r="D1368" s="50" t="s">
        <v>1842</v>
      </c>
      <c r="E1368" s="50">
        <v>1965</v>
      </c>
      <c r="F1368" s="50" t="s">
        <v>2062</v>
      </c>
      <c r="G1368" s="115" t="s">
        <v>2037</v>
      </c>
      <c r="H1368" s="50">
        <v>2</v>
      </c>
      <c r="I1368" s="50">
        <v>2</v>
      </c>
      <c r="J1368" s="50">
        <v>0</v>
      </c>
      <c r="K1368" s="50">
        <v>559</v>
      </c>
      <c r="L1368" s="50">
        <v>509.9</v>
      </c>
      <c r="M1368" s="52">
        <v>0</v>
      </c>
      <c r="N1368" s="52">
        <f t="shared" si="141"/>
        <v>0</v>
      </c>
      <c r="O1368" s="52">
        <v>0</v>
      </c>
      <c r="P1368" s="52">
        <v>0</v>
      </c>
      <c r="Q1368" s="52">
        <v>0</v>
      </c>
      <c r="R1368" s="116">
        <v>45292</v>
      </c>
      <c r="S1368" s="116">
        <v>45657</v>
      </c>
    </row>
    <row r="1369" spans="1:19" ht="20.25" x14ac:dyDescent="0.3">
      <c r="A1369" s="50">
        <v>320</v>
      </c>
      <c r="B1369" s="51" t="s">
        <v>478</v>
      </c>
      <c r="C1369" s="114">
        <v>37587</v>
      </c>
      <c r="D1369" s="50" t="s">
        <v>1842</v>
      </c>
      <c r="E1369" s="50">
        <v>1958</v>
      </c>
      <c r="F1369" s="50" t="s">
        <v>2062</v>
      </c>
      <c r="G1369" s="115" t="s">
        <v>2037</v>
      </c>
      <c r="H1369" s="50">
        <v>2</v>
      </c>
      <c r="I1369" s="50">
        <v>1</v>
      </c>
      <c r="J1369" s="50">
        <v>0</v>
      </c>
      <c r="K1369" s="50">
        <v>402</v>
      </c>
      <c r="L1369" s="50">
        <v>361.4</v>
      </c>
      <c r="M1369" s="52">
        <v>0</v>
      </c>
      <c r="N1369" s="52">
        <f t="shared" si="141"/>
        <v>0</v>
      </c>
      <c r="O1369" s="52">
        <v>0</v>
      </c>
      <c r="P1369" s="52">
        <v>0</v>
      </c>
      <c r="Q1369" s="52">
        <v>0</v>
      </c>
      <c r="R1369" s="116">
        <v>45292</v>
      </c>
      <c r="S1369" s="116">
        <v>45657</v>
      </c>
    </row>
    <row r="1370" spans="1:19" ht="20.25" x14ac:dyDescent="0.3">
      <c r="A1370" s="50">
        <v>321</v>
      </c>
      <c r="B1370" s="51" t="s">
        <v>483</v>
      </c>
      <c r="C1370" s="114">
        <v>37743</v>
      </c>
      <c r="D1370" s="50" t="s">
        <v>1842</v>
      </c>
      <c r="E1370" s="50">
        <v>1963</v>
      </c>
      <c r="F1370" s="50" t="s">
        <v>2062</v>
      </c>
      <c r="G1370" s="115" t="s">
        <v>2037</v>
      </c>
      <c r="H1370" s="50">
        <v>2</v>
      </c>
      <c r="I1370" s="50">
        <v>1</v>
      </c>
      <c r="J1370" s="50">
        <v>0</v>
      </c>
      <c r="K1370" s="50">
        <v>363.3</v>
      </c>
      <c r="L1370" s="50">
        <v>315.89999999999998</v>
      </c>
      <c r="M1370" s="52">
        <v>0</v>
      </c>
      <c r="N1370" s="52">
        <f t="shared" si="141"/>
        <v>0</v>
      </c>
      <c r="O1370" s="52">
        <v>0</v>
      </c>
      <c r="P1370" s="52">
        <v>0</v>
      </c>
      <c r="Q1370" s="52">
        <v>0</v>
      </c>
      <c r="R1370" s="116">
        <v>45292</v>
      </c>
      <c r="S1370" s="116">
        <v>45657</v>
      </c>
    </row>
    <row r="1371" spans="1:19" ht="20.25" x14ac:dyDescent="0.3">
      <c r="A1371" s="50">
        <v>322</v>
      </c>
      <c r="B1371" s="51" t="s">
        <v>482</v>
      </c>
      <c r="C1371" s="114">
        <v>46898</v>
      </c>
      <c r="D1371" s="50" t="s">
        <v>1842</v>
      </c>
      <c r="E1371" s="50">
        <v>1964</v>
      </c>
      <c r="F1371" s="50" t="s">
        <v>2062</v>
      </c>
      <c r="G1371" s="115" t="s">
        <v>2042</v>
      </c>
      <c r="H1371" s="50">
        <v>2</v>
      </c>
      <c r="I1371" s="50">
        <v>1</v>
      </c>
      <c r="J1371" s="50">
        <v>0</v>
      </c>
      <c r="K1371" s="50">
        <v>364.4</v>
      </c>
      <c r="L1371" s="50">
        <v>331.1</v>
      </c>
      <c r="M1371" s="52">
        <v>0</v>
      </c>
      <c r="N1371" s="52">
        <f t="shared" si="141"/>
        <v>0</v>
      </c>
      <c r="O1371" s="52">
        <v>0</v>
      </c>
      <c r="P1371" s="52">
        <v>0</v>
      </c>
      <c r="Q1371" s="52">
        <v>0</v>
      </c>
      <c r="R1371" s="116">
        <v>45292</v>
      </c>
      <c r="S1371" s="116">
        <v>45657</v>
      </c>
    </row>
    <row r="1372" spans="1:19" ht="20.25" x14ac:dyDescent="0.3">
      <c r="A1372" s="50">
        <v>323</v>
      </c>
      <c r="B1372" s="51" t="s">
        <v>34</v>
      </c>
      <c r="C1372" s="114">
        <v>37569</v>
      </c>
      <c r="D1372" s="50" t="s">
        <v>1842</v>
      </c>
      <c r="E1372" s="50">
        <v>1964</v>
      </c>
      <c r="F1372" s="50" t="s">
        <v>2062</v>
      </c>
      <c r="G1372" s="115" t="s">
        <v>2037</v>
      </c>
      <c r="H1372" s="50">
        <v>2</v>
      </c>
      <c r="I1372" s="50">
        <v>1</v>
      </c>
      <c r="J1372" s="50">
        <v>0</v>
      </c>
      <c r="K1372" s="50">
        <v>540.5</v>
      </c>
      <c r="L1372" s="50">
        <v>531.20000000000005</v>
      </c>
      <c r="M1372" s="52">
        <v>0</v>
      </c>
      <c r="N1372" s="52">
        <f t="shared" si="141"/>
        <v>0</v>
      </c>
      <c r="O1372" s="52">
        <v>0</v>
      </c>
      <c r="P1372" s="52">
        <v>0</v>
      </c>
      <c r="Q1372" s="52">
        <v>0</v>
      </c>
      <c r="R1372" s="116">
        <v>45292</v>
      </c>
      <c r="S1372" s="116">
        <v>45657</v>
      </c>
    </row>
    <row r="1373" spans="1:19" ht="20.25" x14ac:dyDescent="0.25">
      <c r="A1373" s="57" t="s">
        <v>24</v>
      </c>
      <c r="B1373" s="57"/>
      <c r="C1373" s="117" t="s">
        <v>175</v>
      </c>
      <c r="D1373" s="117" t="s">
        <v>175</v>
      </c>
      <c r="E1373" s="117" t="s">
        <v>175</v>
      </c>
      <c r="F1373" s="117" t="s">
        <v>175</v>
      </c>
      <c r="G1373" s="117" t="s">
        <v>175</v>
      </c>
      <c r="H1373" s="117" t="s">
        <v>175</v>
      </c>
      <c r="I1373" s="117" t="s">
        <v>175</v>
      </c>
      <c r="J1373" s="63">
        <f>SUM(J1359:J1372)</f>
        <v>0</v>
      </c>
      <c r="K1373" s="63">
        <f t="shared" ref="K1373:Q1373" si="142">SUM(K1359:K1372)</f>
        <v>5355.4</v>
      </c>
      <c r="L1373" s="63">
        <f t="shared" si="142"/>
        <v>5063.6000000000004</v>
      </c>
      <c r="M1373" s="63">
        <f t="shared" si="142"/>
        <v>0</v>
      </c>
      <c r="N1373" s="63">
        <f t="shared" si="142"/>
        <v>0</v>
      </c>
      <c r="O1373" s="63">
        <f t="shared" si="142"/>
        <v>0</v>
      </c>
      <c r="P1373" s="63">
        <f t="shared" si="142"/>
        <v>0</v>
      </c>
      <c r="Q1373" s="63">
        <f t="shared" si="142"/>
        <v>0</v>
      </c>
      <c r="R1373" s="117" t="s">
        <v>175</v>
      </c>
      <c r="S1373" s="117" t="s">
        <v>175</v>
      </c>
    </row>
    <row r="1374" spans="1:19" ht="20.25" x14ac:dyDescent="0.3">
      <c r="A1374" s="151" t="s">
        <v>1919</v>
      </c>
      <c r="B1374" s="151"/>
      <c r="C1374" s="151"/>
      <c r="D1374" s="151"/>
      <c r="E1374" s="151"/>
      <c r="F1374" s="151"/>
      <c r="G1374" s="151"/>
      <c r="H1374" s="151"/>
      <c r="I1374" s="151"/>
      <c r="J1374" s="151"/>
      <c r="K1374" s="151"/>
      <c r="L1374" s="151"/>
      <c r="M1374" s="151"/>
      <c r="N1374" s="151"/>
      <c r="O1374" s="151"/>
      <c r="P1374" s="151"/>
      <c r="Q1374" s="151"/>
      <c r="R1374" s="151"/>
      <c r="S1374" s="152"/>
    </row>
    <row r="1375" spans="1:19" ht="20.25" x14ac:dyDescent="0.3">
      <c r="A1375" s="50">
        <v>324</v>
      </c>
      <c r="B1375" s="58" t="s">
        <v>1029</v>
      </c>
      <c r="C1375" s="114">
        <v>37983</v>
      </c>
      <c r="D1375" s="50" t="s">
        <v>1842</v>
      </c>
      <c r="E1375" s="50">
        <v>1956</v>
      </c>
      <c r="F1375" s="50" t="s">
        <v>2062</v>
      </c>
      <c r="G1375" s="115" t="s">
        <v>2040</v>
      </c>
      <c r="H1375" s="50">
        <v>2</v>
      </c>
      <c r="I1375" s="50">
        <v>2</v>
      </c>
      <c r="J1375" s="50">
        <v>0</v>
      </c>
      <c r="K1375" s="50">
        <v>680.37</v>
      </c>
      <c r="L1375" s="50">
        <v>628.09</v>
      </c>
      <c r="M1375" s="52">
        <v>0</v>
      </c>
      <c r="N1375" s="52">
        <f t="shared" si="141"/>
        <v>0</v>
      </c>
      <c r="O1375" s="52">
        <v>0</v>
      </c>
      <c r="P1375" s="52">
        <v>0</v>
      </c>
      <c r="Q1375" s="52">
        <v>0</v>
      </c>
      <c r="R1375" s="116">
        <v>45292</v>
      </c>
      <c r="S1375" s="116">
        <v>45657</v>
      </c>
    </row>
    <row r="1376" spans="1:19" ht="20.25" x14ac:dyDescent="0.3">
      <c r="A1376" s="50">
        <v>325</v>
      </c>
      <c r="B1376" s="58" t="s">
        <v>1030</v>
      </c>
      <c r="C1376" s="114">
        <v>37986</v>
      </c>
      <c r="D1376" s="50" t="s">
        <v>1842</v>
      </c>
      <c r="E1376" s="50">
        <v>1956</v>
      </c>
      <c r="F1376" s="50" t="s">
        <v>2062</v>
      </c>
      <c r="G1376" s="115" t="s">
        <v>2040</v>
      </c>
      <c r="H1376" s="50">
        <v>2</v>
      </c>
      <c r="I1376" s="50">
        <v>2</v>
      </c>
      <c r="J1376" s="50">
        <v>0</v>
      </c>
      <c r="K1376" s="50">
        <v>709.14</v>
      </c>
      <c r="L1376" s="50">
        <v>726.38</v>
      </c>
      <c r="M1376" s="52">
        <v>0</v>
      </c>
      <c r="N1376" s="52">
        <f t="shared" si="141"/>
        <v>0</v>
      </c>
      <c r="O1376" s="52">
        <v>0</v>
      </c>
      <c r="P1376" s="52">
        <v>0</v>
      </c>
      <c r="Q1376" s="52">
        <v>0</v>
      </c>
      <c r="R1376" s="116">
        <v>45292</v>
      </c>
      <c r="S1376" s="116">
        <v>45657</v>
      </c>
    </row>
    <row r="1377" spans="1:19" ht="20.25" x14ac:dyDescent="0.3">
      <c r="A1377" s="50">
        <v>326</v>
      </c>
      <c r="B1377" s="58" t="s">
        <v>1031</v>
      </c>
      <c r="C1377" s="114">
        <v>37990</v>
      </c>
      <c r="D1377" s="50" t="s">
        <v>1842</v>
      </c>
      <c r="E1377" s="50">
        <v>1956</v>
      </c>
      <c r="F1377" s="50" t="s">
        <v>2062</v>
      </c>
      <c r="G1377" s="115" t="s">
        <v>2033</v>
      </c>
      <c r="H1377" s="50">
        <v>2</v>
      </c>
      <c r="I1377" s="50">
        <v>2</v>
      </c>
      <c r="J1377" s="50">
        <v>0</v>
      </c>
      <c r="K1377" s="50">
        <v>1275.95</v>
      </c>
      <c r="L1377" s="50">
        <v>682.17</v>
      </c>
      <c r="M1377" s="52">
        <v>0</v>
      </c>
      <c r="N1377" s="52">
        <f t="shared" si="141"/>
        <v>0</v>
      </c>
      <c r="O1377" s="52">
        <v>0</v>
      </c>
      <c r="P1377" s="52">
        <v>0</v>
      </c>
      <c r="Q1377" s="52">
        <v>0</v>
      </c>
      <c r="R1377" s="116">
        <v>45292</v>
      </c>
      <c r="S1377" s="116">
        <v>45657</v>
      </c>
    </row>
    <row r="1378" spans="1:19" ht="20.25" x14ac:dyDescent="0.3">
      <c r="A1378" s="50">
        <v>327</v>
      </c>
      <c r="B1378" s="58" t="s">
        <v>1032</v>
      </c>
      <c r="C1378" s="114">
        <v>37992</v>
      </c>
      <c r="D1378" s="50" t="s">
        <v>1842</v>
      </c>
      <c r="E1378" s="50">
        <v>1956</v>
      </c>
      <c r="F1378" s="50" t="s">
        <v>2062</v>
      </c>
      <c r="G1378" s="115" t="s">
        <v>2032</v>
      </c>
      <c r="H1378" s="50">
        <v>2</v>
      </c>
      <c r="I1378" s="50">
        <v>2</v>
      </c>
      <c r="J1378" s="50">
        <v>0</v>
      </c>
      <c r="K1378" s="50">
        <v>1345.86</v>
      </c>
      <c r="L1378" s="50">
        <v>705.47</v>
      </c>
      <c r="M1378" s="52">
        <v>0</v>
      </c>
      <c r="N1378" s="52">
        <f t="shared" si="141"/>
        <v>0</v>
      </c>
      <c r="O1378" s="52">
        <v>0</v>
      </c>
      <c r="P1378" s="52">
        <v>0</v>
      </c>
      <c r="Q1378" s="52">
        <v>0</v>
      </c>
      <c r="R1378" s="116">
        <v>45292</v>
      </c>
      <c r="S1378" s="116">
        <v>45657</v>
      </c>
    </row>
    <row r="1379" spans="1:19" ht="20.25" x14ac:dyDescent="0.3">
      <c r="A1379" s="50">
        <v>328</v>
      </c>
      <c r="B1379" s="58" t="s">
        <v>1033</v>
      </c>
      <c r="C1379" s="114">
        <v>37993</v>
      </c>
      <c r="D1379" s="50" t="s">
        <v>1842</v>
      </c>
      <c r="E1379" s="50">
        <v>1956</v>
      </c>
      <c r="F1379" s="50" t="s">
        <v>2062</v>
      </c>
      <c r="G1379" s="115" t="s">
        <v>2033</v>
      </c>
      <c r="H1379" s="50">
        <v>2</v>
      </c>
      <c r="I1379" s="50">
        <v>2</v>
      </c>
      <c r="J1379" s="50">
        <v>0</v>
      </c>
      <c r="K1379" s="50">
        <v>1673.63</v>
      </c>
      <c r="L1379" s="50">
        <v>716.57999999999993</v>
      </c>
      <c r="M1379" s="52">
        <v>0</v>
      </c>
      <c r="N1379" s="52">
        <f t="shared" si="141"/>
        <v>0</v>
      </c>
      <c r="O1379" s="52">
        <v>0</v>
      </c>
      <c r="P1379" s="52">
        <v>0</v>
      </c>
      <c r="Q1379" s="52">
        <v>0</v>
      </c>
      <c r="R1379" s="116">
        <v>45292</v>
      </c>
      <c r="S1379" s="116">
        <v>45657</v>
      </c>
    </row>
    <row r="1380" spans="1:19" ht="20.25" x14ac:dyDescent="0.3">
      <c r="A1380" s="50">
        <v>329</v>
      </c>
      <c r="B1380" s="58" t="s">
        <v>1034</v>
      </c>
      <c r="C1380" s="114">
        <v>38053</v>
      </c>
      <c r="D1380" s="50" t="s">
        <v>1842</v>
      </c>
      <c r="E1380" s="50">
        <v>1968</v>
      </c>
      <c r="F1380" s="50" t="s">
        <v>2062</v>
      </c>
      <c r="G1380" s="115" t="s">
        <v>2032</v>
      </c>
      <c r="H1380" s="50">
        <v>4</v>
      </c>
      <c r="I1380" s="50">
        <v>3</v>
      </c>
      <c r="J1380" s="50">
        <v>0</v>
      </c>
      <c r="K1380" s="50">
        <v>3842.01</v>
      </c>
      <c r="L1380" s="50">
        <v>2041.34</v>
      </c>
      <c r="M1380" s="52">
        <v>0</v>
      </c>
      <c r="N1380" s="52">
        <f t="shared" si="141"/>
        <v>0</v>
      </c>
      <c r="O1380" s="52">
        <v>0</v>
      </c>
      <c r="P1380" s="52">
        <v>0</v>
      </c>
      <c r="Q1380" s="52">
        <v>0</v>
      </c>
      <c r="R1380" s="116">
        <v>45292</v>
      </c>
      <c r="S1380" s="116">
        <v>45657</v>
      </c>
    </row>
    <row r="1381" spans="1:19" ht="20.25" x14ac:dyDescent="0.3">
      <c r="A1381" s="50">
        <v>330</v>
      </c>
      <c r="B1381" s="58" t="s">
        <v>1035</v>
      </c>
      <c r="C1381" s="114">
        <v>37843</v>
      </c>
      <c r="D1381" s="50" t="s">
        <v>1842</v>
      </c>
      <c r="E1381" s="50">
        <v>1964</v>
      </c>
      <c r="F1381" s="50" t="s">
        <v>2062</v>
      </c>
      <c r="G1381" s="115" t="s">
        <v>2032</v>
      </c>
      <c r="H1381" s="50">
        <v>4</v>
      </c>
      <c r="I1381" s="50">
        <v>4</v>
      </c>
      <c r="J1381" s="50">
        <v>0</v>
      </c>
      <c r="K1381" s="50">
        <v>3246.51</v>
      </c>
      <c r="L1381" s="50">
        <v>2651.15</v>
      </c>
      <c r="M1381" s="52">
        <v>0</v>
      </c>
      <c r="N1381" s="52">
        <f t="shared" si="141"/>
        <v>0</v>
      </c>
      <c r="O1381" s="52">
        <v>0</v>
      </c>
      <c r="P1381" s="52">
        <v>0</v>
      </c>
      <c r="Q1381" s="52">
        <v>0</v>
      </c>
      <c r="R1381" s="116">
        <v>45292</v>
      </c>
      <c r="S1381" s="116">
        <v>45657</v>
      </c>
    </row>
    <row r="1382" spans="1:19" ht="20.25" x14ac:dyDescent="0.3">
      <c r="A1382" s="50">
        <v>331</v>
      </c>
      <c r="B1382" s="58" t="s">
        <v>1036</v>
      </c>
      <c r="C1382" s="114">
        <v>38419</v>
      </c>
      <c r="D1382" s="50" t="s">
        <v>1842</v>
      </c>
      <c r="E1382" s="50">
        <v>1956</v>
      </c>
      <c r="F1382" s="50" t="s">
        <v>2062</v>
      </c>
      <c r="G1382" s="115" t="s">
        <v>2040</v>
      </c>
      <c r="H1382" s="50">
        <v>2</v>
      </c>
      <c r="I1382" s="50">
        <v>2</v>
      </c>
      <c r="J1382" s="50">
        <v>0</v>
      </c>
      <c r="K1382" s="50">
        <v>708.24</v>
      </c>
      <c r="L1382" s="50">
        <v>688.3</v>
      </c>
      <c r="M1382" s="52">
        <v>0</v>
      </c>
      <c r="N1382" s="52">
        <f t="shared" si="141"/>
        <v>0</v>
      </c>
      <c r="O1382" s="52">
        <v>0</v>
      </c>
      <c r="P1382" s="52">
        <v>0</v>
      </c>
      <c r="Q1382" s="52">
        <v>0</v>
      </c>
      <c r="R1382" s="116">
        <v>45292</v>
      </c>
      <c r="S1382" s="116">
        <v>45657</v>
      </c>
    </row>
    <row r="1383" spans="1:19" ht="20.25" x14ac:dyDescent="0.3">
      <c r="A1383" s="50">
        <v>332</v>
      </c>
      <c r="B1383" s="58" t="s">
        <v>1037</v>
      </c>
      <c r="C1383" s="114">
        <v>38420</v>
      </c>
      <c r="D1383" s="50" t="s">
        <v>1842</v>
      </c>
      <c r="E1383" s="50">
        <v>1967</v>
      </c>
      <c r="F1383" s="50" t="s">
        <v>2062</v>
      </c>
      <c r="G1383" s="115" t="s">
        <v>2032</v>
      </c>
      <c r="H1383" s="50">
        <v>4</v>
      </c>
      <c r="I1383" s="50">
        <v>3</v>
      </c>
      <c r="J1383" s="50">
        <v>0</v>
      </c>
      <c r="K1383" s="50">
        <v>3323.72</v>
      </c>
      <c r="L1383" s="50">
        <v>2175.77</v>
      </c>
      <c r="M1383" s="52">
        <v>0</v>
      </c>
      <c r="N1383" s="52">
        <f t="shared" si="141"/>
        <v>0</v>
      </c>
      <c r="O1383" s="52">
        <v>0</v>
      </c>
      <c r="P1383" s="52">
        <v>0</v>
      </c>
      <c r="Q1383" s="52">
        <v>0</v>
      </c>
      <c r="R1383" s="116">
        <v>45292</v>
      </c>
      <c r="S1383" s="116">
        <v>45657</v>
      </c>
    </row>
    <row r="1384" spans="1:19" ht="20.25" x14ac:dyDescent="0.3">
      <c r="A1384" s="50">
        <v>333</v>
      </c>
      <c r="B1384" s="58" t="s">
        <v>1038</v>
      </c>
      <c r="C1384" s="114">
        <v>38442</v>
      </c>
      <c r="D1384" s="50" t="s">
        <v>1842</v>
      </c>
      <c r="E1384" s="50">
        <v>1962</v>
      </c>
      <c r="F1384" s="50" t="s">
        <v>2062</v>
      </c>
      <c r="G1384" s="115" t="s">
        <v>2033</v>
      </c>
      <c r="H1384" s="50">
        <v>2</v>
      </c>
      <c r="I1384" s="50">
        <v>2</v>
      </c>
      <c r="J1384" s="50">
        <v>0</v>
      </c>
      <c r="K1384" s="50">
        <v>1580.16</v>
      </c>
      <c r="L1384" s="50">
        <v>618.70000000000005</v>
      </c>
      <c r="M1384" s="52">
        <v>0</v>
      </c>
      <c r="N1384" s="52">
        <f t="shared" si="141"/>
        <v>0</v>
      </c>
      <c r="O1384" s="52">
        <v>0</v>
      </c>
      <c r="P1384" s="52">
        <v>0</v>
      </c>
      <c r="Q1384" s="52">
        <v>0</v>
      </c>
      <c r="R1384" s="116">
        <v>45292</v>
      </c>
      <c r="S1384" s="116">
        <v>45657</v>
      </c>
    </row>
    <row r="1385" spans="1:19" ht="20.25" x14ac:dyDescent="0.25">
      <c r="A1385" s="57" t="s">
        <v>24</v>
      </c>
      <c r="B1385" s="57"/>
      <c r="C1385" s="117" t="s">
        <v>175</v>
      </c>
      <c r="D1385" s="117" t="s">
        <v>175</v>
      </c>
      <c r="E1385" s="117" t="s">
        <v>175</v>
      </c>
      <c r="F1385" s="117" t="s">
        <v>175</v>
      </c>
      <c r="G1385" s="117" t="s">
        <v>175</v>
      </c>
      <c r="H1385" s="117" t="s">
        <v>175</v>
      </c>
      <c r="I1385" s="117" t="s">
        <v>175</v>
      </c>
      <c r="J1385" s="63">
        <f>SUM(J1375:J1384)</f>
        <v>0</v>
      </c>
      <c r="K1385" s="63">
        <f t="shared" ref="K1385:Q1385" si="143">SUM(K1375:K1384)</f>
        <v>18385.59</v>
      </c>
      <c r="L1385" s="63">
        <f t="shared" si="143"/>
        <v>11633.95</v>
      </c>
      <c r="M1385" s="63">
        <f t="shared" si="143"/>
        <v>0</v>
      </c>
      <c r="N1385" s="63">
        <f t="shared" si="143"/>
        <v>0</v>
      </c>
      <c r="O1385" s="63">
        <f t="shared" si="143"/>
        <v>0</v>
      </c>
      <c r="P1385" s="63">
        <f t="shared" si="143"/>
        <v>0</v>
      </c>
      <c r="Q1385" s="63">
        <f t="shared" si="143"/>
        <v>0</v>
      </c>
      <c r="R1385" s="117" t="s">
        <v>175</v>
      </c>
      <c r="S1385" s="117" t="s">
        <v>175</v>
      </c>
    </row>
    <row r="1386" spans="1:19" ht="20.25" x14ac:dyDescent="0.3">
      <c r="A1386" s="151" t="s">
        <v>1920</v>
      </c>
      <c r="B1386" s="151"/>
      <c r="C1386" s="151"/>
      <c r="D1386" s="151"/>
      <c r="E1386" s="151"/>
      <c r="F1386" s="151"/>
      <c r="G1386" s="151"/>
      <c r="H1386" s="151"/>
      <c r="I1386" s="151"/>
      <c r="J1386" s="151"/>
      <c r="K1386" s="151"/>
      <c r="L1386" s="151"/>
      <c r="M1386" s="151"/>
      <c r="N1386" s="151"/>
      <c r="O1386" s="151"/>
      <c r="P1386" s="151"/>
      <c r="Q1386" s="151"/>
      <c r="R1386" s="151"/>
      <c r="S1386" s="152"/>
    </row>
    <row r="1387" spans="1:19" ht="20.25" x14ac:dyDescent="0.3">
      <c r="A1387" s="50">
        <v>334</v>
      </c>
      <c r="B1387" s="58" t="s">
        <v>1041</v>
      </c>
      <c r="C1387" s="114">
        <v>38850</v>
      </c>
      <c r="D1387" s="50" t="s">
        <v>1842</v>
      </c>
      <c r="E1387" s="50">
        <v>1983</v>
      </c>
      <c r="F1387" s="50">
        <v>2018</v>
      </c>
      <c r="G1387" s="115" t="s">
        <v>2031</v>
      </c>
      <c r="H1387" s="50">
        <v>9</v>
      </c>
      <c r="I1387" s="50">
        <v>1</v>
      </c>
      <c r="J1387" s="50">
        <v>0</v>
      </c>
      <c r="K1387" s="50">
        <v>2992.35</v>
      </c>
      <c r="L1387" s="50">
        <v>1841.9</v>
      </c>
      <c r="M1387" s="52">
        <v>4410537.6400000006</v>
      </c>
      <c r="N1387" s="52">
        <f t="shared" si="141"/>
        <v>4410537.6400000006</v>
      </c>
      <c r="O1387" s="52">
        <v>0</v>
      </c>
      <c r="P1387" s="52">
        <v>0</v>
      </c>
      <c r="Q1387" s="52">
        <v>0</v>
      </c>
      <c r="R1387" s="116">
        <v>45292</v>
      </c>
      <c r="S1387" s="116">
        <v>45657</v>
      </c>
    </row>
    <row r="1388" spans="1:19" ht="20.25" x14ac:dyDescent="0.3">
      <c r="A1388" s="50">
        <v>335</v>
      </c>
      <c r="B1388" s="58" t="s">
        <v>1042</v>
      </c>
      <c r="C1388" s="114">
        <v>38851</v>
      </c>
      <c r="D1388" s="50" t="s">
        <v>1842</v>
      </c>
      <c r="E1388" s="50">
        <v>1985</v>
      </c>
      <c r="F1388" s="50">
        <v>2018</v>
      </c>
      <c r="G1388" s="115" t="s">
        <v>2031</v>
      </c>
      <c r="H1388" s="50">
        <v>9</v>
      </c>
      <c r="I1388" s="50">
        <v>7</v>
      </c>
      <c r="J1388" s="50">
        <v>0</v>
      </c>
      <c r="K1388" s="50">
        <v>18987.830000000002</v>
      </c>
      <c r="L1388" s="50">
        <v>14145</v>
      </c>
      <c r="M1388" s="52">
        <v>0</v>
      </c>
      <c r="N1388" s="52">
        <f t="shared" si="141"/>
        <v>0</v>
      </c>
      <c r="O1388" s="52">
        <v>0</v>
      </c>
      <c r="P1388" s="52">
        <v>0</v>
      </c>
      <c r="Q1388" s="52">
        <v>0</v>
      </c>
      <c r="R1388" s="116">
        <v>45292</v>
      </c>
      <c r="S1388" s="116">
        <v>45657</v>
      </c>
    </row>
    <row r="1389" spans="1:19" ht="20.25" x14ac:dyDescent="0.3">
      <c r="A1389" s="50">
        <v>336</v>
      </c>
      <c r="B1389" s="58" t="s">
        <v>544</v>
      </c>
      <c r="C1389" s="114">
        <v>38545</v>
      </c>
      <c r="D1389" s="50" t="s">
        <v>1842</v>
      </c>
      <c r="E1389" s="50">
        <v>1969</v>
      </c>
      <c r="F1389" s="50" t="s">
        <v>2062</v>
      </c>
      <c r="G1389" s="115" t="s">
        <v>2037</v>
      </c>
      <c r="H1389" s="50">
        <v>2</v>
      </c>
      <c r="I1389" s="50">
        <v>3</v>
      </c>
      <c r="J1389" s="50">
        <v>0</v>
      </c>
      <c r="K1389" s="50">
        <v>715.3</v>
      </c>
      <c r="L1389" s="50">
        <v>520.9</v>
      </c>
      <c r="M1389" s="52">
        <v>0</v>
      </c>
      <c r="N1389" s="52">
        <f t="shared" si="141"/>
        <v>0</v>
      </c>
      <c r="O1389" s="52">
        <v>0</v>
      </c>
      <c r="P1389" s="52">
        <v>0</v>
      </c>
      <c r="Q1389" s="52">
        <v>0</v>
      </c>
      <c r="R1389" s="116">
        <v>45292</v>
      </c>
      <c r="S1389" s="116">
        <v>45657</v>
      </c>
    </row>
    <row r="1390" spans="1:19" ht="20.25" x14ac:dyDescent="0.3">
      <c r="A1390" s="50">
        <v>337</v>
      </c>
      <c r="B1390" s="58" t="s">
        <v>584</v>
      </c>
      <c r="C1390" s="114">
        <v>38846</v>
      </c>
      <c r="D1390" s="50" t="s">
        <v>1842</v>
      </c>
      <c r="E1390" s="50">
        <v>1965</v>
      </c>
      <c r="F1390" s="50" t="s">
        <v>2062</v>
      </c>
      <c r="G1390" s="115" t="s">
        <v>2037</v>
      </c>
      <c r="H1390" s="50">
        <v>2</v>
      </c>
      <c r="I1390" s="50">
        <v>3</v>
      </c>
      <c r="J1390" s="50">
        <v>0</v>
      </c>
      <c r="K1390" s="50">
        <v>721.1</v>
      </c>
      <c r="L1390" s="50">
        <v>524.79999999999995</v>
      </c>
      <c r="M1390" s="52">
        <v>0</v>
      </c>
      <c r="N1390" s="52">
        <f t="shared" si="141"/>
        <v>0</v>
      </c>
      <c r="O1390" s="52">
        <v>0</v>
      </c>
      <c r="P1390" s="52">
        <v>0</v>
      </c>
      <c r="Q1390" s="52">
        <v>0</v>
      </c>
      <c r="R1390" s="116">
        <v>45292</v>
      </c>
      <c r="S1390" s="116">
        <v>45657</v>
      </c>
    </row>
    <row r="1391" spans="1:19" ht="20.25" x14ac:dyDescent="0.25">
      <c r="A1391" s="57" t="s">
        <v>24</v>
      </c>
      <c r="B1391" s="57"/>
      <c r="C1391" s="117" t="s">
        <v>175</v>
      </c>
      <c r="D1391" s="117" t="s">
        <v>175</v>
      </c>
      <c r="E1391" s="117" t="s">
        <v>175</v>
      </c>
      <c r="F1391" s="117" t="s">
        <v>175</v>
      </c>
      <c r="G1391" s="117" t="s">
        <v>175</v>
      </c>
      <c r="H1391" s="117" t="s">
        <v>175</v>
      </c>
      <c r="I1391" s="117" t="s">
        <v>175</v>
      </c>
      <c r="J1391" s="63">
        <f>SUM(J1387:J1390)</f>
        <v>0</v>
      </c>
      <c r="K1391" s="63">
        <f t="shared" ref="K1391:Q1391" si="144">SUM(K1387:K1390)</f>
        <v>23416.579999999998</v>
      </c>
      <c r="L1391" s="63">
        <f t="shared" si="144"/>
        <v>17032.599999999999</v>
      </c>
      <c r="M1391" s="63">
        <f t="shared" si="144"/>
        <v>4410537.6400000006</v>
      </c>
      <c r="N1391" s="63">
        <f t="shared" si="144"/>
        <v>4410537.6400000006</v>
      </c>
      <c r="O1391" s="63">
        <f t="shared" si="144"/>
        <v>0</v>
      </c>
      <c r="P1391" s="63">
        <f t="shared" si="144"/>
        <v>0</v>
      </c>
      <c r="Q1391" s="63">
        <f t="shared" si="144"/>
        <v>0</v>
      </c>
      <c r="R1391" s="117" t="s">
        <v>175</v>
      </c>
      <c r="S1391" s="117" t="s">
        <v>175</v>
      </c>
    </row>
    <row r="1392" spans="1:19" ht="20.25" x14ac:dyDescent="0.3">
      <c r="A1392" s="151" t="s">
        <v>1921</v>
      </c>
      <c r="B1392" s="151"/>
      <c r="C1392" s="151"/>
      <c r="D1392" s="151"/>
      <c r="E1392" s="151"/>
      <c r="F1392" s="151"/>
      <c r="G1392" s="151"/>
      <c r="H1392" s="151"/>
      <c r="I1392" s="151"/>
      <c r="J1392" s="151"/>
      <c r="K1392" s="151"/>
      <c r="L1392" s="151"/>
      <c r="M1392" s="151"/>
      <c r="N1392" s="151"/>
      <c r="O1392" s="151"/>
      <c r="P1392" s="151"/>
      <c r="Q1392" s="151"/>
      <c r="R1392" s="151"/>
      <c r="S1392" s="152"/>
    </row>
    <row r="1393" spans="1:19" ht="20.25" x14ac:dyDescent="0.3">
      <c r="A1393" s="50">
        <v>338</v>
      </c>
      <c r="B1393" s="51" t="s">
        <v>1043</v>
      </c>
      <c r="C1393" s="114">
        <v>39031</v>
      </c>
      <c r="D1393" s="50" t="s">
        <v>1842</v>
      </c>
      <c r="E1393" s="50">
        <v>1935</v>
      </c>
      <c r="F1393" s="50" t="s">
        <v>2062</v>
      </c>
      <c r="G1393" s="115" t="s">
        <v>2043</v>
      </c>
      <c r="H1393" s="50">
        <v>2</v>
      </c>
      <c r="I1393" s="50">
        <v>3</v>
      </c>
      <c r="J1393" s="50">
        <v>0</v>
      </c>
      <c r="K1393" s="50">
        <v>647.29999999999995</v>
      </c>
      <c r="L1393" s="50">
        <v>613.40000000000009</v>
      </c>
      <c r="M1393" s="52">
        <v>0</v>
      </c>
      <c r="N1393" s="52">
        <f t="shared" si="141"/>
        <v>0</v>
      </c>
      <c r="O1393" s="52">
        <v>0</v>
      </c>
      <c r="P1393" s="52">
        <v>0</v>
      </c>
      <c r="Q1393" s="52">
        <v>0</v>
      </c>
      <c r="R1393" s="116">
        <v>45292</v>
      </c>
      <c r="S1393" s="116">
        <v>45657</v>
      </c>
    </row>
    <row r="1394" spans="1:19" ht="20.25" x14ac:dyDescent="0.3">
      <c r="A1394" s="50">
        <v>339</v>
      </c>
      <c r="B1394" s="51" t="s">
        <v>1044</v>
      </c>
      <c r="C1394" s="114">
        <v>39027</v>
      </c>
      <c r="D1394" s="50" t="s">
        <v>1842</v>
      </c>
      <c r="E1394" s="50">
        <v>1963</v>
      </c>
      <c r="F1394" s="50" t="s">
        <v>2062</v>
      </c>
      <c r="G1394" s="115" t="s">
        <v>2032</v>
      </c>
      <c r="H1394" s="50">
        <v>4</v>
      </c>
      <c r="I1394" s="50">
        <v>3</v>
      </c>
      <c r="J1394" s="50">
        <v>0</v>
      </c>
      <c r="K1394" s="50">
        <v>2303.4</v>
      </c>
      <c r="L1394" s="50">
        <v>1991.2</v>
      </c>
      <c r="M1394" s="52">
        <v>0</v>
      </c>
      <c r="N1394" s="52">
        <f t="shared" si="141"/>
        <v>0</v>
      </c>
      <c r="O1394" s="52">
        <v>0</v>
      </c>
      <c r="P1394" s="52">
        <v>0</v>
      </c>
      <c r="Q1394" s="52">
        <v>0</v>
      </c>
      <c r="R1394" s="116">
        <v>45292</v>
      </c>
      <c r="S1394" s="116">
        <v>45657</v>
      </c>
    </row>
    <row r="1395" spans="1:19" ht="20.25" x14ac:dyDescent="0.3">
      <c r="A1395" s="50">
        <v>340</v>
      </c>
      <c r="B1395" s="51" t="s">
        <v>1045</v>
      </c>
      <c r="C1395" s="114">
        <v>39028</v>
      </c>
      <c r="D1395" s="50" t="s">
        <v>1842</v>
      </c>
      <c r="E1395" s="50">
        <v>1963</v>
      </c>
      <c r="F1395" s="50" t="s">
        <v>2062</v>
      </c>
      <c r="G1395" s="115" t="s">
        <v>2032</v>
      </c>
      <c r="H1395" s="50">
        <v>4</v>
      </c>
      <c r="I1395" s="50">
        <v>2</v>
      </c>
      <c r="J1395" s="50">
        <v>0</v>
      </c>
      <c r="K1395" s="50">
        <v>1331</v>
      </c>
      <c r="L1395" s="50">
        <v>1234.7</v>
      </c>
      <c r="M1395" s="52">
        <v>0</v>
      </c>
      <c r="N1395" s="52">
        <f t="shared" si="141"/>
        <v>0</v>
      </c>
      <c r="O1395" s="52">
        <v>0</v>
      </c>
      <c r="P1395" s="52">
        <v>0</v>
      </c>
      <c r="Q1395" s="52">
        <v>0</v>
      </c>
      <c r="R1395" s="116">
        <v>45292</v>
      </c>
      <c r="S1395" s="116">
        <v>45657</v>
      </c>
    </row>
    <row r="1396" spans="1:19" ht="20.25" x14ac:dyDescent="0.3">
      <c r="A1396" s="50">
        <v>341</v>
      </c>
      <c r="B1396" s="51" t="s">
        <v>1046</v>
      </c>
      <c r="C1396" s="114">
        <v>38940</v>
      </c>
      <c r="D1396" s="50" t="s">
        <v>1842</v>
      </c>
      <c r="E1396" s="50">
        <v>1957</v>
      </c>
      <c r="F1396" s="50" t="s">
        <v>2062</v>
      </c>
      <c r="G1396" s="115" t="s">
        <v>2037</v>
      </c>
      <c r="H1396" s="50">
        <v>2</v>
      </c>
      <c r="I1396" s="50">
        <v>1</v>
      </c>
      <c r="J1396" s="50">
        <v>0</v>
      </c>
      <c r="K1396" s="50">
        <v>352.4</v>
      </c>
      <c r="L1396" s="50">
        <v>327.5</v>
      </c>
      <c r="M1396" s="52">
        <v>0</v>
      </c>
      <c r="N1396" s="52">
        <f t="shared" si="141"/>
        <v>0</v>
      </c>
      <c r="O1396" s="52">
        <v>0</v>
      </c>
      <c r="P1396" s="52">
        <v>0</v>
      </c>
      <c r="Q1396" s="52">
        <v>0</v>
      </c>
      <c r="R1396" s="116">
        <v>45292</v>
      </c>
      <c r="S1396" s="116">
        <v>45657</v>
      </c>
    </row>
    <row r="1397" spans="1:19" ht="20.25" x14ac:dyDescent="0.3">
      <c r="A1397" s="50">
        <v>342</v>
      </c>
      <c r="B1397" s="51" t="s">
        <v>1047</v>
      </c>
      <c r="C1397" s="114">
        <v>38941</v>
      </c>
      <c r="D1397" s="50" t="s">
        <v>1842</v>
      </c>
      <c r="E1397" s="50">
        <v>1957</v>
      </c>
      <c r="F1397" s="50" t="s">
        <v>2062</v>
      </c>
      <c r="G1397" s="115" t="s">
        <v>2037</v>
      </c>
      <c r="H1397" s="50">
        <v>2</v>
      </c>
      <c r="I1397" s="50">
        <v>1</v>
      </c>
      <c r="J1397" s="50">
        <v>0</v>
      </c>
      <c r="K1397" s="50">
        <v>346.4</v>
      </c>
      <c r="L1397" s="50">
        <v>317.10000000000002</v>
      </c>
      <c r="M1397" s="52">
        <v>65485526.975999996</v>
      </c>
      <c r="N1397" s="52">
        <f t="shared" si="141"/>
        <v>65485526.975999996</v>
      </c>
      <c r="O1397" s="52">
        <v>0</v>
      </c>
      <c r="P1397" s="52">
        <v>0</v>
      </c>
      <c r="Q1397" s="52">
        <v>0</v>
      </c>
      <c r="R1397" s="116">
        <v>45292</v>
      </c>
      <c r="S1397" s="116">
        <v>45657</v>
      </c>
    </row>
    <row r="1398" spans="1:19" ht="20.25" x14ac:dyDescent="0.3">
      <c r="A1398" s="50">
        <v>343</v>
      </c>
      <c r="B1398" s="51" t="s">
        <v>1048</v>
      </c>
      <c r="C1398" s="114">
        <v>39193</v>
      </c>
      <c r="D1398" s="50" t="s">
        <v>1842</v>
      </c>
      <c r="E1398" s="50">
        <v>1949</v>
      </c>
      <c r="F1398" s="50" t="s">
        <v>2062</v>
      </c>
      <c r="G1398" s="115" t="s">
        <v>2037</v>
      </c>
      <c r="H1398" s="50">
        <v>2</v>
      </c>
      <c r="I1398" s="50">
        <v>2</v>
      </c>
      <c r="J1398" s="50">
        <v>0</v>
      </c>
      <c r="K1398" s="50">
        <v>594.29999999999995</v>
      </c>
      <c r="L1398" s="50">
        <v>551.5</v>
      </c>
      <c r="M1398" s="52">
        <v>0</v>
      </c>
      <c r="N1398" s="52">
        <f t="shared" si="141"/>
        <v>0</v>
      </c>
      <c r="O1398" s="52">
        <v>0</v>
      </c>
      <c r="P1398" s="52">
        <v>0</v>
      </c>
      <c r="Q1398" s="52">
        <v>0</v>
      </c>
      <c r="R1398" s="116">
        <v>45292</v>
      </c>
      <c r="S1398" s="116">
        <v>45657</v>
      </c>
    </row>
    <row r="1399" spans="1:19" ht="20.25" x14ac:dyDescent="0.3">
      <c r="A1399" s="50">
        <v>344</v>
      </c>
      <c r="B1399" s="51" t="s">
        <v>1049</v>
      </c>
      <c r="C1399" s="114">
        <v>39206</v>
      </c>
      <c r="D1399" s="50" t="s">
        <v>1842</v>
      </c>
      <c r="E1399" s="50">
        <v>1966</v>
      </c>
      <c r="F1399" s="50" t="s">
        <v>2062</v>
      </c>
      <c r="G1399" s="115" t="s">
        <v>2032</v>
      </c>
      <c r="H1399" s="50">
        <v>4</v>
      </c>
      <c r="I1399" s="50">
        <v>3</v>
      </c>
      <c r="J1399" s="50">
        <v>0</v>
      </c>
      <c r="K1399" s="50">
        <v>2045.1</v>
      </c>
      <c r="L1399" s="50">
        <v>2219.0500000000002</v>
      </c>
      <c r="M1399" s="52">
        <v>0</v>
      </c>
      <c r="N1399" s="52">
        <f t="shared" si="141"/>
        <v>0</v>
      </c>
      <c r="O1399" s="52">
        <v>0</v>
      </c>
      <c r="P1399" s="52">
        <v>0</v>
      </c>
      <c r="Q1399" s="52">
        <v>0</v>
      </c>
      <c r="R1399" s="116">
        <v>45292</v>
      </c>
      <c r="S1399" s="116">
        <v>45657</v>
      </c>
    </row>
    <row r="1400" spans="1:19" ht="20.25" x14ac:dyDescent="0.3">
      <c r="A1400" s="50">
        <v>345</v>
      </c>
      <c r="B1400" s="51" t="s">
        <v>1050</v>
      </c>
      <c r="C1400" s="114">
        <v>39254</v>
      </c>
      <c r="D1400" s="50" t="s">
        <v>1842</v>
      </c>
      <c r="E1400" s="50">
        <v>1962</v>
      </c>
      <c r="F1400" s="50" t="s">
        <v>2062</v>
      </c>
      <c r="G1400" s="115" t="s">
        <v>2037</v>
      </c>
      <c r="H1400" s="50">
        <v>2</v>
      </c>
      <c r="I1400" s="50">
        <v>1</v>
      </c>
      <c r="J1400" s="50">
        <v>0</v>
      </c>
      <c r="K1400" s="50">
        <v>360.7</v>
      </c>
      <c r="L1400" s="50">
        <v>331.9</v>
      </c>
      <c r="M1400" s="52">
        <v>0</v>
      </c>
      <c r="N1400" s="52">
        <f t="shared" si="141"/>
        <v>0</v>
      </c>
      <c r="O1400" s="52">
        <v>0</v>
      </c>
      <c r="P1400" s="52">
        <v>0</v>
      </c>
      <c r="Q1400" s="52">
        <v>0</v>
      </c>
      <c r="R1400" s="116">
        <v>45292</v>
      </c>
      <c r="S1400" s="116">
        <v>45657</v>
      </c>
    </row>
    <row r="1401" spans="1:19" ht="20.25" x14ac:dyDescent="0.3">
      <c r="A1401" s="50">
        <v>346</v>
      </c>
      <c r="B1401" s="51" t="s">
        <v>1051</v>
      </c>
      <c r="C1401" s="114">
        <v>39255</v>
      </c>
      <c r="D1401" s="50" t="s">
        <v>1842</v>
      </c>
      <c r="E1401" s="50">
        <v>1957</v>
      </c>
      <c r="F1401" s="50" t="s">
        <v>2062</v>
      </c>
      <c r="G1401" s="115" t="s">
        <v>2037</v>
      </c>
      <c r="H1401" s="50">
        <v>2</v>
      </c>
      <c r="I1401" s="50">
        <v>1</v>
      </c>
      <c r="J1401" s="50">
        <v>0</v>
      </c>
      <c r="K1401" s="50">
        <v>561.20000000000005</v>
      </c>
      <c r="L1401" s="50">
        <v>499.5</v>
      </c>
      <c r="M1401" s="52">
        <v>10104528.88305</v>
      </c>
      <c r="N1401" s="52">
        <f t="shared" si="141"/>
        <v>10104528.88305</v>
      </c>
      <c r="O1401" s="52">
        <v>0</v>
      </c>
      <c r="P1401" s="52">
        <v>0</v>
      </c>
      <c r="Q1401" s="52">
        <v>0</v>
      </c>
      <c r="R1401" s="116">
        <v>45292</v>
      </c>
      <c r="S1401" s="116">
        <v>45657</v>
      </c>
    </row>
    <row r="1402" spans="1:19" ht="20.25" x14ac:dyDescent="0.3">
      <c r="A1402" s="50">
        <v>347</v>
      </c>
      <c r="B1402" s="51" t="s">
        <v>1052</v>
      </c>
      <c r="C1402" s="114">
        <v>39256</v>
      </c>
      <c r="D1402" s="50" t="s">
        <v>1842</v>
      </c>
      <c r="E1402" s="50">
        <v>1958</v>
      </c>
      <c r="F1402" s="50" t="s">
        <v>2062</v>
      </c>
      <c r="G1402" s="115" t="s">
        <v>2037</v>
      </c>
      <c r="H1402" s="50">
        <v>2</v>
      </c>
      <c r="I1402" s="50">
        <v>1</v>
      </c>
      <c r="J1402" s="50">
        <v>0</v>
      </c>
      <c r="K1402" s="50">
        <v>647.1</v>
      </c>
      <c r="L1402" s="50">
        <v>605.4</v>
      </c>
      <c r="M1402" s="52">
        <v>0</v>
      </c>
      <c r="N1402" s="52">
        <f t="shared" si="141"/>
        <v>0</v>
      </c>
      <c r="O1402" s="52">
        <v>0</v>
      </c>
      <c r="P1402" s="52">
        <v>0</v>
      </c>
      <c r="Q1402" s="52">
        <v>0</v>
      </c>
      <c r="R1402" s="116">
        <v>45292</v>
      </c>
      <c r="S1402" s="116">
        <v>45657</v>
      </c>
    </row>
    <row r="1403" spans="1:19" ht="20.25" x14ac:dyDescent="0.3">
      <c r="A1403" s="50">
        <v>348</v>
      </c>
      <c r="B1403" s="51" t="s">
        <v>1053</v>
      </c>
      <c r="C1403" s="114">
        <v>39280</v>
      </c>
      <c r="D1403" s="50" t="s">
        <v>1842</v>
      </c>
      <c r="E1403" s="50">
        <v>1972</v>
      </c>
      <c r="F1403" s="50" t="s">
        <v>2062</v>
      </c>
      <c r="G1403" s="115" t="s">
        <v>2032</v>
      </c>
      <c r="H1403" s="50">
        <v>5</v>
      </c>
      <c r="I1403" s="50">
        <v>4</v>
      </c>
      <c r="J1403" s="50">
        <v>0</v>
      </c>
      <c r="K1403" s="50">
        <v>4233.1000000000004</v>
      </c>
      <c r="L1403" s="50">
        <v>3878.62</v>
      </c>
      <c r="M1403" s="52">
        <v>0</v>
      </c>
      <c r="N1403" s="52">
        <f t="shared" si="141"/>
        <v>0</v>
      </c>
      <c r="O1403" s="52">
        <v>0</v>
      </c>
      <c r="P1403" s="52">
        <v>0</v>
      </c>
      <c r="Q1403" s="52">
        <v>0</v>
      </c>
      <c r="R1403" s="116">
        <v>45292</v>
      </c>
      <c r="S1403" s="116">
        <v>45657</v>
      </c>
    </row>
    <row r="1404" spans="1:19" ht="20.25" x14ac:dyDescent="0.3">
      <c r="A1404" s="50">
        <v>349</v>
      </c>
      <c r="B1404" s="51" t="s">
        <v>1054</v>
      </c>
      <c r="C1404" s="114">
        <v>39282</v>
      </c>
      <c r="D1404" s="50" t="s">
        <v>1842</v>
      </c>
      <c r="E1404" s="50">
        <v>1934</v>
      </c>
      <c r="F1404" s="50" t="s">
        <v>2062</v>
      </c>
      <c r="G1404" s="115" t="s">
        <v>2032</v>
      </c>
      <c r="H1404" s="50">
        <v>2</v>
      </c>
      <c r="I1404" s="50">
        <v>2</v>
      </c>
      <c r="J1404" s="50">
        <v>0</v>
      </c>
      <c r="K1404" s="50">
        <v>1280.3</v>
      </c>
      <c r="L1404" s="50">
        <v>552</v>
      </c>
      <c r="M1404" s="52">
        <v>0</v>
      </c>
      <c r="N1404" s="52">
        <f t="shared" si="141"/>
        <v>0</v>
      </c>
      <c r="O1404" s="52">
        <v>0</v>
      </c>
      <c r="P1404" s="52">
        <v>0</v>
      </c>
      <c r="Q1404" s="52">
        <v>0</v>
      </c>
      <c r="R1404" s="116">
        <v>45292</v>
      </c>
      <c r="S1404" s="116">
        <v>45657</v>
      </c>
    </row>
    <row r="1405" spans="1:19" ht="20.25" x14ac:dyDescent="0.3">
      <c r="A1405" s="50">
        <v>350</v>
      </c>
      <c r="B1405" s="51" t="s">
        <v>1055</v>
      </c>
      <c r="C1405" s="114">
        <v>39284</v>
      </c>
      <c r="D1405" s="50" t="s">
        <v>1842</v>
      </c>
      <c r="E1405" s="50">
        <v>1957</v>
      </c>
      <c r="F1405" s="50" t="s">
        <v>2062</v>
      </c>
      <c r="G1405" s="115" t="s">
        <v>2032</v>
      </c>
      <c r="H1405" s="50">
        <v>2</v>
      </c>
      <c r="I1405" s="50">
        <v>2</v>
      </c>
      <c r="J1405" s="50">
        <v>0</v>
      </c>
      <c r="K1405" s="50">
        <v>995.96</v>
      </c>
      <c r="L1405" s="50">
        <v>963.92000000000007</v>
      </c>
      <c r="M1405" s="52">
        <v>20226740.385600001</v>
      </c>
      <c r="N1405" s="52">
        <f t="shared" si="141"/>
        <v>20226740.385600001</v>
      </c>
      <c r="O1405" s="52">
        <v>0</v>
      </c>
      <c r="P1405" s="52">
        <v>0</v>
      </c>
      <c r="Q1405" s="52">
        <v>0</v>
      </c>
      <c r="R1405" s="116">
        <v>45292</v>
      </c>
      <c r="S1405" s="116">
        <v>45657</v>
      </c>
    </row>
    <row r="1406" spans="1:19" ht="20.25" x14ac:dyDescent="0.3">
      <c r="A1406" s="50">
        <v>351</v>
      </c>
      <c r="B1406" s="51" t="s">
        <v>1056</v>
      </c>
      <c r="C1406" s="114">
        <v>38968</v>
      </c>
      <c r="D1406" s="50" t="s">
        <v>1842</v>
      </c>
      <c r="E1406" s="50">
        <v>1957</v>
      </c>
      <c r="F1406" s="50" t="s">
        <v>2062</v>
      </c>
      <c r="G1406" s="115" t="s">
        <v>2032</v>
      </c>
      <c r="H1406" s="50">
        <v>2</v>
      </c>
      <c r="I1406" s="50">
        <v>1</v>
      </c>
      <c r="J1406" s="50">
        <v>0</v>
      </c>
      <c r="K1406" s="50">
        <v>1002.3</v>
      </c>
      <c r="L1406" s="50">
        <v>389.3</v>
      </c>
      <c r="M1406" s="52">
        <v>9611455.839300001</v>
      </c>
      <c r="N1406" s="52">
        <f t="shared" si="141"/>
        <v>9611455.839300001</v>
      </c>
      <c r="O1406" s="52">
        <v>0</v>
      </c>
      <c r="P1406" s="52">
        <v>0</v>
      </c>
      <c r="Q1406" s="52">
        <v>0</v>
      </c>
      <c r="R1406" s="116">
        <v>45292</v>
      </c>
      <c r="S1406" s="116">
        <v>45657</v>
      </c>
    </row>
    <row r="1407" spans="1:19" ht="20.25" x14ac:dyDescent="0.3">
      <c r="A1407" s="50">
        <v>352</v>
      </c>
      <c r="B1407" s="51" t="s">
        <v>590</v>
      </c>
      <c r="C1407" s="114">
        <v>39001</v>
      </c>
      <c r="D1407" s="50" t="s">
        <v>1842</v>
      </c>
      <c r="E1407" s="50">
        <v>1960</v>
      </c>
      <c r="F1407" s="50" t="s">
        <v>2062</v>
      </c>
      <c r="G1407" s="115" t="s">
        <v>2037</v>
      </c>
      <c r="H1407" s="50">
        <v>2</v>
      </c>
      <c r="I1407" s="50">
        <v>1</v>
      </c>
      <c r="J1407" s="50">
        <v>0</v>
      </c>
      <c r="K1407" s="50">
        <v>427.5</v>
      </c>
      <c r="L1407" s="50">
        <v>442.5</v>
      </c>
      <c r="M1407" s="52">
        <v>0</v>
      </c>
      <c r="N1407" s="52">
        <f t="shared" si="141"/>
        <v>0</v>
      </c>
      <c r="O1407" s="52">
        <v>0</v>
      </c>
      <c r="P1407" s="52">
        <v>0</v>
      </c>
      <c r="Q1407" s="52">
        <v>0</v>
      </c>
      <c r="R1407" s="116">
        <v>45292</v>
      </c>
      <c r="S1407" s="116">
        <v>45657</v>
      </c>
    </row>
    <row r="1408" spans="1:19" ht="20.25" x14ac:dyDescent="0.3">
      <c r="A1408" s="50">
        <v>353</v>
      </c>
      <c r="B1408" s="51" t="s">
        <v>591</v>
      </c>
      <c r="C1408" s="114">
        <v>39008</v>
      </c>
      <c r="D1408" s="50" t="s">
        <v>1842</v>
      </c>
      <c r="E1408" s="50">
        <v>1954</v>
      </c>
      <c r="F1408" s="50" t="s">
        <v>2062</v>
      </c>
      <c r="G1408" s="115" t="s">
        <v>2032</v>
      </c>
      <c r="H1408" s="50">
        <v>2</v>
      </c>
      <c r="I1408" s="50">
        <v>2</v>
      </c>
      <c r="J1408" s="50">
        <v>0</v>
      </c>
      <c r="K1408" s="50">
        <v>686.3</v>
      </c>
      <c r="L1408" s="50">
        <v>657.6</v>
      </c>
      <c r="M1408" s="52">
        <v>0</v>
      </c>
      <c r="N1408" s="52">
        <f t="shared" si="141"/>
        <v>0</v>
      </c>
      <c r="O1408" s="52">
        <v>0</v>
      </c>
      <c r="P1408" s="52">
        <v>0</v>
      </c>
      <c r="Q1408" s="52">
        <v>0</v>
      </c>
      <c r="R1408" s="116">
        <v>45292</v>
      </c>
      <c r="S1408" s="116">
        <v>45657</v>
      </c>
    </row>
    <row r="1409" spans="1:19" ht="20.25" x14ac:dyDescent="0.3">
      <c r="A1409" s="50">
        <v>354</v>
      </c>
      <c r="B1409" s="51" t="s">
        <v>597</v>
      </c>
      <c r="C1409" s="114">
        <v>39125</v>
      </c>
      <c r="D1409" s="50" t="s">
        <v>1842</v>
      </c>
      <c r="E1409" s="50">
        <v>1985</v>
      </c>
      <c r="F1409" s="50" t="s">
        <v>2062</v>
      </c>
      <c r="G1409" s="115" t="s">
        <v>2031</v>
      </c>
      <c r="H1409" s="50">
        <v>5</v>
      </c>
      <c r="I1409" s="50">
        <v>4</v>
      </c>
      <c r="J1409" s="50">
        <v>0</v>
      </c>
      <c r="K1409" s="50">
        <v>5287.1</v>
      </c>
      <c r="L1409" s="50">
        <v>3363.7</v>
      </c>
      <c r="M1409" s="52">
        <v>32880</v>
      </c>
      <c r="N1409" s="52">
        <f t="shared" si="141"/>
        <v>32880</v>
      </c>
      <c r="O1409" s="52">
        <v>0</v>
      </c>
      <c r="P1409" s="52">
        <v>0</v>
      </c>
      <c r="Q1409" s="52">
        <v>0</v>
      </c>
      <c r="R1409" s="116">
        <v>45292</v>
      </c>
      <c r="S1409" s="116">
        <v>45657</v>
      </c>
    </row>
    <row r="1410" spans="1:19" ht="20.25" x14ac:dyDescent="0.25">
      <c r="A1410" s="71" t="s">
        <v>24</v>
      </c>
      <c r="B1410" s="71"/>
      <c r="C1410" s="117" t="s">
        <v>175</v>
      </c>
      <c r="D1410" s="117" t="s">
        <v>175</v>
      </c>
      <c r="E1410" s="117" t="s">
        <v>175</v>
      </c>
      <c r="F1410" s="117" t="s">
        <v>175</v>
      </c>
      <c r="G1410" s="117" t="s">
        <v>175</v>
      </c>
      <c r="H1410" s="117" t="s">
        <v>175</v>
      </c>
      <c r="I1410" s="117" t="s">
        <v>175</v>
      </c>
      <c r="J1410" s="63">
        <f>SUM(J1393:J1409)</f>
        <v>0</v>
      </c>
      <c r="K1410" s="63">
        <f t="shared" ref="K1410:Q1410" si="145">SUM(K1393:K1409)</f>
        <v>23101.46</v>
      </c>
      <c r="L1410" s="63">
        <f t="shared" si="145"/>
        <v>18938.89</v>
      </c>
      <c r="M1410" s="63">
        <f t="shared" si="145"/>
        <v>105461132.08395</v>
      </c>
      <c r="N1410" s="63">
        <f t="shared" si="145"/>
        <v>105461132.08395</v>
      </c>
      <c r="O1410" s="63">
        <f t="shared" si="145"/>
        <v>0</v>
      </c>
      <c r="P1410" s="63">
        <f t="shared" si="145"/>
        <v>0</v>
      </c>
      <c r="Q1410" s="63">
        <f t="shared" si="145"/>
        <v>0</v>
      </c>
      <c r="R1410" s="117" t="s">
        <v>175</v>
      </c>
      <c r="S1410" s="117" t="s">
        <v>175</v>
      </c>
    </row>
    <row r="1411" spans="1:19" ht="20.25" x14ac:dyDescent="0.3">
      <c r="A1411" s="143" t="s">
        <v>1922</v>
      </c>
      <c r="B1411" s="143"/>
      <c r="C1411" s="143"/>
      <c r="D1411" s="143"/>
      <c r="E1411" s="143"/>
      <c r="F1411" s="143"/>
      <c r="G1411" s="143"/>
      <c r="H1411" s="143"/>
      <c r="I1411" s="143"/>
      <c r="J1411" s="143"/>
      <c r="K1411" s="143"/>
      <c r="L1411" s="143"/>
      <c r="M1411" s="143"/>
      <c r="N1411" s="143"/>
      <c r="O1411" s="143"/>
      <c r="P1411" s="143"/>
      <c r="Q1411" s="143"/>
      <c r="R1411" s="143"/>
      <c r="S1411" s="144"/>
    </row>
    <row r="1412" spans="1:19" ht="20.25" x14ac:dyDescent="0.3">
      <c r="A1412" s="145" t="s">
        <v>1924</v>
      </c>
      <c r="B1412" s="145"/>
      <c r="C1412" s="145"/>
      <c r="D1412" s="145"/>
      <c r="E1412" s="145"/>
      <c r="F1412" s="145"/>
      <c r="G1412" s="145"/>
      <c r="H1412" s="145"/>
      <c r="I1412" s="145"/>
      <c r="J1412" s="145"/>
      <c r="K1412" s="145"/>
      <c r="L1412" s="145"/>
      <c r="M1412" s="145"/>
      <c r="N1412" s="145"/>
      <c r="O1412" s="145"/>
      <c r="P1412" s="145"/>
      <c r="Q1412" s="145"/>
      <c r="R1412" s="145"/>
      <c r="S1412" s="146"/>
    </row>
    <row r="1413" spans="1:19" ht="20.25" x14ac:dyDescent="0.3">
      <c r="A1413" s="50">
        <v>355</v>
      </c>
      <c r="B1413" s="57" t="s">
        <v>617</v>
      </c>
      <c r="C1413" s="114">
        <v>41153</v>
      </c>
      <c r="D1413" s="50" t="s">
        <v>1842</v>
      </c>
      <c r="E1413" s="50">
        <v>1987</v>
      </c>
      <c r="F1413" s="50" t="s">
        <v>2062</v>
      </c>
      <c r="G1413" s="115" t="s">
        <v>2031</v>
      </c>
      <c r="H1413" s="50">
        <v>5</v>
      </c>
      <c r="I1413" s="50">
        <v>4</v>
      </c>
      <c r="J1413" s="50">
        <v>0</v>
      </c>
      <c r="K1413" s="50">
        <v>3633</v>
      </c>
      <c r="L1413" s="50">
        <v>3277.5070000000001</v>
      </c>
      <c r="M1413" s="52">
        <v>0</v>
      </c>
      <c r="N1413" s="52">
        <f t="shared" si="141"/>
        <v>0</v>
      </c>
      <c r="O1413" s="52">
        <v>0</v>
      </c>
      <c r="P1413" s="52">
        <v>0</v>
      </c>
      <c r="Q1413" s="52">
        <v>0</v>
      </c>
      <c r="R1413" s="116">
        <v>45292</v>
      </c>
      <c r="S1413" s="116">
        <v>45657</v>
      </c>
    </row>
    <row r="1414" spans="1:19" ht="20.25" x14ac:dyDescent="0.3">
      <c r="A1414" s="50">
        <v>356</v>
      </c>
      <c r="B1414" s="57" t="s">
        <v>618</v>
      </c>
      <c r="C1414" s="114">
        <v>41159</v>
      </c>
      <c r="D1414" s="50" t="s">
        <v>1842</v>
      </c>
      <c r="E1414" s="50">
        <v>1977</v>
      </c>
      <c r="F1414" s="50" t="s">
        <v>2062</v>
      </c>
      <c r="G1414" s="115" t="s">
        <v>2037</v>
      </c>
      <c r="H1414" s="50">
        <v>2</v>
      </c>
      <c r="I1414" s="50">
        <v>2</v>
      </c>
      <c r="J1414" s="50">
        <v>0</v>
      </c>
      <c r="K1414" s="50">
        <v>535.4</v>
      </c>
      <c r="L1414" s="50">
        <v>520.1</v>
      </c>
      <c r="M1414" s="52">
        <v>0</v>
      </c>
      <c r="N1414" s="52">
        <f t="shared" si="141"/>
        <v>0</v>
      </c>
      <c r="O1414" s="52">
        <v>0</v>
      </c>
      <c r="P1414" s="52">
        <v>0</v>
      </c>
      <c r="Q1414" s="52">
        <v>0</v>
      </c>
      <c r="R1414" s="116">
        <v>45292</v>
      </c>
      <c r="S1414" s="116">
        <v>45657</v>
      </c>
    </row>
    <row r="1415" spans="1:19" ht="20.25" x14ac:dyDescent="0.25">
      <c r="A1415" s="57" t="s">
        <v>24</v>
      </c>
      <c r="B1415" s="57"/>
      <c r="C1415" s="117" t="s">
        <v>175</v>
      </c>
      <c r="D1415" s="117" t="s">
        <v>175</v>
      </c>
      <c r="E1415" s="117" t="s">
        <v>175</v>
      </c>
      <c r="F1415" s="117" t="s">
        <v>175</v>
      </c>
      <c r="G1415" s="117" t="s">
        <v>175</v>
      </c>
      <c r="H1415" s="117" t="s">
        <v>175</v>
      </c>
      <c r="I1415" s="117" t="s">
        <v>175</v>
      </c>
      <c r="J1415" s="63">
        <f>SUM(J1413:J1414)</f>
        <v>0</v>
      </c>
      <c r="K1415" s="63">
        <f t="shared" ref="K1415:Q1415" si="146">SUM(K1413:K1414)</f>
        <v>4168.3999999999996</v>
      </c>
      <c r="L1415" s="63">
        <f t="shared" si="146"/>
        <v>3797.607</v>
      </c>
      <c r="M1415" s="63">
        <f t="shared" si="146"/>
        <v>0</v>
      </c>
      <c r="N1415" s="63">
        <f t="shared" si="146"/>
        <v>0</v>
      </c>
      <c r="O1415" s="63">
        <f t="shared" si="146"/>
        <v>0</v>
      </c>
      <c r="P1415" s="63">
        <f t="shared" si="146"/>
        <v>0</v>
      </c>
      <c r="Q1415" s="63">
        <f t="shared" si="146"/>
        <v>0</v>
      </c>
      <c r="R1415" s="117" t="s">
        <v>175</v>
      </c>
      <c r="S1415" s="117" t="s">
        <v>175</v>
      </c>
    </row>
    <row r="1416" spans="1:19" ht="20.25" x14ac:dyDescent="0.3">
      <c r="A1416" s="151" t="s">
        <v>1923</v>
      </c>
      <c r="B1416" s="151"/>
      <c r="C1416" s="151"/>
      <c r="D1416" s="151"/>
      <c r="E1416" s="151"/>
      <c r="F1416" s="151"/>
      <c r="G1416" s="151"/>
      <c r="H1416" s="151"/>
      <c r="I1416" s="151"/>
      <c r="J1416" s="151"/>
      <c r="K1416" s="151"/>
      <c r="L1416" s="151"/>
      <c r="M1416" s="151"/>
      <c r="N1416" s="151"/>
      <c r="O1416" s="151"/>
      <c r="P1416" s="151"/>
      <c r="Q1416" s="151"/>
      <c r="R1416" s="151"/>
      <c r="S1416" s="152"/>
    </row>
    <row r="1417" spans="1:19" ht="20.25" x14ac:dyDescent="0.3">
      <c r="A1417" s="50">
        <v>357</v>
      </c>
      <c r="B1417" s="58" t="s">
        <v>1063</v>
      </c>
      <c r="C1417" s="114">
        <v>41070</v>
      </c>
      <c r="D1417" s="50" t="s">
        <v>1842</v>
      </c>
      <c r="E1417" s="50">
        <v>1988</v>
      </c>
      <c r="F1417" s="50" t="s">
        <v>2062</v>
      </c>
      <c r="G1417" s="115" t="s">
        <v>2037</v>
      </c>
      <c r="H1417" s="50">
        <v>2</v>
      </c>
      <c r="I1417" s="50">
        <v>2</v>
      </c>
      <c r="J1417" s="50">
        <v>0</v>
      </c>
      <c r="K1417" s="50">
        <v>690.8</v>
      </c>
      <c r="L1417" s="50">
        <v>538</v>
      </c>
      <c r="M1417" s="52">
        <v>0</v>
      </c>
      <c r="N1417" s="52">
        <f t="shared" si="141"/>
        <v>0</v>
      </c>
      <c r="O1417" s="52">
        <v>0</v>
      </c>
      <c r="P1417" s="52">
        <v>0</v>
      </c>
      <c r="Q1417" s="52">
        <v>0</v>
      </c>
      <c r="R1417" s="116">
        <v>45292</v>
      </c>
      <c r="S1417" s="116">
        <v>45657</v>
      </c>
    </row>
    <row r="1418" spans="1:19" ht="20.25" x14ac:dyDescent="0.3">
      <c r="A1418" s="50">
        <v>358</v>
      </c>
      <c r="B1418" s="51" t="s">
        <v>1064</v>
      </c>
      <c r="C1418" s="114">
        <v>41071</v>
      </c>
      <c r="D1418" s="50" t="s">
        <v>1842</v>
      </c>
      <c r="E1418" s="50">
        <v>1989</v>
      </c>
      <c r="F1418" s="50" t="s">
        <v>2062</v>
      </c>
      <c r="G1418" s="115" t="s">
        <v>2037</v>
      </c>
      <c r="H1418" s="50">
        <v>2</v>
      </c>
      <c r="I1418" s="50">
        <v>2</v>
      </c>
      <c r="J1418" s="50">
        <v>0</v>
      </c>
      <c r="K1418" s="50">
        <v>726.8</v>
      </c>
      <c r="L1418" s="50">
        <v>584.5</v>
      </c>
      <c r="M1418" s="52">
        <v>0</v>
      </c>
      <c r="N1418" s="52">
        <f t="shared" si="141"/>
        <v>0</v>
      </c>
      <c r="O1418" s="52">
        <v>0</v>
      </c>
      <c r="P1418" s="52">
        <v>0</v>
      </c>
      <c r="Q1418" s="52">
        <v>0</v>
      </c>
      <c r="R1418" s="116">
        <v>45292</v>
      </c>
      <c r="S1418" s="116">
        <v>45657</v>
      </c>
    </row>
    <row r="1419" spans="1:19" ht="20.25" x14ac:dyDescent="0.3">
      <c r="A1419" s="50">
        <v>359</v>
      </c>
      <c r="B1419" s="51" t="s">
        <v>1065</v>
      </c>
      <c r="C1419" s="114">
        <v>41073</v>
      </c>
      <c r="D1419" s="50" t="s">
        <v>1842</v>
      </c>
      <c r="E1419" s="50">
        <v>1990</v>
      </c>
      <c r="F1419" s="50" t="s">
        <v>2062</v>
      </c>
      <c r="G1419" s="115" t="s">
        <v>2037</v>
      </c>
      <c r="H1419" s="50">
        <v>2</v>
      </c>
      <c r="I1419" s="50">
        <v>2</v>
      </c>
      <c r="J1419" s="50">
        <v>0</v>
      </c>
      <c r="K1419" s="50">
        <v>729.8</v>
      </c>
      <c r="L1419" s="50">
        <v>642</v>
      </c>
      <c r="M1419" s="52">
        <v>0</v>
      </c>
      <c r="N1419" s="52">
        <f t="shared" si="141"/>
        <v>0</v>
      </c>
      <c r="O1419" s="52">
        <v>0</v>
      </c>
      <c r="P1419" s="52">
        <v>0</v>
      </c>
      <c r="Q1419" s="52">
        <v>0</v>
      </c>
      <c r="R1419" s="116">
        <v>45292</v>
      </c>
      <c r="S1419" s="116">
        <v>45657</v>
      </c>
    </row>
    <row r="1420" spans="1:19" ht="20.25" x14ac:dyDescent="0.3">
      <c r="A1420" s="50">
        <v>360</v>
      </c>
      <c r="B1420" s="58" t="s">
        <v>1067</v>
      </c>
      <c r="C1420" s="114">
        <v>41083</v>
      </c>
      <c r="D1420" s="50" t="s">
        <v>1842</v>
      </c>
      <c r="E1420" s="50">
        <v>1986</v>
      </c>
      <c r="F1420" s="50" t="s">
        <v>2062</v>
      </c>
      <c r="G1420" s="115" t="s">
        <v>2037</v>
      </c>
      <c r="H1420" s="50">
        <v>2</v>
      </c>
      <c r="I1420" s="50">
        <v>3</v>
      </c>
      <c r="J1420" s="50">
        <v>0</v>
      </c>
      <c r="K1420" s="50">
        <v>922</v>
      </c>
      <c r="L1420" s="50">
        <v>713.1</v>
      </c>
      <c r="M1420" s="52">
        <v>0</v>
      </c>
      <c r="N1420" s="52">
        <f t="shared" si="141"/>
        <v>0</v>
      </c>
      <c r="O1420" s="52">
        <v>0</v>
      </c>
      <c r="P1420" s="52">
        <v>0</v>
      </c>
      <c r="Q1420" s="52">
        <v>0</v>
      </c>
      <c r="R1420" s="116">
        <v>45292</v>
      </c>
      <c r="S1420" s="116">
        <v>45657</v>
      </c>
    </row>
    <row r="1421" spans="1:19" ht="20.25" x14ac:dyDescent="0.3">
      <c r="A1421" s="50">
        <v>361</v>
      </c>
      <c r="B1421" s="58" t="s">
        <v>1068</v>
      </c>
      <c r="C1421" s="114">
        <v>41084</v>
      </c>
      <c r="D1421" s="50" t="s">
        <v>1842</v>
      </c>
      <c r="E1421" s="50">
        <v>1986</v>
      </c>
      <c r="F1421" s="50" t="s">
        <v>2062</v>
      </c>
      <c r="G1421" s="115" t="s">
        <v>2037</v>
      </c>
      <c r="H1421" s="50">
        <v>2</v>
      </c>
      <c r="I1421" s="50">
        <v>2</v>
      </c>
      <c r="J1421" s="50">
        <v>0</v>
      </c>
      <c r="K1421" s="50">
        <v>752</v>
      </c>
      <c r="L1421" s="50">
        <v>561.1</v>
      </c>
      <c r="M1421" s="52">
        <v>0</v>
      </c>
      <c r="N1421" s="52">
        <f t="shared" si="141"/>
        <v>0</v>
      </c>
      <c r="O1421" s="52">
        <v>0</v>
      </c>
      <c r="P1421" s="52">
        <v>0</v>
      </c>
      <c r="Q1421" s="52">
        <v>0</v>
      </c>
      <c r="R1421" s="116">
        <v>45292</v>
      </c>
      <c r="S1421" s="116">
        <v>45657</v>
      </c>
    </row>
    <row r="1422" spans="1:19" ht="20.25" x14ac:dyDescent="0.3">
      <c r="A1422" s="50">
        <v>362</v>
      </c>
      <c r="B1422" s="58" t="s">
        <v>1069</v>
      </c>
      <c r="C1422" s="114">
        <v>41085</v>
      </c>
      <c r="D1422" s="50" t="s">
        <v>1842</v>
      </c>
      <c r="E1422" s="50">
        <v>1987</v>
      </c>
      <c r="F1422" s="50" t="s">
        <v>2062</v>
      </c>
      <c r="G1422" s="115" t="s">
        <v>2037</v>
      </c>
      <c r="H1422" s="50">
        <v>2</v>
      </c>
      <c r="I1422" s="50">
        <v>3</v>
      </c>
      <c r="J1422" s="50">
        <v>0</v>
      </c>
      <c r="K1422" s="50">
        <v>950.4</v>
      </c>
      <c r="L1422" s="50">
        <v>725.16</v>
      </c>
      <c r="M1422" s="52">
        <v>0</v>
      </c>
      <c r="N1422" s="52">
        <f t="shared" si="141"/>
        <v>0</v>
      </c>
      <c r="O1422" s="52">
        <v>0</v>
      </c>
      <c r="P1422" s="52">
        <v>0</v>
      </c>
      <c r="Q1422" s="52">
        <v>0</v>
      </c>
      <c r="R1422" s="116">
        <v>45292</v>
      </c>
      <c r="S1422" s="116">
        <v>45657</v>
      </c>
    </row>
    <row r="1423" spans="1:19" ht="20.25" x14ac:dyDescent="0.3">
      <c r="A1423" s="50">
        <v>363</v>
      </c>
      <c r="B1423" s="58" t="s">
        <v>1070</v>
      </c>
      <c r="C1423" s="114">
        <v>41086</v>
      </c>
      <c r="D1423" s="50" t="s">
        <v>1842</v>
      </c>
      <c r="E1423" s="50">
        <v>1990</v>
      </c>
      <c r="F1423" s="50" t="s">
        <v>2062</v>
      </c>
      <c r="G1423" s="115" t="s">
        <v>2037</v>
      </c>
      <c r="H1423" s="50">
        <v>2</v>
      </c>
      <c r="I1423" s="50">
        <v>2</v>
      </c>
      <c r="J1423" s="50">
        <v>0</v>
      </c>
      <c r="K1423" s="50">
        <v>726.8</v>
      </c>
      <c r="L1423" s="50">
        <v>578.15000000000009</v>
      </c>
      <c r="M1423" s="52">
        <v>0</v>
      </c>
      <c r="N1423" s="52">
        <f t="shared" ref="N1423:N1482" si="147">M1423</f>
        <v>0</v>
      </c>
      <c r="O1423" s="52">
        <v>0</v>
      </c>
      <c r="P1423" s="52">
        <v>0</v>
      </c>
      <c r="Q1423" s="52">
        <v>0</v>
      </c>
      <c r="R1423" s="116">
        <v>45292</v>
      </c>
      <c r="S1423" s="116">
        <v>45657</v>
      </c>
    </row>
    <row r="1424" spans="1:19" ht="20.25" x14ac:dyDescent="0.3">
      <c r="A1424" s="50">
        <v>364</v>
      </c>
      <c r="B1424" s="58" t="s">
        <v>1066</v>
      </c>
      <c r="C1424" s="114">
        <v>56135</v>
      </c>
      <c r="D1424" s="50" t="s">
        <v>1842</v>
      </c>
      <c r="E1424" s="50">
        <v>1961</v>
      </c>
      <c r="F1424" s="50" t="s">
        <v>2062</v>
      </c>
      <c r="G1424" s="115" t="s">
        <v>2059</v>
      </c>
      <c r="H1424" s="50">
        <v>2</v>
      </c>
      <c r="I1424" s="50">
        <v>1</v>
      </c>
      <c r="J1424" s="50">
        <v>0</v>
      </c>
      <c r="K1424" s="50">
        <v>322.39999999999998</v>
      </c>
      <c r="L1424" s="50">
        <v>335.5</v>
      </c>
      <c r="M1424" s="52">
        <v>0</v>
      </c>
      <c r="N1424" s="52">
        <f t="shared" si="147"/>
        <v>0</v>
      </c>
      <c r="O1424" s="52">
        <v>0</v>
      </c>
      <c r="P1424" s="52">
        <v>0</v>
      </c>
      <c r="Q1424" s="52">
        <v>0</v>
      </c>
      <c r="R1424" s="116">
        <v>45292</v>
      </c>
      <c r="S1424" s="116">
        <v>45657</v>
      </c>
    </row>
    <row r="1425" spans="1:19" ht="20.25" x14ac:dyDescent="0.3">
      <c r="A1425" s="50">
        <v>365</v>
      </c>
      <c r="B1425" s="58" t="s">
        <v>1071</v>
      </c>
      <c r="C1425" s="114">
        <v>46260</v>
      </c>
      <c r="D1425" s="50" t="s">
        <v>1842</v>
      </c>
      <c r="E1425" s="50">
        <v>1966</v>
      </c>
      <c r="F1425" s="50" t="s">
        <v>2062</v>
      </c>
      <c r="G1425" s="115" t="s">
        <v>2042</v>
      </c>
      <c r="H1425" s="50">
        <v>2</v>
      </c>
      <c r="I1425" s="50">
        <v>1</v>
      </c>
      <c r="J1425" s="50">
        <v>0</v>
      </c>
      <c r="K1425" s="50">
        <v>383</v>
      </c>
      <c r="L1425" s="50">
        <v>303.10000000000002</v>
      </c>
      <c r="M1425" s="52">
        <v>0</v>
      </c>
      <c r="N1425" s="52">
        <f t="shared" si="147"/>
        <v>0</v>
      </c>
      <c r="O1425" s="52">
        <v>0</v>
      </c>
      <c r="P1425" s="52">
        <v>0</v>
      </c>
      <c r="Q1425" s="52">
        <v>0</v>
      </c>
      <c r="R1425" s="116">
        <v>45292</v>
      </c>
      <c r="S1425" s="116">
        <v>45657</v>
      </c>
    </row>
    <row r="1426" spans="1:19" ht="20.25" x14ac:dyDescent="0.3">
      <c r="A1426" s="50">
        <v>366</v>
      </c>
      <c r="B1426" s="58" t="s">
        <v>1072</v>
      </c>
      <c r="C1426" s="114">
        <v>46268</v>
      </c>
      <c r="D1426" s="50" t="s">
        <v>1842</v>
      </c>
      <c r="E1426" s="50">
        <v>1975</v>
      </c>
      <c r="F1426" s="50" t="s">
        <v>2062</v>
      </c>
      <c r="G1426" s="115" t="s">
        <v>2042</v>
      </c>
      <c r="H1426" s="50">
        <v>2</v>
      </c>
      <c r="I1426" s="50">
        <v>2</v>
      </c>
      <c r="J1426" s="50">
        <v>0</v>
      </c>
      <c r="K1426" s="50">
        <v>636.29999999999995</v>
      </c>
      <c r="L1426" s="50">
        <v>558.78</v>
      </c>
      <c r="M1426" s="52">
        <v>0</v>
      </c>
      <c r="N1426" s="52">
        <f t="shared" si="147"/>
        <v>0</v>
      </c>
      <c r="O1426" s="52">
        <v>0</v>
      </c>
      <c r="P1426" s="52">
        <v>0</v>
      </c>
      <c r="Q1426" s="52">
        <v>0</v>
      </c>
      <c r="R1426" s="116">
        <v>45292</v>
      </c>
      <c r="S1426" s="116">
        <v>45657</v>
      </c>
    </row>
    <row r="1427" spans="1:19" ht="20.25" x14ac:dyDescent="0.3">
      <c r="A1427" s="50">
        <v>367</v>
      </c>
      <c r="B1427" s="58" t="s">
        <v>1057</v>
      </c>
      <c r="C1427" s="114">
        <v>41038</v>
      </c>
      <c r="D1427" s="50" t="s">
        <v>1842</v>
      </c>
      <c r="E1427" s="50">
        <v>1989</v>
      </c>
      <c r="F1427" s="50" t="s">
        <v>2062</v>
      </c>
      <c r="G1427" s="115" t="s">
        <v>2037</v>
      </c>
      <c r="H1427" s="50">
        <v>2</v>
      </c>
      <c r="I1427" s="50">
        <v>2</v>
      </c>
      <c r="J1427" s="50">
        <v>0</v>
      </c>
      <c r="K1427" s="50">
        <v>720.6</v>
      </c>
      <c r="L1427" s="50">
        <v>714</v>
      </c>
      <c r="M1427" s="52">
        <v>0</v>
      </c>
      <c r="N1427" s="52">
        <f t="shared" si="147"/>
        <v>0</v>
      </c>
      <c r="O1427" s="52">
        <v>0</v>
      </c>
      <c r="P1427" s="52">
        <v>0</v>
      </c>
      <c r="Q1427" s="52">
        <v>0</v>
      </c>
      <c r="R1427" s="116">
        <v>45292</v>
      </c>
      <c r="S1427" s="116">
        <v>45657</v>
      </c>
    </row>
    <row r="1428" spans="1:19" ht="20.25" x14ac:dyDescent="0.3">
      <c r="A1428" s="50">
        <v>368</v>
      </c>
      <c r="B1428" s="51" t="s">
        <v>1058</v>
      </c>
      <c r="C1428" s="114">
        <v>41045</v>
      </c>
      <c r="D1428" s="50" t="s">
        <v>1842</v>
      </c>
      <c r="E1428" s="50">
        <v>1987</v>
      </c>
      <c r="F1428" s="50" t="s">
        <v>2062</v>
      </c>
      <c r="G1428" s="115" t="s">
        <v>2037</v>
      </c>
      <c r="H1428" s="50">
        <v>2</v>
      </c>
      <c r="I1428" s="50">
        <v>2</v>
      </c>
      <c r="J1428" s="50">
        <v>0</v>
      </c>
      <c r="K1428" s="50">
        <v>728.2</v>
      </c>
      <c r="L1428" s="50">
        <v>654.54</v>
      </c>
      <c r="M1428" s="52">
        <v>0</v>
      </c>
      <c r="N1428" s="52">
        <f t="shared" si="147"/>
        <v>0</v>
      </c>
      <c r="O1428" s="52">
        <v>0</v>
      </c>
      <c r="P1428" s="52">
        <v>0</v>
      </c>
      <c r="Q1428" s="52">
        <v>0</v>
      </c>
      <c r="R1428" s="116">
        <v>45292</v>
      </c>
      <c r="S1428" s="116">
        <v>45657</v>
      </c>
    </row>
    <row r="1429" spans="1:19" ht="20.25" x14ac:dyDescent="0.3">
      <c r="A1429" s="50">
        <v>369</v>
      </c>
      <c r="B1429" s="51" t="s">
        <v>1062</v>
      </c>
      <c r="C1429" s="114">
        <v>41065</v>
      </c>
      <c r="D1429" s="50" t="s">
        <v>1842</v>
      </c>
      <c r="E1429" s="50">
        <v>1981</v>
      </c>
      <c r="F1429" s="50" t="s">
        <v>2062</v>
      </c>
      <c r="G1429" s="115" t="s">
        <v>2037</v>
      </c>
      <c r="H1429" s="50">
        <v>2</v>
      </c>
      <c r="I1429" s="50">
        <v>3</v>
      </c>
      <c r="J1429" s="50">
        <v>0</v>
      </c>
      <c r="K1429" s="50">
        <v>937.8</v>
      </c>
      <c r="L1429" s="50">
        <v>839.4</v>
      </c>
      <c r="M1429" s="52">
        <v>0</v>
      </c>
      <c r="N1429" s="52">
        <f t="shared" si="147"/>
        <v>0</v>
      </c>
      <c r="O1429" s="52">
        <v>0</v>
      </c>
      <c r="P1429" s="52">
        <v>0</v>
      </c>
      <c r="Q1429" s="52">
        <v>0</v>
      </c>
      <c r="R1429" s="116">
        <v>45292</v>
      </c>
      <c r="S1429" s="116">
        <v>45657</v>
      </c>
    </row>
    <row r="1430" spans="1:19" ht="20.25" x14ac:dyDescent="0.25">
      <c r="A1430" s="57" t="s">
        <v>24</v>
      </c>
      <c r="B1430" s="57"/>
      <c r="C1430" s="117" t="s">
        <v>175</v>
      </c>
      <c r="D1430" s="117" t="s">
        <v>175</v>
      </c>
      <c r="E1430" s="117" t="s">
        <v>175</v>
      </c>
      <c r="F1430" s="117" t="s">
        <v>175</v>
      </c>
      <c r="G1430" s="117" t="s">
        <v>175</v>
      </c>
      <c r="H1430" s="117" t="s">
        <v>175</v>
      </c>
      <c r="I1430" s="117" t="s">
        <v>175</v>
      </c>
      <c r="J1430" s="63">
        <f>SUM(J1417:J1429)</f>
        <v>0</v>
      </c>
      <c r="K1430" s="63">
        <f t="shared" ref="K1430:Q1430" si="148">SUM(K1417:K1429)</f>
        <v>9226.9</v>
      </c>
      <c r="L1430" s="63">
        <f t="shared" si="148"/>
        <v>7747.33</v>
      </c>
      <c r="M1430" s="63">
        <f t="shared" si="148"/>
        <v>0</v>
      </c>
      <c r="N1430" s="63">
        <f t="shared" si="148"/>
        <v>0</v>
      </c>
      <c r="O1430" s="63">
        <f t="shared" si="148"/>
        <v>0</v>
      </c>
      <c r="P1430" s="63">
        <f t="shared" si="148"/>
        <v>0</v>
      </c>
      <c r="Q1430" s="63">
        <f t="shared" si="148"/>
        <v>0</v>
      </c>
      <c r="R1430" s="117" t="s">
        <v>175</v>
      </c>
      <c r="S1430" s="117" t="s">
        <v>175</v>
      </c>
    </row>
    <row r="1431" spans="1:19" ht="20.25" x14ac:dyDescent="0.25">
      <c r="A1431" s="71" t="s">
        <v>36</v>
      </c>
      <c r="B1431" s="71"/>
      <c r="C1431" s="117" t="s">
        <v>175</v>
      </c>
      <c r="D1431" s="117" t="s">
        <v>175</v>
      </c>
      <c r="E1431" s="117" t="s">
        <v>175</v>
      </c>
      <c r="F1431" s="117" t="s">
        <v>175</v>
      </c>
      <c r="G1431" s="117" t="s">
        <v>175</v>
      </c>
      <c r="H1431" s="117" t="s">
        <v>175</v>
      </c>
      <c r="I1431" s="117" t="s">
        <v>175</v>
      </c>
      <c r="J1431" s="63">
        <f>J1415+J1430</f>
        <v>0</v>
      </c>
      <c r="K1431" s="63">
        <f t="shared" ref="K1431:Q1431" si="149">K1415+K1430</f>
        <v>13395.3</v>
      </c>
      <c r="L1431" s="63">
        <f t="shared" si="149"/>
        <v>11544.937</v>
      </c>
      <c r="M1431" s="63">
        <f t="shared" si="149"/>
        <v>0</v>
      </c>
      <c r="N1431" s="63">
        <f t="shared" si="149"/>
        <v>0</v>
      </c>
      <c r="O1431" s="63">
        <f t="shared" si="149"/>
        <v>0</v>
      </c>
      <c r="P1431" s="63">
        <f t="shared" si="149"/>
        <v>0</v>
      </c>
      <c r="Q1431" s="63">
        <f t="shared" si="149"/>
        <v>0</v>
      </c>
      <c r="R1431" s="117" t="s">
        <v>175</v>
      </c>
      <c r="S1431" s="117" t="s">
        <v>175</v>
      </c>
    </row>
    <row r="1432" spans="1:19" ht="20.25" x14ac:dyDescent="0.3">
      <c r="A1432" s="143" t="s">
        <v>1926</v>
      </c>
      <c r="B1432" s="143"/>
      <c r="C1432" s="143"/>
      <c r="D1432" s="143"/>
      <c r="E1432" s="143"/>
      <c r="F1432" s="143"/>
      <c r="G1432" s="143"/>
      <c r="H1432" s="143"/>
      <c r="I1432" s="143"/>
      <c r="J1432" s="143"/>
      <c r="K1432" s="143"/>
      <c r="L1432" s="143"/>
      <c r="M1432" s="143"/>
      <c r="N1432" s="143"/>
      <c r="O1432" s="143"/>
      <c r="P1432" s="143"/>
      <c r="Q1432" s="143"/>
      <c r="R1432" s="143"/>
      <c r="S1432" s="144"/>
    </row>
    <row r="1433" spans="1:19" ht="20.25" x14ac:dyDescent="0.3">
      <c r="A1433" s="145" t="s">
        <v>1925</v>
      </c>
      <c r="B1433" s="145"/>
      <c r="C1433" s="145"/>
      <c r="D1433" s="145"/>
      <c r="E1433" s="145"/>
      <c r="F1433" s="145"/>
      <c r="G1433" s="145"/>
      <c r="H1433" s="145"/>
      <c r="I1433" s="145"/>
      <c r="J1433" s="145"/>
      <c r="K1433" s="145"/>
      <c r="L1433" s="145"/>
      <c r="M1433" s="145"/>
      <c r="N1433" s="145"/>
      <c r="O1433" s="145"/>
      <c r="P1433" s="145"/>
      <c r="Q1433" s="145"/>
      <c r="R1433" s="145"/>
      <c r="S1433" s="146"/>
    </row>
    <row r="1434" spans="1:19" ht="20.25" x14ac:dyDescent="0.3">
      <c r="A1434" s="50">
        <v>370</v>
      </c>
      <c r="B1434" s="58" t="s">
        <v>1074</v>
      </c>
      <c r="C1434" s="114">
        <v>41332</v>
      </c>
      <c r="D1434" s="50" t="s">
        <v>1842</v>
      </c>
      <c r="E1434" s="50">
        <v>1969</v>
      </c>
      <c r="F1434" s="50" t="s">
        <v>2062</v>
      </c>
      <c r="G1434" s="115" t="s">
        <v>2031</v>
      </c>
      <c r="H1434" s="50">
        <v>5</v>
      </c>
      <c r="I1434" s="50">
        <v>4</v>
      </c>
      <c r="J1434" s="50">
        <v>0</v>
      </c>
      <c r="K1434" s="50">
        <v>5919.28</v>
      </c>
      <c r="L1434" s="50">
        <v>3947.87</v>
      </c>
      <c r="M1434" s="52">
        <v>9464251.3800000008</v>
      </c>
      <c r="N1434" s="52">
        <f t="shared" si="147"/>
        <v>9464251.3800000008</v>
      </c>
      <c r="O1434" s="52">
        <v>0</v>
      </c>
      <c r="P1434" s="52">
        <v>0</v>
      </c>
      <c r="Q1434" s="52">
        <v>0</v>
      </c>
      <c r="R1434" s="116">
        <v>45292</v>
      </c>
      <c r="S1434" s="116">
        <v>45657</v>
      </c>
    </row>
    <row r="1435" spans="1:19" ht="20.25" x14ac:dyDescent="0.3">
      <c r="A1435" s="50">
        <v>371</v>
      </c>
      <c r="B1435" s="58" t="s">
        <v>1075</v>
      </c>
      <c r="C1435" s="114">
        <v>41333</v>
      </c>
      <c r="D1435" s="50" t="s">
        <v>1842</v>
      </c>
      <c r="E1435" s="50">
        <v>1969</v>
      </c>
      <c r="F1435" s="50" t="s">
        <v>2062</v>
      </c>
      <c r="G1435" s="115" t="s">
        <v>2031</v>
      </c>
      <c r="H1435" s="50">
        <v>5</v>
      </c>
      <c r="I1435" s="50">
        <v>4</v>
      </c>
      <c r="J1435" s="50">
        <v>0</v>
      </c>
      <c r="K1435" s="50">
        <v>5910.59</v>
      </c>
      <c r="L1435" s="50">
        <v>3940.09</v>
      </c>
      <c r="M1435" s="52">
        <v>10491924.859999999</v>
      </c>
      <c r="N1435" s="52">
        <f t="shared" si="147"/>
        <v>10491924.859999999</v>
      </c>
      <c r="O1435" s="52">
        <v>0</v>
      </c>
      <c r="P1435" s="52">
        <v>0</v>
      </c>
      <c r="Q1435" s="52">
        <v>0</v>
      </c>
      <c r="R1435" s="116">
        <v>45292</v>
      </c>
      <c r="S1435" s="116">
        <v>45657</v>
      </c>
    </row>
    <row r="1436" spans="1:19" ht="20.25" x14ac:dyDescent="0.3">
      <c r="A1436" s="50">
        <v>372</v>
      </c>
      <c r="B1436" s="58" t="s">
        <v>1076</v>
      </c>
      <c r="C1436" s="114">
        <v>41345</v>
      </c>
      <c r="D1436" s="50" t="s">
        <v>1842</v>
      </c>
      <c r="E1436" s="50">
        <v>1974</v>
      </c>
      <c r="F1436" s="50" t="s">
        <v>2062</v>
      </c>
      <c r="G1436" s="115" t="s">
        <v>2032</v>
      </c>
      <c r="H1436" s="50">
        <v>5</v>
      </c>
      <c r="I1436" s="50">
        <v>4</v>
      </c>
      <c r="J1436" s="50">
        <v>0</v>
      </c>
      <c r="K1436" s="50">
        <v>4834.8999999999996</v>
      </c>
      <c r="L1436" s="50">
        <v>3364.69</v>
      </c>
      <c r="M1436" s="52">
        <v>6914148.7400000002</v>
      </c>
      <c r="N1436" s="52">
        <f t="shared" si="147"/>
        <v>6914148.7400000002</v>
      </c>
      <c r="O1436" s="52">
        <v>0</v>
      </c>
      <c r="P1436" s="52">
        <v>0</v>
      </c>
      <c r="Q1436" s="52">
        <v>0</v>
      </c>
      <c r="R1436" s="116">
        <v>45292</v>
      </c>
      <c r="S1436" s="116">
        <v>45657</v>
      </c>
    </row>
    <row r="1437" spans="1:19" ht="20.25" x14ac:dyDescent="0.3">
      <c r="A1437" s="50">
        <v>373</v>
      </c>
      <c r="B1437" s="58" t="s">
        <v>1077</v>
      </c>
      <c r="C1437" s="114">
        <v>41383</v>
      </c>
      <c r="D1437" s="50" t="s">
        <v>1842</v>
      </c>
      <c r="E1437" s="50">
        <v>1968</v>
      </c>
      <c r="F1437" s="50" t="s">
        <v>2062</v>
      </c>
      <c r="G1437" s="115" t="s">
        <v>2032</v>
      </c>
      <c r="H1437" s="50">
        <v>4</v>
      </c>
      <c r="I1437" s="50">
        <v>3</v>
      </c>
      <c r="J1437" s="50">
        <v>0</v>
      </c>
      <c r="K1437" s="50">
        <v>1898.62</v>
      </c>
      <c r="L1437" s="50">
        <v>1987.58</v>
      </c>
      <c r="M1437" s="52">
        <v>2834666.02</v>
      </c>
      <c r="N1437" s="52">
        <f t="shared" si="147"/>
        <v>2834666.02</v>
      </c>
      <c r="O1437" s="52">
        <v>0</v>
      </c>
      <c r="P1437" s="52">
        <v>0</v>
      </c>
      <c r="Q1437" s="52">
        <v>0</v>
      </c>
      <c r="R1437" s="116">
        <v>45292</v>
      </c>
      <c r="S1437" s="116">
        <v>45657</v>
      </c>
    </row>
    <row r="1438" spans="1:19" ht="20.25" x14ac:dyDescent="0.3">
      <c r="A1438" s="50">
        <v>374</v>
      </c>
      <c r="B1438" s="58" t="s">
        <v>1078</v>
      </c>
      <c r="C1438" s="114">
        <v>41385</v>
      </c>
      <c r="D1438" s="50" t="s">
        <v>1842</v>
      </c>
      <c r="E1438" s="50">
        <v>1968</v>
      </c>
      <c r="F1438" s="50" t="s">
        <v>2062</v>
      </c>
      <c r="G1438" s="115" t="s">
        <v>2032</v>
      </c>
      <c r="H1438" s="50">
        <v>5</v>
      </c>
      <c r="I1438" s="50">
        <v>4</v>
      </c>
      <c r="J1438" s="50">
        <v>0</v>
      </c>
      <c r="K1438" s="50">
        <v>4236.4799999999996</v>
      </c>
      <c r="L1438" s="50">
        <v>3491.14</v>
      </c>
      <c r="M1438" s="52">
        <v>8489195.1300000008</v>
      </c>
      <c r="N1438" s="52">
        <f t="shared" si="147"/>
        <v>8489195.1300000008</v>
      </c>
      <c r="O1438" s="52">
        <v>0</v>
      </c>
      <c r="P1438" s="52">
        <v>0</v>
      </c>
      <c r="Q1438" s="52">
        <v>0</v>
      </c>
      <c r="R1438" s="116">
        <v>45292</v>
      </c>
      <c r="S1438" s="116">
        <v>45657</v>
      </c>
    </row>
    <row r="1439" spans="1:19" ht="20.25" x14ac:dyDescent="0.3">
      <c r="A1439" s="50">
        <v>375</v>
      </c>
      <c r="B1439" s="58" t="s">
        <v>1079</v>
      </c>
      <c r="C1439" s="114">
        <v>41386</v>
      </c>
      <c r="D1439" s="50" t="s">
        <v>1842</v>
      </c>
      <c r="E1439" s="50">
        <v>1974</v>
      </c>
      <c r="F1439" s="50" t="s">
        <v>2062</v>
      </c>
      <c r="G1439" s="115" t="s">
        <v>2032</v>
      </c>
      <c r="H1439" s="50">
        <v>5</v>
      </c>
      <c r="I1439" s="50">
        <v>4</v>
      </c>
      <c r="J1439" s="50">
        <v>0</v>
      </c>
      <c r="K1439" s="50">
        <v>4096.82</v>
      </c>
      <c r="L1439" s="50">
        <v>3327.59</v>
      </c>
      <c r="M1439" s="52">
        <v>9224178.2400000002</v>
      </c>
      <c r="N1439" s="52">
        <f t="shared" si="147"/>
        <v>9224178.2400000002</v>
      </c>
      <c r="O1439" s="52">
        <v>0</v>
      </c>
      <c r="P1439" s="52">
        <v>0</v>
      </c>
      <c r="Q1439" s="52">
        <v>0</v>
      </c>
      <c r="R1439" s="116">
        <v>45292</v>
      </c>
      <c r="S1439" s="116">
        <v>45657</v>
      </c>
    </row>
    <row r="1440" spans="1:19" ht="20.25" x14ac:dyDescent="0.3">
      <c r="A1440" s="50">
        <v>376</v>
      </c>
      <c r="B1440" s="58" t="s">
        <v>1080</v>
      </c>
      <c r="C1440" s="114">
        <v>41387</v>
      </c>
      <c r="D1440" s="50" t="s">
        <v>1842</v>
      </c>
      <c r="E1440" s="50">
        <v>1969</v>
      </c>
      <c r="F1440" s="50" t="s">
        <v>2062</v>
      </c>
      <c r="G1440" s="115" t="s">
        <v>2032</v>
      </c>
      <c r="H1440" s="50">
        <v>5</v>
      </c>
      <c r="I1440" s="50">
        <v>4</v>
      </c>
      <c r="J1440" s="50">
        <v>0</v>
      </c>
      <c r="K1440" s="50">
        <v>5267.31</v>
      </c>
      <c r="L1440" s="50">
        <v>3383.29</v>
      </c>
      <c r="M1440" s="52">
        <v>7988040.8099999996</v>
      </c>
      <c r="N1440" s="52">
        <f t="shared" si="147"/>
        <v>7988040.8099999996</v>
      </c>
      <c r="O1440" s="52">
        <v>0</v>
      </c>
      <c r="P1440" s="52">
        <v>0</v>
      </c>
      <c r="Q1440" s="52">
        <v>0</v>
      </c>
      <c r="R1440" s="116">
        <v>45292</v>
      </c>
      <c r="S1440" s="116">
        <v>45657</v>
      </c>
    </row>
    <row r="1441" spans="1:19" ht="20.25" x14ac:dyDescent="0.3">
      <c r="A1441" s="50">
        <v>377</v>
      </c>
      <c r="B1441" s="58" t="s">
        <v>1081</v>
      </c>
      <c r="C1441" s="114">
        <v>41388</v>
      </c>
      <c r="D1441" s="50" t="s">
        <v>1842</v>
      </c>
      <c r="E1441" s="50">
        <v>1975</v>
      </c>
      <c r="F1441" s="50" t="s">
        <v>2062</v>
      </c>
      <c r="G1441" s="115" t="s">
        <v>2031</v>
      </c>
      <c r="H1441" s="50">
        <v>5</v>
      </c>
      <c r="I1441" s="50">
        <v>2</v>
      </c>
      <c r="J1441" s="50">
        <v>0</v>
      </c>
      <c r="K1441" s="50">
        <v>2328.56</v>
      </c>
      <c r="L1441" s="50">
        <v>1472.4</v>
      </c>
      <c r="M1441" s="52">
        <v>3713595.52</v>
      </c>
      <c r="N1441" s="52">
        <f t="shared" si="147"/>
        <v>3713595.52</v>
      </c>
      <c r="O1441" s="52">
        <v>0</v>
      </c>
      <c r="P1441" s="52">
        <v>0</v>
      </c>
      <c r="Q1441" s="52">
        <v>0</v>
      </c>
      <c r="R1441" s="116">
        <v>45292</v>
      </c>
      <c r="S1441" s="116">
        <v>45657</v>
      </c>
    </row>
    <row r="1442" spans="1:19" ht="20.25" x14ac:dyDescent="0.3">
      <c r="A1442" s="50">
        <v>378</v>
      </c>
      <c r="B1442" s="58" t="s">
        <v>1082</v>
      </c>
      <c r="C1442" s="114">
        <v>41393</v>
      </c>
      <c r="D1442" s="50" t="s">
        <v>1842</v>
      </c>
      <c r="E1442" s="50">
        <v>1973</v>
      </c>
      <c r="F1442" s="50" t="s">
        <v>2062</v>
      </c>
      <c r="G1442" s="115" t="s">
        <v>2031</v>
      </c>
      <c r="H1442" s="50">
        <v>5</v>
      </c>
      <c r="I1442" s="50">
        <v>4</v>
      </c>
      <c r="J1442" s="50">
        <v>0</v>
      </c>
      <c r="K1442" s="50">
        <v>5970.85</v>
      </c>
      <c r="L1442" s="50">
        <v>3776.92</v>
      </c>
      <c r="M1442" s="52">
        <v>1867756.7200000002</v>
      </c>
      <c r="N1442" s="52">
        <f t="shared" si="147"/>
        <v>1867756.7200000002</v>
      </c>
      <c r="O1442" s="52">
        <v>0</v>
      </c>
      <c r="P1442" s="52">
        <v>0</v>
      </c>
      <c r="Q1442" s="52">
        <v>0</v>
      </c>
      <c r="R1442" s="116">
        <v>45292</v>
      </c>
      <c r="S1442" s="116">
        <v>45657</v>
      </c>
    </row>
    <row r="1443" spans="1:19" ht="20.25" x14ac:dyDescent="0.3">
      <c r="A1443" s="50">
        <v>379</v>
      </c>
      <c r="B1443" s="58" t="s">
        <v>1539</v>
      </c>
      <c r="C1443" s="114">
        <v>41425</v>
      </c>
      <c r="D1443" s="50" t="s">
        <v>1842</v>
      </c>
      <c r="E1443" s="50">
        <v>1990</v>
      </c>
      <c r="F1443" s="50" t="s">
        <v>2062</v>
      </c>
      <c r="G1443" s="115" t="s">
        <v>2031</v>
      </c>
      <c r="H1443" s="50">
        <v>5</v>
      </c>
      <c r="I1443" s="50">
        <v>5</v>
      </c>
      <c r="J1443" s="50">
        <v>0</v>
      </c>
      <c r="K1443" s="50">
        <v>5895.6</v>
      </c>
      <c r="L1443" s="50">
        <v>5368.3200000000006</v>
      </c>
      <c r="M1443" s="52">
        <v>10587599.590000002</v>
      </c>
      <c r="N1443" s="52">
        <f t="shared" si="147"/>
        <v>10587599.590000002</v>
      </c>
      <c r="O1443" s="52">
        <v>0</v>
      </c>
      <c r="P1443" s="52">
        <v>0</v>
      </c>
      <c r="Q1443" s="52">
        <v>0</v>
      </c>
      <c r="R1443" s="116">
        <v>45292</v>
      </c>
      <c r="S1443" s="116">
        <v>45657</v>
      </c>
    </row>
    <row r="1444" spans="1:19" ht="20.25" x14ac:dyDescent="0.25">
      <c r="A1444" s="57" t="s">
        <v>24</v>
      </c>
      <c r="B1444" s="57"/>
      <c r="C1444" s="117" t="s">
        <v>175</v>
      </c>
      <c r="D1444" s="117" t="s">
        <v>175</v>
      </c>
      <c r="E1444" s="117" t="s">
        <v>175</v>
      </c>
      <c r="F1444" s="117" t="s">
        <v>175</v>
      </c>
      <c r="G1444" s="117" t="s">
        <v>175</v>
      </c>
      <c r="H1444" s="117" t="s">
        <v>175</v>
      </c>
      <c r="I1444" s="117" t="s">
        <v>175</v>
      </c>
      <c r="J1444" s="63">
        <f>SUM(J1434:J1443)</f>
        <v>0</v>
      </c>
      <c r="K1444" s="63">
        <f t="shared" ref="K1444:Q1444" si="150">SUM(K1434:K1443)</f>
        <v>46359.009999999995</v>
      </c>
      <c r="L1444" s="63">
        <f t="shared" si="150"/>
        <v>34059.89</v>
      </c>
      <c r="M1444" s="63">
        <f t="shared" si="150"/>
        <v>71575357.010000005</v>
      </c>
      <c r="N1444" s="63">
        <f t="shared" si="150"/>
        <v>71575357.010000005</v>
      </c>
      <c r="O1444" s="63">
        <f t="shared" si="150"/>
        <v>0</v>
      </c>
      <c r="P1444" s="63">
        <f t="shared" si="150"/>
        <v>0</v>
      </c>
      <c r="Q1444" s="63">
        <f t="shared" si="150"/>
        <v>0</v>
      </c>
      <c r="R1444" s="117" t="s">
        <v>175</v>
      </c>
      <c r="S1444" s="117" t="s">
        <v>175</v>
      </c>
    </row>
    <row r="1445" spans="1:19" ht="20.25" x14ac:dyDescent="0.25">
      <c r="A1445" s="71" t="s">
        <v>36</v>
      </c>
      <c r="B1445" s="71"/>
      <c r="C1445" s="117" t="s">
        <v>175</v>
      </c>
      <c r="D1445" s="117" t="s">
        <v>175</v>
      </c>
      <c r="E1445" s="117" t="s">
        <v>175</v>
      </c>
      <c r="F1445" s="117" t="s">
        <v>175</v>
      </c>
      <c r="G1445" s="117" t="s">
        <v>175</v>
      </c>
      <c r="H1445" s="117" t="s">
        <v>175</v>
      </c>
      <c r="I1445" s="117" t="s">
        <v>175</v>
      </c>
      <c r="J1445" s="63">
        <f>J1444</f>
        <v>0</v>
      </c>
      <c r="K1445" s="63">
        <f t="shared" ref="K1445:Q1445" si="151">K1444</f>
        <v>46359.009999999995</v>
      </c>
      <c r="L1445" s="63">
        <f t="shared" si="151"/>
        <v>34059.89</v>
      </c>
      <c r="M1445" s="63">
        <f t="shared" si="151"/>
        <v>71575357.010000005</v>
      </c>
      <c r="N1445" s="63">
        <f t="shared" si="151"/>
        <v>71575357.010000005</v>
      </c>
      <c r="O1445" s="63">
        <f t="shared" si="151"/>
        <v>0</v>
      </c>
      <c r="P1445" s="63">
        <f t="shared" si="151"/>
        <v>0</v>
      </c>
      <c r="Q1445" s="63">
        <f t="shared" si="151"/>
        <v>0</v>
      </c>
      <c r="R1445" s="117" t="s">
        <v>175</v>
      </c>
      <c r="S1445" s="117" t="s">
        <v>175</v>
      </c>
    </row>
    <row r="1446" spans="1:19" ht="20.25" x14ac:dyDescent="0.3">
      <c r="A1446" s="143" t="s">
        <v>1927</v>
      </c>
      <c r="B1446" s="143"/>
      <c r="C1446" s="143"/>
      <c r="D1446" s="143"/>
      <c r="E1446" s="143"/>
      <c r="F1446" s="143"/>
      <c r="G1446" s="143"/>
      <c r="H1446" s="143"/>
      <c r="I1446" s="143"/>
      <c r="J1446" s="143"/>
      <c r="K1446" s="143"/>
      <c r="L1446" s="143"/>
      <c r="M1446" s="143"/>
      <c r="N1446" s="143"/>
      <c r="O1446" s="143"/>
      <c r="P1446" s="143"/>
      <c r="Q1446" s="143"/>
      <c r="R1446" s="143"/>
      <c r="S1446" s="144"/>
    </row>
    <row r="1447" spans="1:19" ht="20.25" x14ac:dyDescent="0.3">
      <c r="A1447" s="145" t="s">
        <v>1928</v>
      </c>
      <c r="B1447" s="145"/>
      <c r="C1447" s="145"/>
      <c r="D1447" s="145"/>
      <c r="E1447" s="145"/>
      <c r="F1447" s="145"/>
      <c r="G1447" s="145"/>
      <c r="H1447" s="145"/>
      <c r="I1447" s="145"/>
      <c r="J1447" s="145"/>
      <c r="K1447" s="145"/>
      <c r="L1447" s="145"/>
      <c r="M1447" s="145"/>
      <c r="N1447" s="145"/>
      <c r="O1447" s="145"/>
      <c r="P1447" s="145"/>
      <c r="Q1447" s="145"/>
      <c r="R1447" s="145"/>
      <c r="S1447" s="146"/>
    </row>
    <row r="1448" spans="1:19" ht="20.25" x14ac:dyDescent="0.3">
      <c r="A1448" s="50">
        <v>380</v>
      </c>
      <c r="B1448" s="57" t="s">
        <v>1827</v>
      </c>
      <c r="C1448" s="114">
        <v>41540</v>
      </c>
      <c r="D1448" s="50" t="s">
        <v>1842</v>
      </c>
      <c r="E1448" s="50">
        <v>1960</v>
      </c>
      <c r="F1448" s="50" t="s">
        <v>2062</v>
      </c>
      <c r="G1448" s="115" t="s">
        <v>2037</v>
      </c>
      <c r="H1448" s="50">
        <v>2</v>
      </c>
      <c r="I1448" s="50">
        <v>1</v>
      </c>
      <c r="J1448" s="50">
        <v>0</v>
      </c>
      <c r="K1448" s="50">
        <v>727.4</v>
      </c>
      <c r="L1448" s="50">
        <v>368.6</v>
      </c>
      <c r="M1448" s="52">
        <v>0</v>
      </c>
      <c r="N1448" s="52">
        <f t="shared" si="147"/>
        <v>0</v>
      </c>
      <c r="O1448" s="52">
        <v>0</v>
      </c>
      <c r="P1448" s="52">
        <v>0</v>
      </c>
      <c r="Q1448" s="52">
        <v>0</v>
      </c>
      <c r="R1448" s="116">
        <v>45292</v>
      </c>
      <c r="S1448" s="116">
        <v>45657</v>
      </c>
    </row>
    <row r="1449" spans="1:19" ht="20.25" x14ac:dyDescent="0.3">
      <c r="A1449" s="50">
        <v>381</v>
      </c>
      <c r="B1449" s="51" t="s">
        <v>1828</v>
      </c>
      <c r="C1449" s="114">
        <v>41541</v>
      </c>
      <c r="D1449" s="50" t="s">
        <v>1842</v>
      </c>
      <c r="E1449" s="50">
        <v>1960</v>
      </c>
      <c r="F1449" s="50" t="s">
        <v>2062</v>
      </c>
      <c r="G1449" s="115" t="s">
        <v>2037</v>
      </c>
      <c r="H1449" s="50">
        <v>2</v>
      </c>
      <c r="I1449" s="50">
        <v>1</v>
      </c>
      <c r="J1449" s="50">
        <v>0</v>
      </c>
      <c r="K1449" s="50">
        <v>727.4</v>
      </c>
      <c r="L1449" s="50">
        <v>342.3</v>
      </c>
      <c r="M1449" s="52">
        <v>0</v>
      </c>
      <c r="N1449" s="52">
        <f t="shared" si="147"/>
        <v>0</v>
      </c>
      <c r="O1449" s="52">
        <v>0</v>
      </c>
      <c r="P1449" s="52">
        <v>0</v>
      </c>
      <c r="Q1449" s="52">
        <v>0</v>
      </c>
      <c r="R1449" s="116">
        <v>45292</v>
      </c>
      <c r="S1449" s="116">
        <v>45657</v>
      </c>
    </row>
    <row r="1450" spans="1:19" ht="20.25" x14ac:dyDescent="0.25">
      <c r="A1450" s="57" t="s">
        <v>24</v>
      </c>
      <c r="B1450" s="57"/>
      <c r="C1450" s="117" t="s">
        <v>175</v>
      </c>
      <c r="D1450" s="117" t="s">
        <v>175</v>
      </c>
      <c r="E1450" s="117" t="s">
        <v>175</v>
      </c>
      <c r="F1450" s="117" t="s">
        <v>175</v>
      </c>
      <c r="G1450" s="117" t="s">
        <v>175</v>
      </c>
      <c r="H1450" s="117" t="s">
        <v>175</v>
      </c>
      <c r="I1450" s="117" t="s">
        <v>175</v>
      </c>
      <c r="J1450" s="63">
        <f>SUM(J1448:J1449)</f>
        <v>0</v>
      </c>
      <c r="K1450" s="63">
        <f t="shared" ref="K1450:Q1450" si="152">SUM(K1448:K1449)</f>
        <v>1454.8</v>
      </c>
      <c r="L1450" s="63">
        <f t="shared" si="152"/>
        <v>710.90000000000009</v>
      </c>
      <c r="M1450" s="63">
        <f t="shared" si="152"/>
        <v>0</v>
      </c>
      <c r="N1450" s="63">
        <f t="shared" si="152"/>
        <v>0</v>
      </c>
      <c r="O1450" s="63">
        <f t="shared" si="152"/>
        <v>0</v>
      </c>
      <c r="P1450" s="63">
        <f t="shared" si="152"/>
        <v>0</v>
      </c>
      <c r="Q1450" s="63">
        <f t="shared" si="152"/>
        <v>0</v>
      </c>
      <c r="R1450" s="117" t="s">
        <v>175</v>
      </c>
      <c r="S1450" s="117" t="s">
        <v>175</v>
      </c>
    </row>
    <row r="1451" spans="1:19" ht="20.25" x14ac:dyDescent="0.3">
      <c r="A1451" s="151" t="s">
        <v>1929</v>
      </c>
      <c r="B1451" s="151"/>
      <c r="C1451" s="151"/>
      <c r="D1451" s="151"/>
      <c r="E1451" s="151"/>
      <c r="F1451" s="151"/>
      <c r="G1451" s="151"/>
      <c r="H1451" s="151"/>
      <c r="I1451" s="151"/>
      <c r="J1451" s="151"/>
      <c r="K1451" s="151"/>
      <c r="L1451" s="151"/>
      <c r="M1451" s="151"/>
      <c r="N1451" s="151"/>
      <c r="O1451" s="151"/>
      <c r="P1451" s="151"/>
      <c r="Q1451" s="151"/>
      <c r="R1451" s="151"/>
      <c r="S1451" s="152"/>
    </row>
    <row r="1452" spans="1:19" ht="20.25" x14ac:dyDescent="0.3">
      <c r="A1452" s="50">
        <v>382</v>
      </c>
      <c r="B1452" s="51" t="s">
        <v>1403</v>
      </c>
      <c r="C1452" s="114">
        <v>41549</v>
      </c>
      <c r="D1452" s="50" t="s">
        <v>1842</v>
      </c>
      <c r="E1452" s="50">
        <v>1985</v>
      </c>
      <c r="F1452" s="50" t="s">
        <v>2062</v>
      </c>
      <c r="G1452" s="115" t="s">
        <v>2031</v>
      </c>
      <c r="H1452" s="50">
        <v>2</v>
      </c>
      <c r="I1452" s="50">
        <v>2</v>
      </c>
      <c r="J1452" s="50">
        <v>0</v>
      </c>
      <c r="K1452" s="50">
        <v>1816.4</v>
      </c>
      <c r="L1452" s="50">
        <v>717.3</v>
      </c>
      <c r="M1452" s="52">
        <v>0</v>
      </c>
      <c r="N1452" s="52">
        <f t="shared" si="147"/>
        <v>0</v>
      </c>
      <c r="O1452" s="52">
        <v>0</v>
      </c>
      <c r="P1452" s="52">
        <v>0</v>
      </c>
      <c r="Q1452" s="52">
        <v>0</v>
      </c>
      <c r="R1452" s="116">
        <v>45292</v>
      </c>
      <c r="S1452" s="116">
        <v>45657</v>
      </c>
    </row>
    <row r="1453" spans="1:19" ht="20.25" x14ac:dyDescent="0.25">
      <c r="A1453" s="57" t="s">
        <v>24</v>
      </c>
      <c r="B1453" s="57"/>
      <c r="C1453" s="117" t="s">
        <v>175</v>
      </c>
      <c r="D1453" s="117" t="s">
        <v>175</v>
      </c>
      <c r="E1453" s="117" t="s">
        <v>175</v>
      </c>
      <c r="F1453" s="117" t="s">
        <v>175</v>
      </c>
      <c r="G1453" s="117" t="s">
        <v>175</v>
      </c>
      <c r="H1453" s="117" t="s">
        <v>175</v>
      </c>
      <c r="I1453" s="117" t="s">
        <v>175</v>
      </c>
      <c r="J1453" s="63">
        <f>SUM(J1452)</f>
        <v>0</v>
      </c>
      <c r="K1453" s="63">
        <f t="shared" ref="K1453:Q1453" si="153">SUM(K1452)</f>
        <v>1816.4</v>
      </c>
      <c r="L1453" s="63">
        <f t="shared" si="153"/>
        <v>717.3</v>
      </c>
      <c r="M1453" s="63">
        <f t="shared" si="153"/>
        <v>0</v>
      </c>
      <c r="N1453" s="63">
        <f t="shared" si="153"/>
        <v>0</v>
      </c>
      <c r="O1453" s="63">
        <f t="shared" si="153"/>
        <v>0</v>
      </c>
      <c r="P1453" s="63">
        <f t="shared" si="153"/>
        <v>0</v>
      </c>
      <c r="Q1453" s="63">
        <f t="shared" si="153"/>
        <v>0</v>
      </c>
      <c r="R1453" s="117" t="s">
        <v>175</v>
      </c>
      <c r="S1453" s="117" t="s">
        <v>175</v>
      </c>
    </row>
    <row r="1454" spans="1:19" ht="20.25" x14ac:dyDescent="0.3">
      <c r="A1454" s="151" t="s">
        <v>1930</v>
      </c>
      <c r="B1454" s="151"/>
      <c r="C1454" s="151"/>
      <c r="D1454" s="151"/>
      <c r="E1454" s="151"/>
      <c r="F1454" s="151"/>
      <c r="G1454" s="151"/>
      <c r="H1454" s="151"/>
      <c r="I1454" s="151"/>
      <c r="J1454" s="151"/>
      <c r="K1454" s="151"/>
      <c r="L1454" s="151"/>
      <c r="M1454" s="151"/>
      <c r="N1454" s="151"/>
      <c r="O1454" s="151"/>
      <c r="P1454" s="151"/>
      <c r="Q1454" s="151"/>
      <c r="R1454" s="151"/>
      <c r="S1454" s="152"/>
    </row>
    <row r="1455" spans="1:19" ht="20.25" x14ac:dyDescent="0.3">
      <c r="A1455" s="50">
        <v>383</v>
      </c>
      <c r="B1455" s="58" t="s">
        <v>1409</v>
      </c>
      <c r="C1455" s="114">
        <v>46679</v>
      </c>
      <c r="D1455" s="50" t="s">
        <v>1842</v>
      </c>
      <c r="E1455" s="50">
        <v>2013</v>
      </c>
      <c r="F1455" s="50" t="s">
        <v>2062</v>
      </c>
      <c r="G1455" s="115" t="s">
        <v>2042</v>
      </c>
      <c r="H1455" s="50">
        <v>3</v>
      </c>
      <c r="I1455" s="50">
        <v>2</v>
      </c>
      <c r="J1455" s="50">
        <v>0</v>
      </c>
      <c r="K1455" s="50">
        <v>1468.8</v>
      </c>
      <c r="L1455" s="50">
        <v>1280.5</v>
      </c>
      <c r="M1455" s="52">
        <v>0</v>
      </c>
      <c r="N1455" s="52">
        <f t="shared" si="147"/>
        <v>0</v>
      </c>
      <c r="O1455" s="52">
        <v>0</v>
      </c>
      <c r="P1455" s="52">
        <v>0</v>
      </c>
      <c r="Q1455" s="52">
        <v>0</v>
      </c>
      <c r="R1455" s="116">
        <v>45292</v>
      </c>
      <c r="S1455" s="116">
        <v>45657</v>
      </c>
    </row>
    <row r="1456" spans="1:19" ht="20.25" x14ac:dyDescent="0.3">
      <c r="A1456" s="50">
        <v>384</v>
      </c>
      <c r="B1456" s="58" t="s">
        <v>1410</v>
      </c>
      <c r="C1456" s="114">
        <v>46680</v>
      </c>
      <c r="D1456" s="50" t="s">
        <v>1842</v>
      </c>
      <c r="E1456" s="50">
        <v>2013</v>
      </c>
      <c r="F1456" s="50" t="s">
        <v>2062</v>
      </c>
      <c r="G1456" s="115" t="s">
        <v>2042</v>
      </c>
      <c r="H1456" s="50">
        <v>3</v>
      </c>
      <c r="I1456" s="50">
        <v>2</v>
      </c>
      <c r="J1456" s="50">
        <v>0</v>
      </c>
      <c r="K1456" s="50">
        <v>1723.5</v>
      </c>
      <c r="L1456" s="50">
        <v>1583.6</v>
      </c>
      <c r="M1456" s="52">
        <v>0</v>
      </c>
      <c r="N1456" s="52">
        <f t="shared" si="147"/>
        <v>0</v>
      </c>
      <c r="O1456" s="52">
        <v>0</v>
      </c>
      <c r="P1456" s="52">
        <v>0</v>
      </c>
      <c r="Q1456" s="52">
        <v>0</v>
      </c>
      <c r="R1456" s="116">
        <v>45292</v>
      </c>
      <c r="S1456" s="116">
        <v>45657</v>
      </c>
    </row>
    <row r="1457" spans="1:19" ht="20.25" x14ac:dyDescent="0.3">
      <c r="A1457" s="50">
        <v>385</v>
      </c>
      <c r="B1457" s="58" t="s">
        <v>1411</v>
      </c>
      <c r="C1457" s="114">
        <v>46681</v>
      </c>
      <c r="D1457" s="50" t="s">
        <v>1842</v>
      </c>
      <c r="E1457" s="50">
        <v>2013</v>
      </c>
      <c r="F1457" s="50" t="s">
        <v>2062</v>
      </c>
      <c r="G1457" s="115" t="s">
        <v>2042</v>
      </c>
      <c r="H1457" s="50">
        <v>3</v>
      </c>
      <c r="I1457" s="50">
        <v>2</v>
      </c>
      <c r="J1457" s="50">
        <v>0</v>
      </c>
      <c r="K1457" s="50">
        <v>1468.8</v>
      </c>
      <c r="L1457" s="50">
        <v>1280.52</v>
      </c>
      <c r="M1457" s="52">
        <v>0</v>
      </c>
      <c r="N1457" s="52">
        <f t="shared" si="147"/>
        <v>0</v>
      </c>
      <c r="O1457" s="52">
        <v>0</v>
      </c>
      <c r="P1457" s="52">
        <v>0</v>
      </c>
      <c r="Q1457" s="52">
        <v>0</v>
      </c>
      <c r="R1457" s="116">
        <v>45292</v>
      </c>
      <c r="S1457" s="116">
        <v>45657</v>
      </c>
    </row>
    <row r="1458" spans="1:19" ht="20.25" x14ac:dyDescent="0.3">
      <c r="A1458" s="50">
        <v>386</v>
      </c>
      <c r="B1458" s="58" t="s">
        <v>1412</v>
      </c>
      <c r="C1458" s="114">
        <v>46685</v>
      </c>
      <c r="D1458" s="50" t="s">
        <v>1842</v>
      </c>
      <c r="E1458" s="50">
        <v>2013</v>
      </c>
      <c r="F1458" s="50" t="s">
        <v>2062</v>
      </c>
      <c r="G1458" s="115" t="s">
        <v>2042</v>
      </c>
      <c r="H1458" s="50">
        <v>3</v>
      </c>
      <c r="I1458" s="50">
        <v>2</v>
      </c>
      <c r="J1458" s="50">
        <v>0</v>
      </c>
      <c r="K1458" s="50">
        <v>1980.4</v>
      </c>
      <c r="L1458" s="50">
        <v>1281.2</v>
      </c>
      <c r="M1458" s="52">
        <v>0</v>
      </c>
      <c r="N1458" s="52">
        <f t="shared" si="147"/>
        <v>0</v>
      </c>
      <c r="O1458" s="52">
        <v>0</v>
      </c>
      <c r="P1458" s="52">
        <v>0</v>
      </c>
      <c r="Q1458" s="52">
        <v>0</v>
      </c>
      <c r="R1458" s="116">
        <v>45292</v>
      </c>
      <c r="S1458" s="116">
        <v>45657</v>
      </c>
    </row>
    <row r="1459" spans="1:19" ht="20.25" x14ac:dyDescent="0.3">
      <c r="A1459" s="50">
        <v>387</v>
      </c>
      <c r="B1459" s="58" t="s">
        <v>1413</v>
      </c>
      <c r="C1459" s="114">
        <v>46687</v>
      </c>
      <c r="D1459" s="50" t="s">
        <v>1842</v>
      </c>
      <c r="E1459" s="50">
        <v>2013</v>
      </c>
      <c r="F1459" s="50" t="s">
        <v>2062</v>
      </c>
      <c r="G1459" s="115" t="s">
        <v>2042</v>
      </c>
      <c r="H1459" s="50">
        <v>3</v>
      </c>
      <c r="I1459" s="50">
        <v>2</v>
      </c>
      <c r="J1459" s="50">
        <v>0</v>
      </c>
      <c r="K1459" s="50">
        <v>1474</v>
      </c>
      <c r="L1459" s="50">
        <v>1225</v>
      </c>
      <c r="M1459" s="52">
        <v>0</v>
      </c>
      <c r="N1459" s="52">
        <f t="shared" si="147"/>
        <v>0</v>
      </c>
      <c r="O1459" s="52">
        <v>0</v>
      </c>
      <c r="P1459" s="52">
        <v>0</v>
      </c>
      <c r="Q1459" s="52">
        <v>0</v>
      </c>
      <c r="R1459" s="116">
        <v>45292</v>
      </c>
      <c r="S1459" s="116">
        <v>45657</v>
      </c>
    </row>
    <row r="1460" spans="1:19" ht="20.25" x14ac:dyDescent="0.3">
      <c r="A1460" s="50">
        <v>388</v>
      </c>
      <c r="B1460" s="58" t="s">
        <v>1414</v>
      </c>
      <c r="C1460" s="114">
        <v>46688</v>
      </c>
      <c r="D1460" s="50" t="s">
        <v>1842</v>
      </c>
      <c r="E1460" s="50">
        <v>2013</v>
      </c>
      <c r="F1460" s="50" t="s">
        <v>2062</v>
      </c>
      <c r="G1460" s="115" t="s">
        <v>2042</v>
      </c>
      <c r="H1460" s="50">
        <v>4</v>
      </c>
      <c r="I1460" s="50">
        <v>2</v>
      </c>
      <c r="J1460" s="50">
        <v>0</v>
      </c>
      <c r="K1460" s="50">
        <v>1970.1</v>
      </c>
      <c r="L1460" s="50">
        <v>1519.4</v>
      </c>
      <c r="M1460" s="52">
        <v>0</v>
      </c>
      <c r="N1460" s="52">
        <f t="shared" si="147"/>
        <v>0</v>
      </c>
      <c r="O1460" s="52">
        <v>0</v>
      </c>
      <c r="P1460" s="52">
        <v>0</v>
      </c>
      <c r="Q1460" s="52">
        <v>0</v>
      </c>
      <c r="R1460" s="116">
        <v>45292</v>
      </c>
      <c r="S1460" s="116">
        <v>45657</v>
      </c>
    </row>
    <row r="1461" spans="1:19" ht="20.25" x14ac:dyDescent="0.25">
      <c r="A1461" s="57" t="s">
        <v>24</v>
      </c>
      <c r="B1461" s="57"/>
      <c r="C1461" s="117" t="s">
        <v>175</v>
      </c>
      <c r="D1461" s="117" t="s">
        <v>175</v>
      </c>
      <c r="E1461" s="117" t="s">
        <v>175</v>
      </c>
      <c r="F1461" s="117" t="s">
        <v>175</v>
      </c>
      <c r="G1461" s="117" t="s">
        <v>175</v>
      </c>
      <c r="H1461" s="117" t="s">
        <v>175</v>
      </c>
      <c r="I1461" s="117" t="s">
        <v>175</v>
      </c>
      <c r="J1461" s="63">
        <f>SUM(J1455:J1460)</f>
        <v>0</v>
      </c>
      <c r="K1461" s="63">
        <f t="shared" ref="K1461:P1461" si="154">SUM(K1455:K1460)</f>
        <v>10085.6</v>
      </c>
      <c r="L1461" s="63">
        <f t="shared" si="154"/>
        <v>8170.2199999999993</v>
      </c>
      <c r="M1461" s="63">
        <f t="shared" si="154"/>
        <v>0</v>
      </c>
      <c r="N1461" s="63">
        <f t="shared" si="154"/>
        <v>0</v>
      </c>
      <c r="O1461" s="63">
        <f t="shared" si="154"/>
        <v>0</v>
      </c>
      <c r="P1461" s="63">
        <f t="shared" si="154"/>
        <v>0</v>
      </c>
      <c r="Q1461" s="63">
        <f>SUM(Q1455:Q1460)</f>
        <v>0</v>
      </c>
      <c r="R1461" s="117" t="s">
        <v>175</v>
      </c>
      <c r="S1461" s="117" t="s">
        <v>175</v>
      </c>
    </row>
    <row r="1462" spans="1:19" ht="20.25" x14ac:dyDescent="0.25">
      <c r="A1462" s="71" t="s">
        <v>36</v>
      </c>
      <c r="B1462" s="71"/>
      <c r="C1462" s="117" t="s">
        <v>175</v>
      </c>
      <c r="D1462" s="117" t="s">
        <v>175</v>
      </c>
      <c r="E1462" s="117" t="s">
        <v>175</v>
      </c>
      <c r="F1462" s="117" t="s">
        <v>175</v>
      </c>
      <c r="G1462" s="117" t="s">
        <v>175</v>
      </c>
      <c r="H1462" s="117" t="s">
        <v>175</v>
      </c>
      <c r="I1462" s="117" t="s">
        <v>175</v>
      </c>
      <c r="J1462" s="63">
        <f>J1450+J1453+J1461</f>
        <v>0</v>
      </c>
      <c r="K1462" s="63">
        <f t="shared" ref="K1462:Q1462" si="155">K1450+K1453+K1461</f>
        <v>13356.8</v>
      </c>
      <c r="L1462" s="63">
        <f t="shared" si="155"/>
        <v>9598.42</v>
      </c>
      <c r="M1462" s="63">
        <f t="shared" si="155"/>
        <v>0</v>
      </c>
      <c r="N1462" s="63">
        <f t="shared" si="155"/>
        <v>0</v>
      </c>
      <c r="O1462" s="63">
        <f t="shared" si="155"/>
        <v>0</v>
      </c>
      <c r="P1462" s="63">
        <f t="shared" si="155"/>
        <v>0</v>
      </c>
      <c r="Q1462" s="63">
        <f t="shared" si="155"/>
        <v>0</v>
      </c>
      <c r="R1462" s="117" t="s">
        <v>175</v>
      </c>
      <c r="S1462" s="117" t="s">
        <v>175</v>
      </c>
    </row>
    <row r="1463" spans="1:19" ht="20.25" x14ac:dyDescent="0.3">
      <c r="A1463" s="143" t="s">
        <v>1931</v>
      </c>
      <c r="B1463" s="143"/>
      <c r="C1463" s="143"/>
      <c r="D1463" s="143"/>
      <c r="E1463" s="143"/>
      <c r="F1463" s="143"/>
      <c r="G1463" s="143"/>
      <c r="H1463" s="143"/>
      <c r="I1463" s="143"/>
      <c r="J1463" s="143"/>
      <c r="K1463" s="143"/>
      <c r="L1463" s="143"/>
      <c r="M1463" s="143"/>
      <c r="N1463" s="143"/>
      <c r="O1463" s="143"/>
      <c r="P1463" s="143"/>
      <c r="Q1463" s="143"/>
      <c r="R1463" s="143"/>
      <c r="S1463" s="144"/>
    </row>
    <row r="1464" spans="1:19" ht="20.25" x14ac:dyDescent="0.3">
      <c r="A1464" s="145" t="s">
        <v>1932</v>
      </c>
      <c r="B1464" s="145"/>
      <c r="C1464" s="145"/>
      <c r="D1464" s="145"/>
      <c r="E1464" s="145"/>
      <c r="F1464" s="145"/>
      <c r="G1464" s="145"/>
      <c r="H1464" s="145"/>
      <c r="I1464" s="145"/>
      <c r="J1464" s="145"/>
      <c r="K1464" s="145"/>
      <c r="L1464" s="145"/>
      <c r="M1464" s="145"/>
      <c r="N1464" s="145"/>
      <c r="O1464" s="145"/>
      <c r="P1464" s="145"/>
      <c r="Q1464" s="145"/>
      <c r="R1464" s="145"/>
      <c r="S1464" s="146"/>
    </row>
    <row r="1465" spans="1:19" ht="20.25" x14ac:dyDescent="0.3">
      <c r="A1465" s="50">
        <v>389</v>
      </c>
      <c r="B1465" s="58" t="s">
        <v>1377</v>
      </c>
      <c r="C1465" s="114">
        <v>41471</v>
      </c>
      <c r="D1465" s="50" t="s">
        <v>1842</v>
      </c>
      <c r="E1465" s="50">
        <v>1963</v>
      </c>
      <c r="F1465" s="50" t="s">
        <v>2062</v>
      </c>
      <c r="G1465" s="115" t="s">
        <v>2037</v>
      </c>
      <c r="H1465" s="50">
        <v>2</v>
      </c>
      <c r="I1465" s="50">
        <v>3</v>
      </c>
      <c r="J1465" s="50">
        <v>0</v>
      </c>
      <c r="K1465" s="50">
        <v>567.20000000000005</v>
      </c>
      <c r="L1465" s="50">
        <v>508.9</v>
      </c>
      <c r="M1465" s="52">
        <v>0</v>
      </c>
      <c r="N1465" s="52">
        <f t="shared" si="147"/>
        <v>0</v>
      </c>
      <c r="O1465" s="52">
        <v>0</v>
      </c>
      <c r="P1465" s="52">
        <v>0</v>
      </c>
      <c r="Q1465" s="52">
        <v>0</v>
      </c>
      <c r="R1465" s="116">
        <v>45292</v>
      </c>
      <c r="S1465" s="116">
        <v>45657</v>
      </c>
    </row>
    <row r="1466" spans="1:19" ht="20.25" x14ac:dyDescent="0.3">
      <c r="A1466" s="50">
        <v>390</v>
      </c>
      <c r="B1466" s="58" t="s">
        <v>1379</v>
      </c>
      <c r="C1466" s="114">
        <v>41489</v>
      </c>
      <c r="D1466" s="50" t="s">
        <v>1842</v>
      </c>
      <c r="E1466" s="50">
        <v>1972</v>
      </c>
      <c r="F1466" s="50" t="s">
        <v>2062</v>
      </c>
      <c r="G1466" s="115" t="s">
        <v>2037</v>
      </c>
      <c r="H1466" s="50">
        <v>2</v>
      </c>
      <c r="I1466" s="50">
        <v>3</v>
      </c>
      <c r="J1466" s="50">
        <v>0</v>
      </c>
      <c r="K1466" s="50">
        <v>573.20000000000005</v>
      </c>
      <c r="L1466" s="50">
        <v>490.7</v>
      </c>
      <c r="M1466" s="52">
        <v>0</v>
      </c>
      <c r="N1466" s="52">
        <f t="shared" si="147"/>
        <v>0</v>
      </c>
      <c r="O1466" s="52">
        <v>0</v>
      </c>
      <c r="P1466" s="52">
        <v>0</v>
      </c>
      <c r="Q1466" s="52">
        <v>0</v>
      </c>
      <c r="R1466" s="116">
        <v>45292</v>
      </c>
      <c r="S1466" s="116">
        <v>45657</v>
      </c>
    </row>
    <row r="1467" spans="1:19" ht="20.25" x14ac:dyDescent="0.25">
      <c r="A1467" s="57" t="s">
        <v>24</v>
      </c>
      <c r="B1467" s="57"/>
      <c r="C1467" s="117" t="s">
        <v>175</v>
      </c>
      <c r="D1467" s="117" t="s">
        <v>175</v>
      </c>
      <c r="E1467" s="117" t="s">
        <v>175</v>
      </c>
      <c r="F1467" s="117" t="s">
        <v>175</v>
      </c>
      <c r="G1467" s="117" t="s">
        <v>175</v>
      </c>
      <c r="H1467" s="117" t="s">
        <v>175</v>
      </c>
      <c r="I1467" s="117" t="s">
        <v>175</v>
      </c>
      <c r="J1467" s="63">
        <f>SUM(J1465:J1466)</f>
        <v>0</v>
      </c>
      <c r="K1467" s="63">
        <f t="shared" ref="K1467:Q1467" si="156">SUM(K1465:K1466)</f>
        <v>1140.4000000000001</v>
      </c>
      <c r="L1467" s="63">
        <f t="shared" si="156"/>
        <v>999.59999999999991</v>
      </c>
      <c r="M1467" s="63">
        <f t="shared" si="156"/>
        <v>0</v>
      </c>
      <c r="N1467" s="63">
        <f t="shared" si="156"/>
        <v>0</v>
      </c>
      <c r="O1467" s="63">
        <f t="shared" si="156"/>
        <v>0</v>
      </c>
      <c r="P1467" s="63">
        <f t="shared" si="156"/>
        <v>0</v>
      </c>
      <c r="Q1467" s="63">
        <f t="shared" si="156"/>
        <v>0</v>
      </c>
      <c r="R1467" s="117" t="s">
        <v>175</v>
      </c>
      <c r="S1467" s="117" t="s">
        <v>175</v>
      </c>
    </row>
    <row r="1468" spans="1:19" ht="20.25" x14ac:dyDescent="0.25">
      <c r="A1468" s="71" t="s">
        <v>36</v>
      </c>
      <c r="B1468" s="71"/>
      <c r="C1468" s="117" t="s">
        <v>175</v>
      </c>
      <c r="D1468" s="117" t="s">
        <v>175</v>
      </c>
      <c r="E1468" s="117" t="s">
        <v>175</v>
      </c>
      <c r="F1468" s="117" t="s">
        <v>175</v>
      </c>
      <c r="G1468" s="117" t="s">
        <v>175</v>
      </c>
      <c r="H1468" s="117" t="s">
        <v>175</v>
      </c>
      <c r="I1468" s="117" t="s">
        <v>175</v>
      </c>
      <c r="J1468" s="63">
        <f>J1467</f>
        <v>0</v>
      </c>
      <c r="K1468" s="63">
        <f t="shared" ref="K1468:Q1468" si="157">K1467</f>
        <v>1140.4000000000001</v>
      </c>
      <c r="L1468" s="63">
        <f t="shared" si="157"/>
        <v>999.59999999999991</v>
      </c>
      <c r="M1468" s="63">
        <f t="shared" si="157"/>
        <v>0</v>
      </c>
      <c r="N1468" s="63">
        <f t="shared" si="157"/>
        <v>0</v>
      </c>
      <c r="O1468" s="63">
        <f t="shared" si="157"/>
        <v>0</v>
      </c>
      <c r="P1468" s="63">
        <f t="shared" si="157"/>
        <v>0</v>
      </c>
      <c r="Q1468" s="63">
        <f t="shared" si="157"/>
        <v>0</v>
      </c>
      <c r="R1468" s="117" t="s">
        <v>175</v>
      </c>
      <c r="S1468" s="117" t="s">
        <v>175</v>
      </c>
    </row>
    <row r="1469" spans="1:19" ht="20.25" x14ac:dyDescent="0.3">
      <c r="A1469" s="143" t="s">
        <v>1933</v>
      </c>
      <c r="B1469" s="143"/>
      <c r="C1469" s="143"/>
      <c r="D1469" s="143"/>
      <c r="E1469" s="143"/>
      <c r="F1469" s="143"/>
      <c r="G1469" s="143"/>
      <c r="H1469" s="143"/>
      <c r="I1469" s="143"/>
      <c r="J1469" s="143"/>
      <c r="K1469" s="143"/>
      <c r="L1469" s="143"/>
      <c r="M1469" s="143"/>
      <c r="N1469" s="143"/>
      <c r="O1469" s="143"/>
      <c r="P1469" s="143"/>
      <c r="Q1469" s="143"/>
      <c r="R1469" s="143"/>
      <c r="S1469" s="144"/>
    </row>
    <row r="1470" spans="1:19" ht="20.25" x14ac:dyDescent="0.3">
      <c r="A1470" s="145" t="s">
        <v>1934</v>
      </c>
      <c r="B1470" s="145"/>
      <c r="C1470" s="145"/>
      <c r="D1470" s="145"/>
      <c r="E1470" s="145"/>
      <c r="F1470" s="145"/>
      <c r="G1470" s="145"/>
      <c r="H1470" s="145"/>
      <c r="I1470" s="145"/>
      <c r="J1470" s="145"/>
      <c r="K1470" s="145"/>
      <c r="L1470" s="145"/>
      <c r="M1470" s="145"/>
      <c r="N1470" s="145"/>
      <c r="O1470" s="145"/>
      <c r="P1470" s="145"/>
      <c r="Q1470" s="145"/>
      <c r="R1470" s="145"/>
      <c r="S1470" s="146"/>
    </row>
    <row r="1471" spans="1:19" ht="20.25" x14ac:dyDescent="0.3">
      <c r="A1471" s="50">
        <v>391</v>
      </c>
      <c r="B1471" s="58" t="s">
        <v>1083</v>
      </c>
      <c r="C1471" s="114">
        <v>41905</v>
      </c>
      <c r="D1471" s="50" t="s">
        <v>1842</v>
      </c>
      <c r="E1471" s="50">
        <v>1960</v>
      </c>
      <c r="F1471" s="50" t="s">
        <v>2062</v>
      </c>
      <c r="G1471" s="115" t="s">
        <v>2037</v>
      </c>
      <c r="H1471" s="50">
        <v>2</v>
      </c>
      <c r="I1471" s="50">
        <v>1</v>
      </c>
      <c r="J1471" s="50">
        <v>0</v>
      </c>
      <c r="K1471" s="50">
        <v>357.2</v>
      </c>
      <c r="L1471" s="50">
        <v>135.69999999999999</v>
      </c>
      <c r="M1471" s="52">
        <v>0</v>
      </c>
      <c r="N1471" s="52">
        <f t="shared" si="147"/>
        <v>0</v>
      </c>
      <c r="O1471" s="52">
        <v>0</v>
      </c>
      <c r="P1471" s="52">
        <v>0</v>
      </c>
      <c r="Q1471" s="52">
        <v>0</v>
      </c>
      <c r="R1471" s="116">
        <v>45292</v>
      </c>
      <c r="S1471" s="116">
        <v>45657</v>
      </c>
    </row>
    <row r="1472" spans="1:19" ht="20.25" x14ac:dyDescent="0.3">
      <c r="A1472" s="50">
        <v>392</v>
      </c>
      <c r="B1472" s="58" t="s">
        <v>1084</v>
      </c>
      <c r="C1472" s="114">
        <v>41926</v>
      </c>
      <c r="D1472" s="50" t="s">
        <v>1842</v>
      </c>
      <c r="E1472" s="50">
        <v>1970</v>
      </c>
      <c r="F1472" s="50" t="s">
        <v>2062</v>
      </c>
      <c r="G1472" s="115" t="s">
        <v>2037</v>
      </c>
      <c r="H1472" s="50">
        <v>2</v>
      </c>
      <c r="I1472" s="50">
        <v>3</v>
      </c>
      <c r="J1472" s="50">
        <v>0</v>
      </c>
      <c r="K1472" s="50">
        <v>531.20000000000005</v>
      </c>
      <c r="L1472" s="50">
        <v>460.63</v>
      </c>
      <c r="M1472" s="52">
        <v>0</v>
      </c>
      <c r="N1472" s="52">
        <f t="shared" si="147"/>
        <v>0</v>
      </c>
      <c r="O1472" s="52">
        <v>0</v>
      </c>
      <c r="P1472" s="52">
        <v>0</v>
      </c>
      <c r="Q1472" s="52">
        <v>0</v>
      </c>
      <c r="R1472" s="116">
        <v>45292</v>
      </c>
      <c r="S1472" s="116">
        <v>45657</v>
      </c>
    </row>
    <row r="1473" spans="1:19" ht="20.25" x14ac:dyDescent="0.3">
      <c r="A1473" s="50">
        <v>393</v>
      </c>
      <c r="B1473" s="58" t="s">
        <v>1085</v>
      </c>
      <c r="C1473" s="114">
        <v>41930</v>
      </c>
      <c r="D1473" s="50" t="s">
        <v>1842</v>
      </c>
      <c r="E1473" s="50">
        <v>1960</v>
      </c>
      <c r="F1473" s="50" t="s">
        <v>2062</v>
      </c>
      <c r="G1473" s="115" t="s">
        <v>2037</v>
      </c>
      <c r="H1473" s="50">
        <v>2</v>
      </c>
      <c r="I1473" s="50">
        <v>1</v>
      </c>
      <c r="J1473" s="50">
        <v>0</v>
      </c>
      <c r="K1473" s="50">
        <v>385.6</v>
      </c>
      <c r="L1473" s="50">
        <v>335.6</v>
      </c>
      <c r="M1473" s="52">
        <v>0</v>
      </c>
      <c r="N1473" s="52">
        <f t="shared" si="147"/>
        <v>0</v>
      </c>
      <c r="O1473" s="52">
        <v>0</v>
      </c>
      <c r="P1473" s="52">
        <v>0</v>
      </c>
      <c r="Q1473" s="52">
        <v>0</v>
      </c>
      <c r="R1473" s="116">
        <v>45292</v>
      </c>
      <c r="S1473" s="116">
        <v>45657</v>
      </c>
    </row>
    <row r="1474" spans="1:19" ht="20.25" x14ac:dyDescent="0.25">
      <c r="A1474" s="57" t="s">
        <v>24</v>
      </c>
      <c r="B1474" s="57"/>
      <c r="C1474" s="117" t="s">
        <v>175</v>
      </c>
      <c r="D1474" s="117" t="s">
        <v>175</v>
      </c>
      <c r="E1474" s="117" t="s">
        <v>175</v>
      </c>
      <c r="F1474" s="117" t="s">
        <v>175</v>
      </c>
      <c r="G1474" s="117" t="s">
        <v>175</v>
      </c>
      <c r="H1474" s="117" t="s">
        <v>175</v>
      </c>
      <c r="I1474" s="117" t="s">
        <v>175</v>
      </c>
      <c r="J1474" s="63">
        <f>SUM(J1471:J1473)</f>
        <v>0</v>
      </c>
      <c r="K1474" s="63">
        <f t="shared" ref="K1474:Q1474" si="158">SUM(K1471:K1473)</f>
        <v>1274</v>
      </c>
      <c r="L1474" s="63">
        <f t="shared" si="158"/>
        <v>931.93</v>
      </c>
      <c r="M1474" s="63">
        <f t="shared" si="158"/>
        <v>0</v>
      </c>
      <c r="N1474" s="63">
        <f t="shared" si="158"/>
        <v>0</v>
      </c>
      <c r="O1474" s="63">
        <f t="shared" si="158"/>
        <v>0</v>
      </c>
      <c r="P1474" s="63">
        <f t="shared" si="158"/>
        <v>0</v>
      </c>
      <c r="Q1474" s="63">
        <f t="shared" si="158"/>
        <v>0</v>
      </c>
      <c r="R1474" s="117" t="s">
        <v>175</v>
      </c>
      <c r="S1474" s="117" t="s">
        <v>175</v>
      </c>
    </row>
    <row r="1475" spans="1:19" ht="20.25" x14ac:dyDescent="0.25">
      <c r="A1475" s="71" t="s">
        <v>36</v>
      </c>
      <c r="B1475" s="71"/>
      <c r="C1475" s="117" t="s">
        <v>175</v>
      </c>
      <c r="D1475" s="117" t="s">
        <v>175</v>
      </c>
      <c r="E1475" s="117" t="s">
        <v>175</v>
      </c>
      <c r="F1475" s="117" t="s">
        <v>175</v>
      </c>
      <c r="G1475" s="117" t="s">
        <v>175</v>
      </c>
      <c r="H1475" s="117" t="s">
        <v>175</v>
      </c>
      <c r="I1475" s="117" t="s">
        <v>175</v>
      </c>
      <c r="J1475" s="63">
        <f>J1474</f>
        <v>0</v>
      </c>
      <c r="K1475" s="63">
        <f t="shared" ref="K1475:Q1475" si="159">K1474</f>
        <v>1274</v>
      </c>
      <c r="L1475" s="63">
        <f t="shared" si="159"/>
        <v>931.93</v>
      </c>
      <c r="M1475" s="63">
        <f t="shared" si="159"/>
        <v>0</v>
      </c>
      <c r="N1475" s="63">
        <f t="shared" si="159"/>
        <v>0</v>
      </c>
      <c r="O1475" s="63">
        <f t="shared" si="159"/>
        <v>0</v>
      </c>
      <c r="P1475" s="63">
        <f t="shared" si="159"/>
        <v>0</v>
      </c>
      <c r="Q1475" s="63">
        <f t="shared" si="159"/>
        <v>0</v>
      </c>
      <c r="R1475" s="117" t="s">
        <v>175</v>
      </c>
      <c r="S1475" s="117" t="s">
        <v>175</v>
      </c>
    </row>
    <row r="1476" spans="1:19" ht="20.25" x14ac:dyDescent="0.3">
      <c r="A1476" s="143" t="s">
        <v>1935</v>
      </c>
      <c r="B1476" s="143"/>
      <c r="C1476" s="143"/>
      <c r="D1476" s="143"/>
      <c r="E1476" s="143"/>
      <c r="F1476" s="143"/>
      <c r="G1476" s="143"/>
      <c r="H1476" s="143"/>
      <c r="I1476" s="143"/>
      <c r="J1476" s="143"/>
      <c r="K1476" s="143"/>
      <c r="L1476" s="143"/>
      <c r="M1476" s="143"/>
      <c r="N1476" s="143"/>
      <c r="O1476" s="143"/>
      <c r="P1476" s="143"/>
      <c r="Q1476" s="143"/>
      <c r="R1476" s="143"/>
      <c r="S1476" s="144"/>
    </row>
    <row r="1477" spans="1:19" ht="20.25" x14ac:dyDescent="0.3">
      <c r="A1477" s="145" t="s">
        <v>1936</v>
      </c>
      <c r="B1477" s="145"/>
      <c r="C1477" s="145"/>
      <c r="D1477" s="145"/>
      <c r="E1477" s="145"/>
      <c r="F1477" s="145"/>
      <c r="G1477" s="145"/>
      <c r="H1477" s="145"/>
      <c r="I1477" s="145"/>
      <c r="J1477" s="145"/>
      <c r="K1477" s="145"/>
      <c r="L1477" s="145"/>
      <c r="M1477" s="145"/>
      <c r="N1477" s="145"/>
      <c r="O1477" s="145"/>
      <c r="P1477" s="145"/>
      <c r="Q1477" s="145"/>
      <c r="R1477" s="145"/>
      <c r="S1477" s="146"/>
    </row>
    <row r="1478" spans="1:19" ht="20.25" x14ac:dyDescent="0.3">
      <c r="A1478" s="50">
        <v>394</v>
      </c>
      <c r="B1478" s="58" t="s">
        <v>640</v>
      </c>
      <c r="C1478" s="114">
        <v>42112</v>
      </c>
      <c r="D1478" s="50" t="s">
        <v>1842</v>
      </c>
      <c r="E1478" s="50">
        <v>1972</v>
      </c>
      <c r="F1478" s="50" t="s">
        <v>2062</v>
      </c>
      <c r="G1478" s="115" t="s">
        <v>2037</v>
      </c>
      <c r="H1478" s="50">
        <v>2</v>
      </c>
      <c r="I1478" s="50">
        <v>3</v>
      </c>
      <c r="J1478" s="50">
        <v>0</v>
      </c>
      <c r="K1478" s="50">
        <v>519.72</v>
      </c>
      <c r="L1478" s="50">
        <v>515.29999999999995</v>
      </c>
      <c r="M1478" s="52">
        <v>0</v>
      </c>
      <c r="N1478" s="52">
        <f t="shared" si="147"/>
        <v>0</v>
      </c>
      <c r="O1478" s="52">
        <v>0</v>
      </c>
      <c r="P1478" s="52">
        <v>0</v>
      </c>
      <c r="Q1478" s="52">
        <v>0</v>
      </c>
      <c r="R1478" s="116">
        <v>45292</v>
      </c>
      <c r="S1478" s="116">
        <v>45657</v>
      </c>
    </row>
    <row r="1479" spans="1:19" ht="20.25" x14ac:dyDescent="0.3">
      <c r="A1479" s="50">
        <v>395</v>
      </c>
      <c r="B1479" s="58" t="s">
        <v>644</v>
      </c>
      <c r="C1479" s="114">
        <v>42116</v>
      </c>
      <c r="D1479" s="50" t="s">
        <v>1842</v>
      </c>
      <c r="E1479" s="50">
        <v>1973</v>
      </c>
      <c r="F1479" s="50" t="s">
        <v>2062</v>
      </c>
      <c r="G1479" s="115" t="s">
        <v>2037</v>
      </c>
      <c r="H1479" s="50">
        <v>2</v>
      </c>
      <c r="I1479" s="50">
        <v>2</v>
      </c>
      <c r="J1479" s="50">
        <v>0</v>
      </c>
      <c r="K1479" s="50">
        <v>520.79999999999995</v>
      </c>
      <c r="L1479" s="50">
        <v>516.6</v>
      </c>
      <c r="M1479" s="52">
        <v>0</v>
      </c>
      <c r="N1479" s="52">
        <f t="shared" si="147"/>
        <v>0</v>
      </c>
      <c r="O1479" s="52">
        <v>0</v>
      </c>
      <c r="P1479" s="52">
        <v>0</v>
      </c>
      <c r="Q1479" s="52">
        <v>0</v>
      </c>
      <c r="R1479" s="116">
        <v>45292</v>
      </c>
      <c r="S1479" s="116">
        <v>45657</v>
      </c>
    </row>
    <row r="1480" spans="1:19" ht="20.25" x14ac:dyDescent="0.3">
      <c r="A1480" s="50">
        <v>396</v>
      </c>
      <c r="B1480" s="58" t="s">
        <v>646</v>
      </c>
      <c r="C1480" s="114">
        <v>42118</v>
      </c>
      <c r="D1480" s="50" t="s">
        <v>1842</v>
      </c>
      <c r="E1480" s="50">
        <v>1975</v>
      </c>
      <c r="F1480" s="50" t="s">
        <v>2062</v>
      </c>
      <c r="G1480" s="115" t="s">
        <v>2037</v>
      </c>
      <c r="H1480" s="50">
        <v>2</v>
      </c>
      <c r="I1480" s="50">
        <v>2</v>
      </c>
      <c r="J1480" s="50">
        <v>0</v>
      </c>
      <c r="K1480" s="50">
        <v>549.6</v>
      </c>
      <c r="L1480" s="50">
        <v>513</v>
      </c>
      <c r="M1480" s="52">
        <v>0</v>
      </c>
      <c r="N1480" s="52">
        <f t="shared" si="147"/>
        <v>0</v>
      </c>
      <c r="O1480" s="52">
        <v>0</v>
      </c>
      <c r="P1480" s="52">
        <v>0</v>
      </c>
      <c r="Q1480" s="52">
        <v>0</v>
      </c>
      <c r="R1480" s="116">
        <v>45292</v>
      </c>
      <c r="S1480" s="116">
        <v>45657</v>
      </c>
    </row>
    <row r="1481" spans="1:19" ht="20.25" x14ac:dyDescent="0.3">
      <c r="A1481" s="50">
        <v>397</v>
      </c>
      <c r="B1481" s="58" t="s">
        <v>650</v>
      </c>
      <c r="C1481" s="114">
        <v>42128</v>
      </c>
      <c r="D1481" s="50" t="s">
        <v>1842</v>
      </c>
      <c r="E1481" s="50">
        <v>1968</v>
      </c>
      <c r="F1481" s="50" t="s">
        <v>2062</v>
      </c>
      <c r="G1481" s="115" t="s">
        <v>2037</v>
      </c>
      <c r="H1481" s="50">
        <v>2</v>
      </c>
      <c r="I1481" s="50">
        <v>3</v>
      </c>
      <c r="J1481" s="50">
        <v>0</v>
      </c>
      <c r="K1481" s="50">
        <v>535.41999999999996</v>
      </c>
      <c r="L1481" s="50">
        <v>528.65</v>
      </c>
      <c r="M1481" s="52">
        <v>0</v>
      </c>
      <c r="N1481" s="52">
        <f t="shared" si="147"/>
        <v>0</v>
      </c>
      <c r="O1481" s="52">
        <v>0</v>
      </c>
      <c r="P1481" s="52">
        <v>0</v>
      </c>
      <c r="Q1481" s="52">
        <v>0</v>
      </c>
      <c r="R1481" s="116">
        <v>45292</v>
      </c>
      <c r="S1481" s="116">
        <v>45657</v>
      </c>
    </row>
    <row r="1482" spans="1:19" ht="20.25" x14ac:dyDescent="0.3">
      <c r="A1482" s="50">
        <v>398</v>
      </c>
      <c r="B1482" s="58" t="s">
        <v>651</v>
      </c>
      <c r="C1482" s="114">
        <v>42135</v>
      </c>
      <c r="D1482" s="50" t="s">
        <v>1842</v>
      </c>
      <c r="E1482" s="50">
        <v>1971</v>
      </c>
      <c r="F1482" s="50" t="s">
        <v>2062</v>
      </c>
      <c r="G1482" s="115" t="s">
        <v>2037</v>
      </c>
      <c r="H1482" s="50">
        <v>2</v>
      </c>
      <c r="I1482" s="50">
        <v>3</v>
      </c>
      <c r="J1482" s="50">
        <v>0</v>
      </c>
      <c r="K1482" s="50">
        <v>557.45000000000005</v>
      </c>
      <c r="L1482" s="50">
        <v>544</v>
      </c>
      <c r="M1482" s="52">
        <v>69554.399999999994</v>
      </c>
      <c r="N1482" s="52">
        <f t="shared" si="147"/>
        <v>69554.399999999994</v>
      </c>
      <c r="O1482" s="52">
        <v>0</v>
      </c>
      <c r="P1482" s="52">
        <v>0</v>
      </c>
      <c r="Q1482" s="52">
        <v>0</v>
      </c>
      <c r="R1482" s="116">
        <v>45292</v>
      </c>
      <c r="S1482" s="116">
        <v>45657</v>
      </c>
    </row>
    <row r="1483" spans="1:19" ht="20.25" x14ac:dyDescent="0.25">
      <c r="A1483" s="57" t="s">
        <v>24</v>
      </c>
      <c r="B1483" s="57"/>
      <c r="C1483" s="117" t="s">
        <v>175</v>
      </c>
      <c r="D1483" s="117" t="s">
        <v>175</v>
      </c>
      <c r="E1483" s="117" t="s">
        <v>175</v>
      </c>
      <c r="F1483" s="117" t="s">
        <v>175</v>
      </c>
      <c r="G1483" s="117" t="s">
        <v>175</v>
      </c>
      <c r="H1483" s="117" t="s">
        <v>175</v>
      </c>
      <c r="I1483" s="117" t="s">
        <v>175</v>
      </c>
      <c r="J1483" s="63">
        <f>SUM(J1478:J1482)</f>
        <v>0</v>
      </c>
      <c r="K1483" s="63">
        <f t="shared" ref="K1483:Q1483" si="160">SUM(K1478:K1482)</f>
        <v>2682.99</v>
      </c>
      <c r="L1483" s="63">
        <f t="shared" si="160"/>
        <v>2617.5500000000002</v>
      </c>
      <c r="M1483" s="63">
        <f t="shared" si="160"/>
        <v>69554.399999999994</v>
      </c>
      <c r="N1483" s="63">
        <f t="shared" si="160"/>
        <v>69554.399999999994</v>
      </c>
      <c r="O1483" s="63">
        <f t="shared" si="160"/>
        <v>0</v>
      </c>
      <c r="P1483" s="63">
        <f t="shared" si="160"/>
        <v>0</v>
      </c>
      <c r="Q1483" s="63">
        <f t="shared" si="160"/>
        <v>0</v>
      </c>
      <c r="R1483" s="117" t="s">
        <v>175</v>
      </c>
      <c r="S1483" s="117" t="s">
        <v>175</v>
      </c>
    </row>
    <row r="1484" spans="1:19" ht="20.25" x14ac:dyDescent="0.25">
      <c r="A1484" s="71" t="s">
        <v>36</v>
      </c>
      <c r="B1484" s="71"/>
      <c r="C1484" s="117" t="s">
        <v>175</v>
      </c>
      <c r="D1484" s="117" t="s">
        <v>175</v>
      </c>
      <c r="E1484" s="117" t="s">
        <v>175</v>
      </c>
      <c r="F1484" s="117" t="s">
        <v>175</v>
      </c>
      <c r="G1484" s="117" t="s">
        <v>175</v>
      </c>
      <c r="H1484" s="117" t="s">
        <v>175</v>
      </c>
      <c r="I1484" s="117" t="s">
        <v>175</v>
      </c>
      <c r="J1484" s="63">
        <f>J1483</f>
        <v>0</v>
      </c>
      <c r="K1484" s="63">
        <f t="shared" ref="K1484:Q1484" si="161">K1483</f>
        <v>2682.99</v>
      </c>
      <c r="L1484" s="63">
        <f t="shared" si="161"/>
        <v>2617.5500000000002</v>
      </c>
      <c r="M1484" s="63">
        <f t="shared" si="161"/>
        <v>69554.399999999994</v>
      </c>
      <c r="N1484" s="63">
        <f t="shared" si="161"/>
        <v>69554.399999999994</v>
      </c>
      <c r="O1484" s="63">
        <f t="shared" si="161"/>
        <v>0</v>
      </c>
      <c r="P1484" s="63">
        <f t="shared" si="161"/>
        <v>0</v>
      </c>
      <c r="Q1484" s="63">
        <f t="shared" si="161"/>
        <v>0</v>
      </c>
      <c r="R1484" s="117" t="s">
        <v>175</v>
      </c>
      <c r="S1484" s="117" t="s">
        <v>175</v>
      </c>
    </row>
    <row r="1485" spans="1:19" ht="20.25" x14ac:dyDescent="0.3">
      <c r="A1485" s="143" t="s">
        <v>1937</v>
      </c>
      <c r="B1485" s="143"/>
      <c r="C1485" s="143"/>
      <c r="D1485" s="143"/>
      <c r="E1485" s="143"/>
      <c r="F1485" s="143"/>
      <c r="G1485" s="143"/>
      <c r="H1485" s="143"/>
      <c r="I1485" s="143"/>
      <c r="J1485" s="143"/>
      <c r="K1485" s="143"/>
      <c r="L1485" s="143"/>
      <c r="M1485" s="143"/>
      <c r="N1485" s="143"/>
      <c r="O1485" s="143"/>
      <c r="P1485" s="143"/>
      <c r="Q1485" s="143"/>
      <c r="R1485" s="143"/>
      <c r="S1485" s="144"/>
    </row>
    <row r="1486" spans="1:19" ht="20.25" x14ac:dyDescent="0.3">
      <c r="A1486" s="145" t="s">
        <v>1938</v>
      </c>
      <c r="B1486" s="145"/>
      <c r="C1486" s="145"/>
      <c r="D1486" s="145"/>
      <c r="E1486" s="145"/>
      <c r="F1486" s="145"/>
      <c r="G1486" s="145"/>
      <c r="H1486" s="145"/>
      <c r="I1486" s="145"/>
      <c r="J1486" s="145"/>
      <c r="K1486" s="145"/>
      <c r="L1486" s="145"/>
      <c r="M1486" s="145"/>
      <c r="N1486" s="145"/>
      <c r="O1486" s="145"/>
      <c r="P1486" s="145"/>
      <c r="Q1486" s="145"/>
      <c r="R1486" s="145"/>
      <c r="S1486" s="146"/>
    </row>
    <row r="1487" spans="1:19" ht="20.25" x14ac:dyDescent="0.3">
      <c r="A1487" s="50">
        <v>399</v>
      </c>
      <c r="B1487" s="51" t="s">
        <v>1442</v>
      </c>
      <c r="C1487" s="114">
        <v>42311</v>
      </c>
      <c r="D1487" s="50" t="s">
        <v>1842</v>
      </c>
      <c r="E1487" s="50">
        <v>1974</v>
      </c>
      <c r="F1487" s="50" t="s">
        <v>2062</v>
      </c>
      <c r="G1487" s="115" t="s">
        <v>2031</v>
      </c>
      <c r="H1487" s="50">
        <v>2</v>
      </c>
      <c r="I1487" s="50">
        <v>3</v>
      </c>
      <c r="J1487" s="50">
        <v>0</v>
      </c>
      <c r="K1487" s="50">
        <v>1428.9</v>
      </c>
      <c r="L1487" s="50">
        <v>819.9</v>
      </c>
      <c r="M1487" s="52">
        <v>0</v>
      </c>
      <c r="N1487" s="52">
        <f t="shared" ref="N1487:N1550" si="162">M1487</f>
        <v>0</v>
      </c>
      <c r="O1487" s="52">
        <v>0</v>
      </c>
      <c r="P1487" s="52">
        <v>0</v>
      </c>
      <c r="Q1487" s="52">
        <v>0</v>
      </c>
      <c r="R1487" s="116">
        <v>45292</v>
      </c>
      <c r="S1487" s="116">
        <v>45657</v>
      </c>
    </row>
    <row r="1488" spans="1:19" ht="20.25" x14ac:dyDescent="0.25">
      <c r="A1488" s="57" t="s">
        <v>24</v>
      </c>
      <c r="B1488" s="57"/>
      <c r="C1488" s="117" t="s">
        <v>175</v>
      </c>
      <c r="D1488" s="117" t="s">
        <v>175</v>
      </c>
      <c r="E1488" s="117" t="s">
        <v>175</v>
      </c>
      <c r="F1488" s="117" t="s">
        <v>175</v>
      </c>
      <c r="G1488" s="117" t="s">
        <v>175</v>
      </c>
      <c r="H1488" s="117" t="s">
        <v>175</v>
      </c>
      <c r="I1488" s="117" t="s">
        <v>175</v>
      </c>
      <c r="J1488" s="63">
        <f>SUM(J1487)</f>
        <v>0</v>
      </c>
      <c r="K1488" s="63">
        <f t="shared" ref="K1488:P1488" si="163">SUM(K1487)</f>
        <v>1428.9</v>
      </c>
      <c r="L1488" s="63">
        <f t="shared" si="163"/>
        <v>819.9</v>
      </c>
      <c r="M1488" s="63">
        <f t="shared" si="163"/>
        <v>0</v>
      </c>
      <c r="N1488" s="63">
        <f t="shared" si="163"/>
        <v>0</v>
      </c>
      <c r="O1488" s="63">
        <f t="shared" si="163"/>
        <v>0</v>
      </c>
      <c r="P1488" s="63">
        <f t="shared" si="163"/>
        <v>0</v>
      </c>
      <c r="Q1488" s="63">
        <f>SUM(Q1487)</f>
        <v>0</v>
      </c>
      <c r="R1488" s="117" t="s">
        <v>175</v>
      </c>
      <c r="S1488" s="117" t="s">
        <v>175</v>
      </c>
    </row>
    <row r="1489" spans="1:19" ht="20.25" x14ac:dyDescent="0.3">
      <c r="A1489" s="151" t="s">
        <v>1939</v>
      </c>
      <c r="B1489" s="151"/>
      <c r="C1489" s="151"/>
      <c r="D1489" s="151"/>
      <c r="E1489" s="151"/>
      <c r="F1489" s="151"/>
      <c r="G1489" s="151"/>
      <c r="H1489" s="151"/>
      <c r="I1489" s="151"/>
      <c r="J1489" s="151"/>
      <c r="K1489" s="151"/>
      <c r="L1489" s="151"/>
      <c r="M1489" s="151"/>
      <c r="N1489" s="151"/>
      <c r="O1489" s="151"/>
      <c r="P1489" s="151"/>
      <c r="Q1489" s="151"/>
      <c r="R1489" s="151"/>
      <c r="S1489" s="152"/>
    </row>
    <row r="1490" spans="1:19" ht="20.25" x14ac:dyDescent="0.3">
      <c r="A1490" s="50">
        <v>400</v>
      </c>
      <c r="B1490" s="51" t="s">
        <v>1086</v>
      </c>
      <c r="C1490" s="114">
        <v>42332</v>
      </c>
      <c r="D1490" s="50" t="s">
        <v>1842</v>
      </c>
      <c r="E1490" s="50">
        <v>1960</v>
      </c>
      <c r="F1490" s="50" t="s">
        <v>2062</v>
      </c>
      <c r="G1490" s="115" t="s">
        <v>2037</v>
      </c>
      <c r="H1490" s="50">
        <v>3</v>
      </c>
      <c r="I1490" s="50">
        <v>1</v>
      </c>
      <c r="J1490" s="50">
        <v>0</v>
      </c>
      <c r="K1490" s="50">
        <v>3189.9</v>
      </c>
      <c r="L1490" s="50">
        <v>2005.8</v>
      </c>
      <c r="M1490" s="52">
        <v>5864611.25</v>
      </c>
      <c r="N1490" s="52">
        <f t="shared" si="162"/>
        <v>5864611.25</v>
      </c>
      <c r="O1490" s="52">
        <v>0</v>
      </c>
      <c r="P1490" s="52">
        <v>0</v>
      </c>
      <c r="Q1490" s="52">
        <v>0</v>
      </c>
      <c r="R1490" s="116">
        <v>45292</v>
      </c>
      <c r="S1490" s="116">
        <v>45657</v>
      </c>
    </row>
    <row r="1491" spans="1:19" ht="20.25" x14ac:dyDescent="0.3">
      <c r="A1491" s="50">
        <v>401</v>
      </c>
      <c r="B1491" s="51" t="s">
        <v>1087</v>
      </c>
      <c r="C1491" s="114">
        <v>42318</v>
      </c>
      <c r="D1491" s="50" t="s">
        <v>1842</v>
      </c>
      <c r="E1491" s="50">
        <v>1959</v>
      </c>
      <c r="F1491" s="50" t="s">
        <v>2062</v>
      </c>
      <c r="G1491" s="115" t="s">
        <v>2037</v>
      </c>
      <c r="H1491" s="50">
        <v>3</v>
      </c>
      <c r="I1491" s="50">
        <v>1</v>
      </c>
      <c r="J1491" s="50">
        <v>0</v>
      </c>
      <c r="K1491" s="50">
        <v>520.79999999999995</v>
      </c>
      <c r="L1491" s="50">
        <v>260.39999999999998</v>
      </c>
      <c r="M1491" s="52">
        <v>22944</v>
      </c>
      <c r="N1491" s="52">
        <f t="shared" si="162"/>
        <v>22944</v>
      </c>
      <c r="O1491" s="52">
        <v>0</v>
      </c>
      <c r="P1491" s="52">
        <v>0</v>
      </c>
      <c r="Q1491" s="52">
        <v>0</v>
      </c>
      <c r="R1491" s="116">
        <v>45292</v>
      </c>
      <c r="S1491" s="116">
        <v>45657</v>
      </c>
    </row>
    <row r="1492" spans="1:19" ht="20.25" x14ac:dyDescent="0.3">
      <c r="A1492" s="50">
        <v>402</v>
      </c>
      <c r="B1492" s="51" t="s">
        <v>1940</v>
      </c>
      <c r="C1492" s="114">
        <v>42339</v>
      </c>
      <c r="D1492" s="50" t="s">
        <v>1842</v>
      </c>
      <c r="E1492" s="50">
        <v>1967</v>
      </c>
      <c r="F1492" s="50" t="s">
        <v>2062</v>
      </c>
      <c r="G1492" s="115" t="s">
        <v>2032</v>
      </c>
      <c r="H1492" s="50">
        <v>4</v>
      </c>
      <c r="I1492" s="50">
        <v>3</v>
      </c>
      <c r="J1492" s="50">
        <v>0</v>
      </c>
      <c r="K1492" s="50">
        <v>2817.3</v>
      </c>
      <c r="L1492" s="50">
        <v>2044.2</v>
      </c>
      <c r="M1492" s="52">
        <v>0</v>
      </c>
      <c r="N1492" s="52">
        <f t="shared" si="162"/>
        <v>0</v>
      </c>
      <c r="O1492" s="52">
        <v>0</v>
      </c>
      <c r="P1492" s="52">
        <v>0</v>
      </c>
      <c r="Q1492" s="52">
        <v>0</v>
      </c>
      <c r="R1492" s="116">
        <v>45292</v>
      </c>
      <c r="S1492" s="116">
        <v>45657</v>
      </c>
    </row>
    <row r="1493" spans="1:19" ht="20.25" x14ac:dyDescent="0.3">
      <c r="A1493" s="50">
        <v>403</v>
      </c>
      <c r="B1493" s="51" t="s">
        <v>1088</v>
      </c>
      <c r="C1493" s="114">
        <v>42340</v>
      </c>
      <c r="D1493" s="50" t="s">
        <v>1842</v>
      </c>
      <c r="E1493" s="50">
        <v>1969</v>
      </c>
      <c r="F1493" s="50" t="s">
        <v>2062</v>
      </c>
      <c r="G1493" s="115" t="s">
        <v>2032</v>
      </c>
      <c r="H1493" s="50">
        <v>5</v>
      </c>
      <c r="I1493" s="50">
        <v>4</v>
      </c>
      <c r="J1493" s="50">
        <v>0</v>
      </c>
      <c r="K1493" s="50">
        <v>3768.4</v>
      </c>
      <c r="L1493" s="50">
        <v>3373.7</v>
      </c>
      <c r="M1493" s="52">
        <v>0</v>
      </c>
      <c r="N1493" s="52">
        <f t="shared" si="162"/>
        <v>0</v>
      </c>
      <c r="O1493" s="52">
        <v>0</v>
      </c>
      <c r="P1493" s="52">
        <v>0</v>
      </c>
      <c r="Q1493" s="52">
        <v>0</v>
      </c>
      <c r="R1493" s="116">
        <v>45292</v>
      </c>
      <c r="S1493" s="116">
        <v>45657</v>
      </c>
    </row>
    <row r="1494" spans="1:19" ht="20.25" x14ac:dyDescent="0.3">
      <c r="A1494" s="50">
        <v>404</v>
      </c>
      <c r="B1494" s="51" t="s">
        <v>1089</v>
      </c>
      <c r="C1494" s="114">
        <v>42344</v>
      </c>
      <c r="D1494" s="50" t="s">
        <v>1842</v>
      </c>
      <c r="E1494" s="50">
        <v>1970</v>
      </c>
      <c r="F1494" s="50" t="s">
        <v>2062</v>
      </c>
      <c r="G1494" s="115" t="s">
        <v>2032</v>
      </c>
      <c r="H1494" s="50">
        <v>5</v>
      </c>
      <c r="I1494" s="50">
        <v>4</v>
      </c>
      <c r="J1494" s="50">
        <v>0</v>
      </c>
      <c r="K1494" s="50">
        <v>4520.1000000000004</v>
      </c>
      <c r="L1494" s="50">
        <v>3398.5</v>
      </c>
      <c r="M1494" s="52">
        <v>0</v>
      </c>
      <c r="N1494" s="52">
        <f t="shared" si="162"/>
        <v>0</v>
      </c>
      <c r="O1494" s="52">
        <v>0</v>
      </c>
      <c r="P1494" s="52">
        <v>0</v>
      </c>
      <c r="Q1494" s="52">
        <v>0</v>
      </c>
      <c r="R1494" s="116">
        <v>45292</v>
      </c>
      <c r="S1494" s="116">
        <v>45657</v>
      </c>
    </row>
    <row r="1495" spans="1:19" ht="20.25" x14ac:dyDescent="0.3">
      <c r="A1495" s="50">
        <v>405</v>
      </c>
      <c r="B1495" s="51" t="s">
        <v>1090</v>
      </c>
      <c r="C1495" s="114">
        <v>42348</v>
      </c>
      <c r="D1495" s="50" t="s">
        <v>1842</v>
      </c>
      <c r="E1495" s="50">
        <v>1961</v>
      </c>
      <c r="F1495" s="50" t="s">
        <v>2062</v>
      </c>
      <c r="G1495" s="115" t="s">
        <v>2037</v>
      </c>
      <c r="H1495" s="50">
        <v>3</v>
      </c>
      <c r="I1495" s="50">
        <v>2</v>
      </c>
      <c r="J1495" s="50">
        <v>0</v>
      </c>
      <c r="K1495" s="50">
        <v>618.1</v>
      </c>
      <c r="L1495" s="50">
        <v>579.6</v>
      </c>
      <c r="M1495" s="52">
        <v>67956</v>
      </c>
      <c r="N1495" s="52">
        <f t="shared" si="162"/>
        <v>67956</v>
      </c>
      <c r="O1495" s="52">
        <v>0</v>
      </c>
      <c r="P1495" s="52">
        <v>0</v>
      </c>
      <c r="Q1495" s="52">
        <v>0</v>
      </c>
      <c r="R1495" s="116">
        <v>45292</v>
      </c>
      <c r="S1495" s="116">
        <v>45657</v>
      </c>
    </row>
    <row r="1496" spans="1:19" ht="20.25" x14ac:dyDescent="0.3">
      <c r="A1496" s="50">
        <v>406</v>
      </c>
      <c r="B1496" s="51" t="s">
        <v>1091</v>
      </c>
      <c r="C1496" s="114">
        <v>42372</v>
      </c>
      <c r="D1496" s="50" t="s">
        <v>1842</v>
      </c>
      <c r="E1496" s="50">
        <v>1962</v>
      </c>
      <c r="F1496" s="50" t="s">
        <v>2062</v>
      </c>
      <c r="G1496" s="115" t="s">
        <v>2037</v>
      </c>
      <c r="H1496" s="50">
        <v>3</v>
      </c>
      <c r="I1496" s="50">
        <v>2</v>
      </c>
      <c r="J1496" s="50">
        <v>0</v>
      </c>
      <c r="K1496" s="50">
        <v>559.29999999999995</v>
      </c>
      <c r="L1496" s="50">
        <v>518.29999999999995</v>
      </c>
      <c r="M1496" s="52">
        <v>45012</v>
      </c>
      <c r="N1496" s="52">
        <f t="shared" si="162"/>
        <v>45012</v>
      </c>
      <c r="O1496" s="52">
        <v>0</v>
      </c>
      <c r="P1496" s="52">
        <v>0</v>
      </c>
      <c r="Q1496" s="52">
        <v>0</v>
      </c>
      <c r="R1496" s="116">
        <v>45292</v>
      </c>
      <c r="S1496" s="116">
        <v>45657</v>
      </c>
    </row>
    <row r="1497" spans="1:19" ht="20.25" x14ac:dyDescent="0.3">
      <c r="A1497" s="50">
        <v>407</v>
      </c>
      <c r="B1497" s="51" t="s">
        <v>1092</v>
      </c>
      <c r="C1497" s="114">
        <v>42374</v>
      </c>
      <c r="D1497" s="50" t="s">
        <v>1842</v>
      </c>
      <c r="E1497" s="50">
        <v>1962</v>
      </c>
      <c r="F1497" s="50" t="s">
        <v>2062</v>
      </c>
      <c r="G1497" s="115" t="s">
        <v>2037</v>
      </c>
      <c r="H1497" s="50">
        <v>3</v>
      </c>
      <c r="I1497" s="50">
        <v>2</v>
      </c>
      <c r="J1497" s="50">
        <v>0</v>
      </c>
      <c r="K1497" s="50">
        <v>574</v>
      </c>
      <c r="L1497" s="50">
        <v>529.5</v>
      </c>
      <c r="M1497" s="52">
        <v>45012</v>
      </c>
      <c r="N1497" s="52">
        <f t="shared" si="162"/>
        <v>45012</v>
      </c>
      <c r="O1497" s="52">
        <v>0</v>
      </c>
      <c r="P1497" s="52">
        <v>0</v>
      </c>
      <c r="Q1497" s="52">
        <v>0</v>
      </c>
      <c r="R1497" s="116">
        <v>45292</v>
      </c>
      <c r="S1497" s="116">
        <v>45657</v>
      </c>
    </row>
    <row r="1498" spans="1:19" ht="20.25" x14ac:dyDescent="0.3">
      <c r="A1498" s="50">
        <v>408</v>
      </c>
      <c r="B1498" s="51" t="s">
        <v>1093</v>
      </c>
      <c r="C1498" s="114">
        <v>42375</v>
      </c>
      <c r="D1498" s="50" t="s">
        <v>1842</v>
      </c>
      <c r="E1498" s="50">
        <v>1962</v>
      </c>
      <c r="F1498" s="50" t="s">
        <v>2062</v>
      </c>
      <c r="G1498" s="115" t="s">
        <v>2037</v>
      </c>
      <c r="H1498" s="50">
        <v>3</v>
      </c>
      <c r="I1498" s="50">
        <v>2</v>
      </c>
      <c r="J1498" s="50">
        <v>0</v>
      </c>
      <c r="K1498" s="50">
        <v>817.8</v>
      </c>
      <c r="L1498" s="50">
        <v>663.6</v>
      </c>
      <c r="M1498" s="52">
        <v>45012</v>
      </c>
      <c r="N1498" s="52">
        <f t="shared" si="162"/>
        <v>45012</v>
      </c>
      <c r="O1498" s="52">
        <v>0</v>
      </c>
      <c r="P1498" s="52">
        <v>0</v>
      </c>
      <c r="Q1498" s="52">
        <v>0</v>
      </c>
      <c r="R1498" s="116">
        <v>45292</v>
      </c>
      <c r="S1498" s="116">
        <v>45657</v>
      </c>
    </row>
    <row r="1499" spans="1:19" ht="20.25" x14ac:dyDescent="0.3">
      <c r="A1499" s="50">
        <v>409</v>
      </c>
      <c r="B1499" s="51" t="s">
        <v>1094</v>
      </c>
      <c r="C1499" s="114">
        <v>42382</v>
      </c>
      <c r="D1499" s="50" t="s">
        <v>1842</v>
      </c>
      <c r="E1499" s="50">
        <v>1961</v>
      </c>
      <c r="F1499" s="50" t="s">
        <v>2062</v>
      </c>
      <c r="G1499" s="115" t="s">
        <v>2037</v>
      </c>
      <c r="H1499" s="50">
        <v>3</v>
      </c>
      <c r="I1499" s="50">
        <v>2</v>
      </c>
      <c r="J1499" s="50">
        <v>0</v>
      </c>
      <c r="K1499" s="50">
        <v>740.6</v>
      </c>
      <c r="L1499" s="50">
        <v>651.70000000000005</v>
      </c>
      <c r="M1499" s="52">
        <v>45012</v>
      </c>
      <c r="N1499" s="52">
        <f t="shared" si="162"/>
        <v>45012</v>
      </c>
      <c r="O1499" s="52">
        <v>0</v>
      </c>
      <c r="P1499" s="52">
        <v>0</v>
      </c>
      <c r="Q1499" s="52">
        <v>0</v>
      </c>
      <c r="R1499" s="116">
        <v>45292</v>
      </c>
      <c r="S1499" s="116">
        <v>45657</v>
      </c>
    </row>
    <row r="1500" spans="1:19" ht="20.25" x14ac:dyDescent="0.3">
      <c r="A1500" s="50">
        <v>410</v>
      </c>
      <c r="B1500" s="51" t="s">
        <v>1095</v>
      </c>
      <c r="C1500" s="114">
        <v>42384</v>
      </c>
      <c r="D1500" s="50" t="s">
        <v>1842</v>
      </c>
      <c r="E1500" s="50">
        <v>1961</v>
      </c>
      <c r="F1500" s="50" t="s">
        <v>2062</v>
      </c>
      <c r="G1500" s="115" t="s">
        <v>2037</v>
      </c>
      <c r="H1500" s="50">
        <v>3</v>
      </c>
      <c r="I1500" s="50">
        <v>2</v>
      </c>
      <c r="J1500" s="50">
        <v>0</v>
      </c>
      <c r="K1500" s="50">
        <v>822.3</v>
      </c>
      <c r="L1500" s="50">
        <v>603.9</v>
      </c>
      <c r="M1500" s="52">
        <v>45012</v>
      </c>
      <c r="N1500" s="52">
        <f t="shared" si="162"/>
        <v>45012</v>
      </c>
      <c r="O1500" s="52">
        <v>0</v>
      </c>
      <c r="P1500" s="52">
        <v>0</v>
      </c>
      <c r="Q1500" s="52">
        <v>0</v>
      </c>
      <c r="R1500" s="116">
        <v>45292</v>
      </c>
      <c r="S1500" s="116">
        <v>45657</v>
      </c>
    </row>
    <row r="1501" spans="1:19" ht="20.25" x14ac:dyDescent="0.3">
      <c r="A1501" s="50">
        <v>411</v>
      </c>
      <c r="B1501" s="51" t="s">
        <v>1096</v>
      </c>
      <c r="C1501" s="114">
        <v>42388</v>
      </c>
      <c r="D1501" s="50" t="s">
        <v>1842</v>
      </c>
      <c r="E1501" s="50">
        <v>1961</v>
      </c>
      <c r="F1501" s="50" t="s">
        <v>2062</v>
      </c>
      <c r="G1501" s="115" t="s">
        <v>2037</v>
      </c>
      <c r="H1501" s="50">
        <v>3</v>
      </c>
      <c r="I1501" s="50">
        <v>2</v>
      </c>
      <c r="J1501" s="50">
        <v>0</v>
      </c>
      <c r="K1501" s="50">
        <v>840.8</v>
      </c>
      <c r="L1501" s="50">
        <v>659.5</v>
      </c>
      <c r="M1501" s="52">
        <v>45012</v>
      </c>
      <c r="N1501" s="52">
        <f t="shared" si="162"/>
        <v>45012</v>
      </c>
      <c r="O1501" s="52">
        <v>0</v>
      </c>
      <c r="P1501" s="52">
        <v>0</v>
      </c>
      <c r="Q1501" s="52">
        <v>0</v>
      </c>
      <c r="R1501" s="116">
        <v>45292</v>
      </c>
      <c r="S1501" s="116">
        <v>45657</v>
      </c>
    </row>
    <row r="1502" spans="1:19" ht="20.25" x14ac:dyDescent="0.3">
      <c r="A1502" s="50">
        <v>412</v>
      </c>
      <c r="B1502" s="51" t="s">
        <v>1097</v>
      </c>
      <c r="C1502" s="114">
        <v>42389</v>
      </c>
      <c r="D1502" s="50" t="s">
        <v>1842</v>
      </c>
      <c r="E1502" s="50">
        <v>1962</v>
      </c>
      <c r="F1502" s="50" t="s">
        <v>2062</v>
      </c>
      <c r="G1502" s="115" t="s">
        <v>2037</v>
      </c>
      <c r="H1502" s="50">
        <v>3</v>
      </c>
      <c r="I1502" s="50">
        <v>2</v>
      </c>
      <c r="J1502" s="50">
        <v>0</v>
      </c>
      <c r="K1502" s="50">
        <v>817.5</v>
      </c>
      <c r="L1502" s="50">
        <v>687</v>
      </c>
      <c r="M1502" s="52">
        <v>45012</v>
      </c>
      <c r="N1502" s="52">
        <f t="shared" si="162"/>
        <v>45012</v>
      </c>
      <c r="O1502" s="52">
        <v>0</v>
      </c>
      <c r="P1502" s="52">
        <v>0</v>
      </c>
      <c r="Q1502" s="52">
        <v>0</v>
      </c>
      <c r="R1502" s="116">
        <v>45292</v>
      </c>
      <c r="S1502" s="116">
        <v>45657</v>
      </c>
    </row>
    <row r="1503" spans="1:19" ht="20.25" x14ac:dyDescent="0.25">
      <c r="A1503" s="57" t="s">
        <v>24</v>
      </c>
      <c r="B1503" s="57"/>
      <c r="C1503" s="117" t="s">
        <v>175</v>
      </c>
      <c r="D1503" s="117" t="s">
        <v>175</v>
      </c>
      <c r="E1503" s="117" t="s">
        <v>175</v>
      </c>
      <c r="F1503" s="117" t="s">
        <v>175</v>
      </c>
      <c r="G1503" s="117" t="s">
        <v>175</v>
      </c>
      <c r="H1503" s="117" t="s">
        <v>175</v>
      </c>
      <c r="I1503" s="117" t="s">
        <v>175</v>
      </c>
      <c r="J1503" s="63">
        <f>SUM(J1490:J1502)</f>
        <v>0</v>
      </c>
      <c r="K1503" s="63">
        <f t="shared" ref="K1503:Q1503" si="164">SUM(K1490:K1502)</f>
        <v>20606.899999999998</v>
      </c>
      <c r="L1503" s="63">
        <f t="shared" si="164"/>
        <v>15975.699999999999</v>
      </c>
      <c r="M1503" s="63">
        <f t="shared" si="164"/>
        <v>6270595.25</v>
      </c>
      <c r="N1503" s="63">
        <f t="shared" si="164"/>
        <v>6270595.25</v>
      </c>
      <c r="O1503" s="63">
        <f t="shared" si="164"/>
        <v>0</v>
      </c>
      <c r="P1503" s="63">
        <f t="shared" si="164"/>
        <v>0</v>
      </c>
      <c r="Q1503" s="63">
        <f t="shared" si="164"/>
        <v>0</v>
      </c>
      <c r="R1503" s="117" t="s">
        <v>175</v>
      </c>
      <c r="S1503" s="117" t="s">
        <v>175</v>
      </c>
    </row>
    <row r="1504" spans="1:19" ht="20.25" x14ac:dyDescent="0.25">
      <c r="A1504" s="71" t="s">
        <v>36</v>
      </c>
      <c r="B1504" s="71"/>
      <c r="C1504" s="117" t="s">
        <v>175</v>
      </c>
      <c r="D1504" s="117" t="s">
        <v>175</v>
      </c>
      <c r="E1504" s="117" t="s">
        <v>175</v>
      </c>
      <c r="F1504" s="117" t="s">
        <v>175</v>
      </c>
      <c r="G1504" s="117" t="s">
        <v>175</v>
      </c>
      <c r="H1504" s="117" t="s">
        <v>175</v>
      </c>
      <c r="I1504" s="117" t="s">
        <v>175</v>
      </c>
      <c r="J1504" s="63">
        <f>J1488+J1503</f>
        <v>0</v>
      </c>
      <c r="K1504" s="63">
        <f t="shared" ref="K1504:Q1504" si="165">K1488+K1503</f>
        <v>22035.8</v>
      </c>
      <c r="L1504" s="63">
        <f t="shared" si="165"/>
        <v>16795.599999999999</v>
      </c>
      <c r="M1504" s="63">
        <f t="shared" si="165"/>
        <v>6270595.25</v>
      </c>
      <c r="N1504" s="63">
        <f t="shared" si="165"/>
        <v>6270595.25</v>
      </c>
      <c r="O1504" s="63">
        <f t="shared" si="165"/>
        <v>0</v>
      </c>
      <c r="P1504" s="63">
        <f t="shared" si="165"/>
        <v>0</v>
      </c>
      <c r="Q1504" s="63">
        <f t="shared" si="165"/>
        <v>0</v>
      </c>
      <c r="R1504" s="117" t="s">
        <v>175</v>
      </c>
      <c r="S1504" s="117" t="s">
        <v>175</v>
      </c>
    </row>
    <row r="1505" spans="1:19" ht="20.25" x14ac:dyDescent="0.3">
      <c r="A1505" s="143" t="s">
        <v>1941</v>
      </c>
      <c r="B1505" s="143"/>
      <c r="C1505" s="143"/>
      <c r="D1505" s="143"/>
      <c r="E1505" s="143"/>
      <c r="F1505" s="143"/>
      <c r="G1505" s="143"/>
      <c r="H1505" s="143"/>
      <c r="I1505" s="143"/>
      <c r="J1505" s="143"/>
      <c r="K1505" s="143"/>
      <c r="L1505" s="143"/>
      <c r="M1505" s="143"/>
      <c r="N1505" s="143"/>
      <c r="O1505" s="143"/>
      <c r="P1505" s="143"/>
      <c r="Q1505" s="143"/>
      <c r="R1505" s="143"/>
      <c r="S1505" s="144"/>
    </row>
    <row r="1506" spans="1:19" ht="20.25" x14ac:dyDescent="0.3">
      <c r="A1506" s="145" t="s">
        <v>1942</v>
      </c>
      <c r="B1506" s="145"/>
      <c r="C1506" s="145"/>
      <c r="D1506" s="145"/>
      <c r="E1506" s="145"/>
      <c r="F1506" s="145"/>
      <c r="G1506" s="145"/>
      <c r="H1506" s="145"/>
      <c r="I1506" s="145"/>
      <c r="J1506" s="145"/>
      <c r="K1506" s="145"/>
      <c r="L1506" s="145"/>
      <c r="M1506" s="145"/>
      <c r="N1506" s="145"/>
      <c r="O1506" s="145"/>
      <c r="P1506" s="145"/>
      <c r="Q1506" s="145"/>
      <c r="R1506" s="145"/>
      <c r="S1506" s="146"/>
    </row>
    <row r="1507" spans="1:19" ht="20.25" x14ac:dyDescent="0.3">
      <c r="A1507" s="50">
        <v>413</v>
      </c>
      <c r="B1507" s="51" t="s">
        <v>1102</v>
      </c>
      <c r="C1507" s="114">
        <v>42696</v>
      </c>
      <c r="D1507" s="50" t="s">
        <v>1842</v>
      </c>
      <c r="E1507" s="50">
        <v>1955</v>
      </c>
      <c r="F1507" s="50" t="s">
        <v>2062</v>
      </c>
      <c r="G1507" s="115" t="s">
        <v>2032</v>
      </c>
      <c r="H1507" s="50">
        <v>2</v>
      </c>
      <c r="I1507" s="50">
        <v>3</v>
      </c>
      <c r="J1507" s="50">
        <v>0</v>
      </c>
      <c r="K1507" s="50">
        <v>1482.3</v>
      </c>
      <c r="L1507" s="50">
        <v>1048.21</v>
      </c>
      <c r="M1507" s="52">
        <v>0</v>
      </c>
      <c r="N1507" s="52">
        <f t="shared" si="162"/>
        <v>0</v>
      </c>
      <c r="O1507" s="52">
        <v>0</v>
      </c>
      <c r="P1507" s="52">
        <v>0</v>
      </c>
      <c r="Q1507" s="52">
        <v>0</v>
      </c>
      <c r="R1507" s="116">
        <v>45292</v>
      </c>
      <c r="S1507" s="116">
        <v>45657</v>
      </c>
    </row>
    <row r="1508" spans="1:19" ht="20.25" x14ac:dyDescent="0.3">
      <c r="A1508" s="50">
        <v>414</v>
      </c>
      <c r="B1508" s="51" t="s">
        <v>1103</v>
      </c>
      <c r="C1508" s="114">
        <v>42697</v>
      </c>
      <c r="D1508" s="50" t="s">
        <v>1842</v>
      </c>
      <c r="E1508" s="50">
        <v>1955</v>
      </c>
      <c r="F1508" s="50" t="s">
        <v>2062</v>
      </c>
      <c r="G1508" s="115" t="s">
        <v>2032</v>
      </c>
      <c r="H1508" s="50">
        <v>2</v>
      </c>
      <c r="I1508" s="50">
        <v>1</v>
      </c>
      <c r="J1508" s="50">
        <v>0</v>
      </c>
      <c r="K1508" s="50">
        <v>1068.9000000000001</v>
      </c>
      <c r="L1508" s="50">
        <v>725.37</v>
      </c>
      <c r="M1508" s="52">
        <v>0</v>
      </c>
      <c r="N1508" s="52">
        <f t="shared" si="162"/>
        <v>0</v>
      </c>
      <c r="O1508" s="52">
        <v>0</v>
      </c>
      <c r="P1508" s="52">
        <v>0</v>
      </c>
      <c r="Q1508" s="52">
        <v>0</v>
      </c>
      <c r="R1508" s="116">
        <v>45292</v>
      </c>
      <c r="S1508" s="116">
        <v>45657</v>
      </c>
    </row>
    <row r="1509" spans="1:19" ht="20.25" x14ac:dyDescent="0.3">
      <c r="A1509" s="50">
        <v>415</v>
      </c>
      <c r="B1509" s="51" t="s">
        <v>1098</v>
      </c>
      <c r="C1509" s="114">
        <v>42679</v>
      </c>
      <c r="D1509" s="50" t="s">
        <v>1842</v>
      </c>
      <c r="E1509" s="50">
        <v>1959</v>
      </c>
      <c r="F1509" s="50" t="s">
        <v>2062</v>
      </c>
      <c r="G1509" s="115" t="s">
        <v>2032</v>
      </c>
      <c r="H1509" s="50">
        <v>2</v>
      </c>
      <c r="I1509" s="50">
        <v>2</v>
      </c>
      <c r="J1509" s="50">
        <v>0</v>
      </c>
      <c r="K1509" s="50">
        <v>938.55</v>
      </c>
      <c r="L1509" s="50">
        <v>630.73</v>
      </c>
      <c r="M1509" s="52">
        <v>0</v>
      </c>
      <c r="N1509" s="52">
        <f t="shared" si="162"/>
        <v>0</v>
      </c>
      <c r="O1509" s="52">
        <v>0</v>
      </c>
      <c r="P1509" s="52">
        <v>0</v>
      </c>
      <c r="Q1509" s="52">
        <v>0</v>
      </c>
      <c r="R1509" s="116">
        <v>45292</v>
      </c>
      <c r="S1509" s="116">
        <v>45657</v>
      </c>
    </row>
    <row r="1510" spans="1:19" ht="20.25" x14ac:dyDescent="0.3">
      <c r="A1510" s="50">
        <v>416</v>
      </c>
      <c r="B1510" s="51" t="s">
        <v>1099</v>
      </c>
      <c r="C1510" s="114">
        <v>42680</v>
      </c>
      <c r="D1510" s="50" t="s">
        <v>1842</v>
      </c>
      <c r="E1510" s="50">
        <v>1960</v>
      </c>
      <c r="F1510" s="50" t="s">
        <v>2062</v>
      </c>
      <c r="G1510" s="115" t="s">
        <v>2032</v>
      </c>
      <c r="H1510" s="50">
        <v>2</v>
      </c>
      <c r="I1510" s="50">
        <v>2</v>
      </c>
      <c r="J1510" s="50">
        <v>0</v>
      </c>
      <c r="K1510" s="50">
        <v>937.8</v>
      </c>
      <c r="L1510" s="50">
        <v>626.29</v>
      </c>
      <c r="M1510" s="52">
        <v>0</v>
      </c>
      <c r="N1510" s="52">
        <f t="shared" si="162"/>
        <v>0</v>
      </c>
      <c r="O1510" s="52">
        <v>0</v>
      </c>
      <c r="P1510" s="52">
        <v>0</v>
      </c>
      <c r="Q1510" s="52">
        <v>0</v>
      </c>
      <c r="R1510" s="116">
        <v>45292</v>
      </c>
      <c r="S1510" s="116">
        <v>45657</v>
      </c>
    </row>
    <row r="1511" spans="1:19" ht="20.25" x14ac:dyDescent="0.3">
      <c r="A1511" s="50">
        <v>417</v>
      </c>
      <c r="B1511" s="51" t="s">
        <v>1100</v>
      </c>
      <c r="C1511" s="114">
        <v>42681</v>
      </c>
      <c r="D1511" s="50" t="s">
        <v>1842</v>
      </c>
      <c r="E1511" s="50">
        <v>1960</v>
      </c>
      <c r="F1511" s="50" t="s">
        <v>2062</v>
      </c>
      <c r="G1511" s="115" t="s">
        <v>2045</v>
      </c>
      <c r="H1511" s="50">
        <v>2</v>
      </c>
      <c r="I1511" s="50">
        <v>2</v>
      </c>
      <c r="J1511" s="50">
        <v>0</v>
      </c>
      <c r="K1511" s="50">
        <v>954.09</v>
      </c>
      <c r="L1511" s="50">
        <v>636.48</v>
      </c>
      <c r="M1511" s="52">
        <v>0</v>
      </c>
      <c r="N1511" s="52">
        <f t="shared" si="162"/>
        <v>0</v>
      </c>
      <c r="O1511" s="52">
        <v>0</v>
      </c>
      <c r="P1511" s="52">
        <v>0</v>
      </c>
      <c r="Q1511" s="52">
        <v>0</v>
      </c>
      <c r="R1511" s="116">
        <v>45292</v>
      </c>
      <c r="S1511" s="116">
        <v>45657</v>
      </c>
    </row>
    <row r="1512" spans="1:19" ht="20.25" x14ac:dyDescent="0.3">
      <c r="A1512" s="50">
        <v>418</v>
      </c>
      <c r="B1512" s="51" t="s">
        <v>1101</v>
      </c>
      <c r="C1512" s="114">
        <v>42669</v>
      </c>
      <c r="D1512" s="50" t="s">
        <v>1842</v>
      </c>
      <c r="E1512" s="50">
        <v>1955</v>
      </c>
      <c r="F1512" s="50" t="s">
        <v>2062</v>
      </c>
      <c r="G1512" s="115" t="s">
        <v>2032</v>
      </c>
      <c r="H1512" s="50">
        <v>2</v>
      </c>
      <c r="I1512" s="50">
        <v>3</v>
      </c>
      <c r="J1512" s="50">
        <v>0</v>
      </c>
      <c r="K1512" s="50">
        <v>1549.65</v>
      </c>
      <c r="L1512" s="50">
        <v>1024.1099999999999</v>
      </c>
      <c r="M1512" s="52">
        <v>0</v>
      </c>
      <c r="N1512" s="52">
        <f t="shared" si="162"/>
        <v>0</v>
      </c>
      <c r="O1512" s="52">
        <v>0</v>
      </c>
      <c r="P1512" s="52">
        <v>0</v>
      </c>
      <c r="Q1512" s="52">
        <v>0</v>
      </c>
      <c r="R1512" s="116">
        <v>45292</v>
      </c>
      <c r="S1512" s="116">
        <v>45657</v>
      </c>
    </row>
    <row r="1513" spans="1:19" ht="20.25" x14ac:dyDescent="0.3">
      <c r="A1513" s="50">
        <v>419</v>
      </c>
      <c r="B1513" s="51" t="s">
        <v>1106</v>
      </c>
      <c r="C1513" s="114">
        <v>42670</v>
      </c>
      <c r="D1513" s="50" t="s">
        <v>1842</v>
      </c>
      <c r="E1513" s="50">
        <v>1955</v>
      </c>
      <c r="F1513" s="50" t="s">
        <v>2062</v>
      </c>
      <c r="G1513" s="115" t="s">
        <v>2032</v>
      </c>
      <c r="H1513" s="50">
        <v>2</v>
      </c>
      <c r="I1513" s="50">
        <v>1</v>
      </c>
      <c r="J1513" s="50">
        <v>0</v>
      </c>
      <c r="K1513" s="50">
        <v>1545.15</v>
      </c>
      <c r="L1513" s="50">
        <v>774.93</v>
      </c>
      <c r="M1513" s="52">
        <v>0</v>
      </c>
      <c r="N1513" s="52">
        <f t="shared" si="162"/>
        <v>0</v>
      </c>
      <c r="O1513" s="52">
        <v>0</v>
      </c>
      <c r="P1513" s="52">
        <v>0</v>
      </c>
      <c r="Q1513" s="52">
        <v>0</v>
      </c>
      <c r="R1513" s="116">
        <v>45292</v>
      </c>
      <c r="S1513" s="116">
        <v>45657</v>
      </c>
    </row>
    <row r="1514" spans="1:19" ht="20.25" x14ac:dyDescent="0.3">
      <c r="A1514" s="50">
        <v>420</v>
      </c>
      <c r="B1514" s="51" t="s">
        <v>1107</v>
      </c>
      <c r="C1514" s="114">
        <v>42675</v>
      </c>
      <c r="D1514" s="50" t="s">
        <v>1842</v>
      </c>
      <c r="E1514" s="50">
        <v>1958</v>
      </c>
      <c r="F1514" s="50" t="s">
        <v>2062</v>
      </c>
      <c r="G1514" s="115" t="s">
        <v>2032</v>
      </c>
      <c r="H1514" s="50">
        <v>2</v>
      </c>
      <c r="I1514" s="50">
        <v>1</v>
      </c>
      <c r="J1514" s="50">
        <v>0</v>
      </c>
      <c r="K1514" s="50">
        <v>635.25</v>
      </c>
      <c r="L1514" s="50">
        <v>427.23</v>
      </c>
      <c r="M1514" s="52">
        <v>0</v>
      </c>
      <c r="N1514" s="52">
        <f t="shared" si="162"/>
        <v>0</v>
      </c>
      <c r="O1514" s="52">
        <v>0</v>
      </c>
      <c r="P1514" s="52">
        <v>0</v>
      </c>
      <c r="Q1514" s="52">
        <v>0</v>
      </c>
      <c r="R1514" s="116">
        <v>45292</v>
      </c>
      <c r="S1514" s="116">
        <v>45657</v>
      </c>
    </row>
    <row r="1515" spans="1:19" ht="20.25" x14ac:dyDescent="0.3">
      <c r="A1515" s="50">
        <v>421</v>
      </c>
      <c r="B1515" s="51" t="s">
        <v>1104</v>
      </c>
      <c r="C1515" s="114">
        <v>42939</v>
      </c>
      <c r="D1515" s="50" t="s">
        <v>1842</v>
      </c>
      <c r="E1515" s="50">
        <v>1954</v>
      </c>
      <c r="F1515" s="50" t="s">
        <v>2062</v>
      </c>
      <c r="G1515" s="115" t="s">
        <v>2032</v>
      </c>
      <c r="H1515" s="50">
        <v>2</v>
      </c>
      <c r="I1515" s="50">
        <v>2</v>
      </c>
      <c r="J1515" s="50">
        <v>0</v>
      </c>
      <c r="K1515" s="50">
        <v>1246.5</v>
      </c>
      <c r="L1515" s="50">
        <v>886</v>
      </c>
      <c r="M1515" s="52">
        <v>0</v>
      </c>
      <c r="N1515" s="52">
        <f t="shared" si="162"/>
        <v>0</v>
      </c>
      <c r="O1515" s="52">
        <v>0</v>
      </c>
      <c r="P1515" s="52">
        <v>0</v>
      </c>
      <c r="Q1515" s="52">
        <v>0</v>
      </c>
      <c r="R1515" s="116">
        <v>45292</v>
      </c>
      <c r="S1515" s="116">
        <v>45657</v>
      </c>
    </row>
    <row r="1516" spans="1:19" ht="20.25" x14ac:dyDescent="0.3">
      <c r="A1516" s="50">
        <v>422</v>
      </c>
      <c r="B1516" s="51" t="s">
        <v>1105</v>
      </c>
      <c r="C1516" s="114">
        <v>42940</v>
      </c>
      <c r="D1516" s="50" t="s">
        <v>1842</v>
      </c>
      <c r="E1516" s="50">
        <v>1954</v>
      </c>
      <c r="F1516" s="50" t="s">
        <v>2062</v>
      </c>
      <c r="G1516" s="115" t="s">
        <v>2032</v>
      </c>
      <c r="H1516" s="50">
        <v>2</v>
      </c>
      <c r="I1516" s="50">
        <v>2</v>
      </c>
      <c r="J1516" s="50">
        <v>0</v>
      </c>
      <c r="K1516" s="50">
        <v>1246.5</v>
      </c>
      <c r="L1516" s="50">
        <v>829.69999999999993</v>
      </c>
      <c r="M1516" s="52">
        <v>0</v>
      </c>
      <c r="N1516" s="52">
        <f t="shared" si="162"/>
        <v>0</v>
      </c>
      <c r="O1516" s="52">
        <v>0</v>
      </c>
      <c r="P1516" s="52">
        <v>0</v>
      </c>
      <c r="Q1516" s="52">
        <v>0</v>
      </c>
      <c r="R1516" s="116">
        <v>45292</v>
      </c>
      <c r="S1516" s="116">
        <v>45657</v>
      </c>
    </row>
    <row r="1517" spans="1:19" ht="20.25" x14ac:dyDescent="0.3">
      <c r="A1517" s="50">
        <v>423</v>
      </c>
      <c r="B1517" s="51" t="s">
        <v>1793</v>
      </c>
      <c r="C1517" s="114">
        <v>42654</v>
      </c>
      <c r="D1517" s="50" t="s">
        <v>1842</v>
      </c>
      <c r="E1517" s="50">
        <v>1987</v>
      </c>
      <c r="F1517" s="50" t="s">
        <v>2062</v>
      </c>
      <c r="G1517" s="115" t="s">
        <v>2032</v>
      </c>
      <c r="H1517" s="50">
        <v>2</v>
      </c>
      <c r="I1517" s="50">
        <v>2</v>
      </c>
      <c r="J1517" s="50">
        <v>0</v>
      </c>
      <c r="K1517" s="50">
        <v>1078.95</v>
      </c>
      <c r="L1517" s="50">
        <v>713.5</v>
      </c>
      <c r="M1517" s="52">
        <v>0</v>
      </c>
      <c r="N1517" s="52">
        <f t="shared" si="162"/>
        <v>0</v>
      </c>
      <c r="O1517" s="52">
        <v>0</v>
      </c>
      <c r="P1517" s="52">
        <v>0</v>
      </c>
      <c r="Q1517" s="52">
        <v>0</v>
      </c>
      <c r="R1517" s="116">
        <v>45292</v>
      </c>
      <c r="S1517" s="116">
        <v>45657</v>
      </c>
    </row>
    <row r="1518" spans="1:19" ht="20.25" x14ac:dyDescent="0.25">
      <c r="A1518" s="57" t="s">
        <v>24</v>
      </c>
      <c r="B1518" s="57"/>
      <c r="C1518" s="117" t="s">
        <v>175</v>
      </c>
      <c r="D1518" s="117" t="s">
        <v>175</v>
      </c>
      <c r="E1518" s="117" t="s">
        <v>175</v>
      </c>
      <c r="F1518" s="117" t="s">
        <v>175</v>
      </c>
      <c r="G1518" s="117" t="s">
        <v>175</v>
      </c>
      <c r="H1518" s="117" t="s">
        <v>175</v>
      </c>
      <c r="I1518" s="117" t="s">
        <v>175</v>
      </c>
      <c r="J1518" s="63">
        <f>SUM(J1507:J1517)</f>
        <v>0</v>
      </c>
      <c r="K1518" s="63">
        <f t="shared" ref="K1518:Q1518" si="166">SUM(K1507:K1517)</f>
        <v>12683.640000000001</v>
      </c>
      <c r="L1518" s="63">
        <f t="shared" si="166"/>
        <v>8322.5499999999993</v>
      </c>
      <c r="M1518" s="63">
        <f t="shared" si="166"/>
        <v>0</v>
      </c>
      <c r="N1518" s="63">
        <f t="shared" si="166"/>
        <v>0</v>
      </c>
      <c r="O1518" s="63">
        <f t="shared" si="166"/>
        <v>0</v>
      </c>
      <c r="P1518" s="63">
        <f t="shared" si="166"/>
        <v>0</v>
      </c>
      <c r="Q1518" s="63">
        <f t="shared" si="166"/>
        <v>0</v>
      </c>
      <c r="R1518" s="117" t="s">
        <v>175</v>
      </c>
      <c r="S1518" s="117" t="s">
        <v>175</v>
      </c>
    </row>
    <row r="1519" spans="1:19" ht="20.25" x14ac:dyDescent="0.25">
      <c r="A1519" s="71" t="s">
        <v>36</v>
      </c>
      <c r="B1519" s="71"/>
      <c r="C1519" s="117" t="s">
        <v>175</v>
      </c>
      <c r="D1519" s="117" t="s">
        <v>175</v>
      </c>
      <c r="E1519" s="117" t="s">
        <v>175</v>
      </c>
      <c r="F1519" s="117" t="s">
        <v>175</v>
      </c>
      <c r="G1519" s="117" t="s">
        <v>175</v>
      </c>
      <c r="H1519" s="117" t="s">
        <v>175</v>
      </c>
      <c r="I1519" s="117" t="s">
        <v>175</v>
      </c>
      <c r="J1519" s="63">
        <f>SUM(J1507:J1517)</f>
        <v>0</v>
      </c>
      <c r="K1519" s="63">
        <f t="shared" ref="K1519:Q1519" si="167">SUM(K1507:K1517)</f>
        <v>12683.640000000001</v>
      </c>
      <c r="L1519" s="63">
        <f t="shared" si="167"/>
        <v>8322.5499999999993</v>
      </c>
      <c r="M1519" s="63">
        <f t="shared" si="167"/>
        <v>0</v>
      </c>
      <c r="N1519" s="63">
        <f t="shared" si="167"/>
        <v>0</v>
      </c>
      <c r="O1519" s="63">
        <f t="shared" si="167"/>
        <v>0</v>
      </c>
      <c r="P1519" s="63">
        <f t="shared" si="167"/>
        <v>0</v>
      </c>
      <c r="Q1519" s="63">
        <f t="shared" si="167"/>
        <v>0</v>
      </c>
      <c r="R1519" s="117" t="s">
        <v>175</v>
      </c>
      <c r="S1519" s="117" t="s">
        <v>175</v>
      </c>
    </row>
    <row r="1520" spans="1:19" ht="20.25" x14ac:dyDescent="0.3">
      <c r="A1520" s="143" t="s">
        <v>1943</v>
      </c>
      <c r="B1520" s="143"/>
      <c r="C1520" s="143"/>
      <c r="D1520" s="143"/>
      <c r="E1520" s="143"/>
      <c r="F1520" s="143"/>
      <c r="G1520" s="143"/>
      <c r="H1520" s="143"/>
      <c r="I1520" s="143"/>
      <c r="J1520" s="143"/>
      <c r="K1520" s="143"/>
      <c r="L1520" s="143"/>
      <c r="M1520" s="143"/>
      <c r="N1520" s="143"/>
      <c r="O1520" s="143"/>
      <c r="P1520" s="143"/>
      <c r="Q1520" s="143"/>
      <c r="R1520" s="143"/>
      <c r="S1520" s="144"/>
    </row>
    <row r="1521" spans="1:19" ht="20.25" x14ac:dyDescent="0.3">
      <c r="A1521" s="145" t="s">
        <v>1944</v>
      </c>
      <c r="B1521" s="145"/>
      <c r="C1521" s="145"/>
      <c r="D1521" s="145"/>
      <c r="E1521" s="145"/>
      <c r="F1521" s="145"/>
      <c r="G1521" s="145"/>
      <c r="H1521" s="145"/>
      <c r="I1521" s="145"/>
      <c r="J1521" s="145"/>
      <c r="K1521" s="145"/>
      <c r="L1521" s="145"/>
      <c r="M1521" s="145"/>
      <c r="N1521" s="145"/>
      <c r="O1521" s="145"/>
      <c r="P1521" s="145"/>
      <c r="Q1521" s="145"/>
      <c r="R1521" s="145"/>
      <c r="S1521" s="146"/>
    </row>
    <row r="1522" spans="1:19" ht="20.25" x14ac:dyDescent="0.3">
      <c r="A1522" s="50">
        <v>424</v>
      </c>
      <c r="B1522" s="58" t="s">
        <v>1108</v>
      </c>
      <c r="C1522" s="114">
        <v>43082</v>
      </c>
      <c r="D1522" s="50" t="s">
        <v>1842</v>
      </c>
      <c r="E1522" s="50">
        <v>1966</v>
      </c>
      <c r="F1522" s="50" t="s">
        <v>2062</v>
      </c>
      <c r="G1522" s="115" t="s">
        <v>2037</v>
      </c>
      <c r="H1522" s="50">
        <v>2</v>
      </c>
      <c r="I1522" s="50">
        <v>3</v>
      </c>
      <c r="J1522" s="50">
        <v>0</v>
      </c>
      <c r="K1522" s="50">
        <v>1675.4</v>
      </c>
      <c r="L1522" s="50">
        <v>777.69999999999993</v>
      </c>
      <c r="M1522" s="52">
        <v>0</v>
      </c>
      <c r="N1522" s="52">
        <f t="shared" si="162"/>
        <v>0</v>
      </c>
      <c r="O1522" s="52">
        <v>0</v>
      </c>
      <c r="P1522" s="52">
        <v>0</v>
      </c>
      <c r="Q1522" s="52">
        <v>0</v>
      </c>
      <c r="R1522" s="116">
        <v>45292</v>
      </c>
      <c r="S1522" s="116">
        <v>45657</v>
      </c>
    </row>
    <row r="1523" spans="1:19" ht="20.25" x14ac:dyDescent="0.3">
      <c r="A1523" s="50">
        <v>425</v>
      </c>
      <c r="B1523" s="58" t="s">
        <v>1109</v>
      </c>
      <c r="C1523" s="114">
        <v>43075</v>
      </c>
      <c r="D1523" s="50" t="s">
        <v>1842</v>
      </c>
      <c r="E1523" s="50">
        <v>1966</v>
      </c>
      <c r="F1523" s="50" t="s">
        <v>2062</v>
      </c>
      <c r="G1523" s="115" t="s">
        <v>2037</v>
      </c>
      <c r="H1523" s="50">
        <v>2</v>
      </c>
      <c r="I1523" s="50">
        <v>3</v>
      </c>
      <c r="J1523" s="50">
        <v>0</v>
      </c>
      <c r="K1523" s="50">
        <v>1734</v>
      </c>
      <c r="L1523" s="50">
        <v>780.5</v>
      </c>
      <c r="M1523" s="52">
        <v>0</v>
      </c>
      <c r="N1523" s="52">
        <f t="shared" si="162"/>
        <v>0</v>
      </c>
      <c r="O1523" s="52">
        <v>0</v>
      </c>
      <c r="P1523" s="52">
        <v>0</v>
      </c>
      <c r="Q1523" s="52">
        <v>0</v>
      </c>
      <c r="R1523" s="116">
        <v>45292</v>
      </c>
      <c r="S1523" s="116">
        <v>45657</v>
      </c>
    </row>
    <row r="1524" spans="1:19" ht="20.25" x14ac:dyDescent="0.3">
      <c r="A1524" s="50">
        <v>426</v>
      </c>
      <c r="B1524" s="58" t="s">
        <v>1110</v>
      </c>
      <c r="C1524" s="114">
        <v>43096</v>
      </c>
      <c r="D1524" s="50" t="s">
        <v>1842</v>
      </c>
      <c r="E1524" s="50">
        <v>1966</v>
      </c>
      <c r="F1524" s="50" t="s">
        <v>2062</v>
      </c>
      <c r="G1524" s="115" t="s">
        <v>2037</v>
      </c>
      <c r="H1524" s="50">
        <v>2</v>
      </c>
      <c r="I1524" s="50">
        <v>3</v>
      </c>
      <c r="J1524" s="50">
        <v>0</v>
      </c>
      <c r="K1524" s="50">
        <v>1676.23</v>
      </c>
      <c r="L1524" s="50">
        <v>777.8</v>
      </c>
      <c r="M1524" s="52">
        <v>0</v>
      </c>
      <c r="N1524" s="52">
        <f t="shared" si="162"/>
        <v>0</v>
      </c>
      <c r="O1524" s="52">
        <v>0</v>
      </c>
      <c r="P1524" s="52">
        <v>0</v>
      </c>
      <c r="Q1524" s="52">
        <v>0</v>
      </c>
      <c r="R1524" s="116">
        <v>45292</v>
      </c>
      <c r="S1524" s="116">
        <v>45657</v>
      </c>
    </row>
    <row r="1525" spans="1:19" ht="20.25" x14ac:dyDescent="0.3">
      <c r="A1525" s="50">
        <v>427</v>
      </c>
      <c r="B1525" s="58" t="s">
        <v>1111</v>
      </c>
      <c r="C1525" s="114">
        <v>43098</v>
      </c>
      <c r="D1525" s="50" t="s">
        <v>1842</v>
      </c>
      <c r="E1525" s="50">
        <v>1966</v>
      </c>
      <c r="F1525" s="50" t="s">
        <v>2062</v>
      </c>
      <c r="G1525" s="115" t="s">
        <v>2037</v>
      </c>
      <c r="H1525" s="50">
        <v>2</v>
      </c>
      <c r="I1525" s="50">
        <v>3</v>
      </c>
      <c r="J1525" s="50">
        <v>0</v>
      </c>
      <c r="K1525" s="50">
        <v>1680.5</v>
      </c>
      <c r="L1525" s="50">
        <v>779.3</v>
      </c>
      <c r="M1525" s="52">
        <v>0</v>
      </c>
      <c r="N1525" s="52">
        <f t="shared" si="162"/>
        <v>0</v>
      </c>
      <c r="O1525" s="52">
        <v>0</v>
      </c>
      <c r="P1525" s="52">
        <v>0</v>
      </c>
      <c r="Q1525" s="52">
        <v>0</v>
      </c>
      <c r="R1525" s="116">
        <v>45292</v>
      </c>
      <c r="S1525" s="116">
        <v>45657</v>
      </c>
    </row>
    <row r="1526" spans="1:19" ht="20.25" x14ac:dyDescent="0.25">
      <c r="A1526" s="57" t="s">
        <v>24</v>
      </c>
      <c r="B1526" s="57"/>
      <c r="C1526" s="117" t="s">
        <v>175</v>
      </c>
      <c r="D1526" s="117" t="s">
        <v>175</v>
      </c>
      <c r="E1526" s="117" t="s">
        <v>175</v>
      </c>
      <c r="F1526" s="117" t="s">
        <v>175</v>
      </c>
      <c r="G1526" s="117" t="s">
        <v>175</v>
      </c>
      <c r="H1526" s="117" t="s">
        <v>175</v>
      </c>
      <c r="I1526" s="117" t="s">
        <v>175</v>
      </c>
      <c r="J1526" s="63">
        <f>SUM(J1522:J1525)</f>
        <v>0</v>
      </c>
      <c r="K1526" s="63">
        <f t="shared" ref="K1526:Q1526" si="168">SUM(K1522:K1525)</f>
        <v>6766.13</v>
      </c>
      <c r="L1526" s="63">
        <f t="shared" si="168"/>
        <v>3115.3</v>
      </c>
      <c r="M1526" s="63">
        <f t="shared" si="168"/>
        <v>0</v>
      </c>
      <c r="N1526" s="63">
        <f t="shared" si="168"/>
        <v>0</v>
      </c>
      <c r="O1526" s="63">
        <f t="shared" si="168"/>
        <v>0</v>
      </c>
      <c r="P1526" s="63">
        <f t="shared" si="168"/>
        <v>0</v>
      </c>
      <c r="Q1526" s="63">
        <f t="shared" si="168"/>
        <v>0</v>
      </c>
      <c r="R1526" s="117" t="s">
        <v>175</v>
      </c>
      <c r="S1526" s="117" t="s">
        <v>175</v>
      </c>
    </row>
    <row r="1527" spans="1:19" ht="20.25" x14ac:dyDescent="0.3">
      <c r="A1527" s="151" t="s">
        <v>1945</v>
      </c>
      <c r="B1527" s="151"/>
      <c r="C1527" s="151"/>
      <c r="D1527" s="151"/>
      <c r="E1527" s="151"/>
      <c r="F1527" s="151"/>
      <c r="G1527" s="151"/>
      <c r="H1527" s="151"/>
      <c r="I1527" s="151"/>
      <c r="J1527" s="151"/>
      <c r="K1527" s="151"/>
      <c r="L1527" s="151"/>
      <c r="M1527" s="151"/>
      <c r="N1527" s="151"/>
      <c r="O1527" s="151"/>
      <c r="P1527" s="151"/>
      <c r="Q1527" s="151"/>
      <c r="R1527" s="151"/>
      <c r="S1527" s="152"/>
    </row>
    <row r="1528" spans="1:19" ht="20.25" x14ac:dyDescent="0.3">
      <c r="A1528" s="50">
        <v>428</v>
      </c>
      <c r="B1528" s="51" t="s">
        <v>1112</v>
      </c>
      <c r="C1528" s="114">
        <v>43324</v>
      </c>
      <c r="D1528" s="50" t="s">
        <v>1842</v>
      </c>
      <c r="E1528" s="50">
        <v>1960</v>
      </c>
      <c r="F1528" s="50" t="s">
        <v>2062</v>
      </c>
      <c r="G1528" s="115" t="s">
        <v>2032</v>
      </c>
      <c r="H1528" s="50">
        <v>2</v>
      </c>
      <c r="I1528" s="50">
        <v>2</v>
      </c>
      <c r="J1528" s="50">
        <v>0</v>
      </c>
      <c r="K1528" s="50">
        <v>902</v>
      </c>
      <c r="L1528" s="50">
        <v>524</v>
      </c>
      <c r="M1528" s="52">
        <v>0</v>
      </c>
      <c r="N1528" s="52">
        <f t="shared" ref="N1528:N1544" si="169">M1528</f>
        <v>0</v>
      </c>
      <c r="O1528" s="52">
        <v>0</v>
      </c>
      <c r="P1528" s="52">
        <v>0</v>
      </c>
      <c r="Q1528" s="52">
        <v>0</v>
      </c>
      <c r="R1528" s="116">
        <v>45292</v>
      </c>
      <c r="S1528" s="116">
        <v>45657</v>
      </c>
    </row>
    <row r="1529" spans="1:19" ht="20.25" x14ac:dyDescent="0.3">
      <c r="A1529" s="50">
        <v>429</v>
      </c>
      <c r="B1529" s="51" t="s">
        <v>1113</v>
      </c>
      <c r="C1529" s="114">
        <v>43326</v>
      </c>
      <c r="D1529" s="50" t="s">
        <v>1842</v>
      </c>
      <c r="E1529" s="50">
        <v>1963</v>
      </c>
      <c r="F1529" s="50" t="s">
        <v>2062</v>
      </c>
      <c r="G1529" s="115" t="s">
        <v>2033</v>
      </c>
      <c r="H1529" s="50">
        <v>2</v>
      </c>
      <c r="I1529" s="50">
        <v>2</v>
      </c>
      <c r="J1529" s="50">
        <v>0</v>
      </c>
      <c r="K1529" s="50">
        <v>933</v>
      </c>
      <c r="L1529" s="50">
        <v>504.1</v>
      </c>
      <c r="M1529" s="52">
        <v>0</v>
      </c>
      <c r="N1529" s="52">
        <f t="shared" si="169"/>
        <v>0</v>
      </c>
      <c r="O1529" s="52">
        <v>0</v>
      </c>
      <c r="P1529" s="52">
        <v>0</v>
      </c>
      <c r="Q1529" s="52">
        <v>0</v>
      </c>
      <c r="R1529" s="116">
        <v>45292</v>
      </c>
      <c r="S1529" s="116">
        <v>45657</v>
      </c>
    </row>
    <row r="1530" spans="1:19" ht="20.25" x14ac:dyDescent="0.3">
      <c r="A1530" s="50">
        <v>430</v>
      </c>
      <c r="B1530" s="51" t="s">
        <v>672</v>
      </c>
      <c r="C1530" s="114">
        <v>43347</v>
      </c>
      <c r="D1530" s="50" t="s">
        <v>1842</v>
      </c>
      <c r="E1530" s="50">
        <v>1955</v>
      </c>
      <c r="F1530" s="50" t="s">
        <v>2062</v>
      </c>
      <c r="G1530" s="115" t="s">
        <v>2032</v>
      </c>
      <c r="H1530" s="50">
        <v>2</v>
      </c>
      <c r="I1530" s="50">
        <v>1</v>
      </c>
      <c r="J1530" s="50">
        <v>0</v>
      </c>
      <c r="K1530" s="50">
        <v>920.9</v>
      </c>
      <c r="L1530" s="50">
        <v>502.6</v>
      </c>
      <c r="M1530" s="52">
        <v>0</v>
      </c>
      <c r="N1530" s="52">
        <f t="shared" si="169"/>
        <v>0</v>
      </c>
      <c r="O1530" s="52">
        <v>0</v>
      </c>
      <c r="P1530" s="52">
        <v>0</v>
      </c>
      <c r="Q1530" s="52">
        <v>0</v>
      </c>
      <c r="R1530" s="116">
        <v>45292</v>
      </c>
      <c r="S1530" s="116">
        <v>45657</v>
      </c>
    </row>
    <row r="1531" spans="1:19" ht="20.25" x14ac:dyDescent="0.3">
      <c r="A1531" s="50">
        <v>431</v>
      </c>
      <c r="B1531" s="51" t="s">
        <v>1114</v>
      </c>
      <c r="C1531" s="114">
        <v>43353</v>
      </c>
      <c r="D1531" s="50" t="s">
        <v>1842</v>
      </c>
      <c r="E1531" s="50">
        <v>1957</v>
      </c>
      <c r="F1531" s="50" t="s">
        <v>2062</v>
      </c>
      <c r="G1531" s="115" t="s">
        <v>2037</v>
      </c>
      <c r="H1531" s="50">
        <v>2</v>
      </c>
      <c r="I1531" s="50">
        <v>1</v>
      </c>
      <c r="J1531" s="50">
        <v>0</v>
      </c>
      <c r="K1531" s="50">
        <v>677.5</v>
      </c>
      <c r="L1531" s="50">
        <v>412.3</v>
      </c>
      <c r="M1531" s="52">
        <v>0</v>
      </c>
      <c r="N1531" s="52">
        <f t="shared" si="169"/>
        <v>0</v>
      </c>
      <c r="O1531" s="52">
        <v>0</v>
      </c>
      <c r="P1531" s="52">
        <v>0</v>
      </c>
      <c r="Q1531" s="52">
        <v>0</v>
      </c>
      <c r="R1531" s="116">
        <v>45292</v>
      </c>
      <c r="S1531" s="116">
        <v>45657</v>
      </c>
    </row>
    <row r="1532" spans="1:19" ht="20.25" x14ac:dyDescent="0.3">
      <c r="A1532" s="50">
        <v>432</v>
      </c>
      <c r="B1532" s="51" t="s">
        <v>674</v>
      </c>
      <c r="C1532" s="114">
        <v>43380</v>
      </c>
      <c r="D1532" s="50" t="s">
        <v>1842</v>
      </c>
      <c r="E1532" s="50">
        <v>1957</v>
      </c>
      <c r="F1532" s="50" t="s">
        <v>2062</v>
      </c>
      <c r="G1532" s="115" t="s">
        <v>2037</v>
      </c>
      <c r="H1532" s="50">
        <v>2</v>
      </c>
      <c r="I1532" s="50">
        <v>1</v>
      </c>
      <c r="J1532" s="50">
        <v>0</v>
      </c>
      <c r="K1532" s="50">
        <v>686.4</v>
      </c>
      <c r="L1532" s="50">
        <v>395</v>
      </c>
      <c r="M1532" s="52">
        <v>0</v>
      </c>
      <c r="N1532" s="52">
        <f t="shared" si="169"/>
        <v>0</v>
      </c>
      <c r="O1532" s="52">
        <v>0</v>
      </c>
      <c r="P1532" s="52">
        <v>0</v>
      </c>
      <c r="Q1532" s="52">
        <v>0</v>
      </c>
      <c r="R1532" s="116">
        <v>45292</v>
      </c>
      <c r="S1532" s="116">
        <v>45657</v>
      </c>
    </row>
    <row r="1533" spans="1:19" ht="20.25" x14ac:dyDescent="0.3">
      <c r="A1533" s="50">
        <v>433</v>
      </c>
      <c r="B1533" s="51" t="s">
        <v>1115</v>
      </c>
      <c r="C1533" s="114">
        <v>43299</v>
      </c>
      <c r="D1533" s="50" t="s">
        <v>1842</v>
      </c>
      <c r="E1533" s="50">
        <v>1957</v>
      </c>
      <c r="F1533" s="50" t="s">
        <v>2062</v>
      </c>
      <c r="G1533" s="115" t="s">
        <v>2032</v>
      </c>
      <c r="H1533" s="50">
        <v>2</v>
      </c>
      <c r="I1533" s="50">
        <v>2</v>
      </c>
      <c r="J1533" s="50">
        <v>0</v>
      </c>
      <c r="K1533" s="50">
        <v>740.6</v>
      </c>
      <c r="L1533" s="50">
        <v>392.1</v>
      </c>
      <c r="M1533" s="52">
        <v>0</v>
      </c>
      <c r="N1533" s="52">
        <f t="shared" si="169"/>
        <v>0</v>
      </c>
      <c r="O1533" s="52">
        <v>0</v>
      </c>
      <c r="P1533" s="52">
        <v>0</v>
      </c>
      <c r="Q1533" s="52">
        <v>0</v>
      </c>
      <c r="R1533" s="116">
        <v>45292</v>
      </c>
      <c r="S1533" s="116">
        <v>45657</v>
      </c>
    </row>
    <row r="1534" spans="1:19" ht="20.25" x14ac:dyDescent="0.3">
      <c r="A1534" s="50">
        <v>434</v>
      </c>
      <c r="B1534" s="51" t="s">
        <v>1116</v>
      </c>
      <c r="C1534" s="114">
        <v>43300</v>
      </c>
      <c r="D1534" s="50" t="s">
        <v>1842</v>
      </c>
      <c r="E1534" s="50">
        <v>1957</v>
      </c>
      <c r="F1534" s="50" t="s">
        <v>2062</v>
      </c>
      <c r="G1534" s="115" t="s">
        <v>2032</v>
      </c>
      <c r="H1534" s="50">
        <v>2</v>
      </c>
      <c r="I1534" s="50">
        <v>2</v>
      </c>
      <c r="J1534" s="50">
        <v>0</v>
      </c>
      <c r="K1534" s="50">
        <v>742.6</v>
      </c>
      <c r="L1534" s="50">
        <v>389.4</v>
      </c>
      <c r="M1534" s="52">
        <v>0</v>
      </c>
      <c r="N1534" s="52">
        <f t="shared" si="169"/>
        <v>0</v>
      </c>
      <c r="O1534" s="52">
        <v>0</v>
      </c>
      <c r="P1534" s="52">
        <v>0</v>
      </c>
      <c r="Q1534" s="52">
        <v>0</v>
      </c>
      <c r="R1534" s="116">
        <v>45292</v>
      </c>
      <c r="S1534" s="116">
        <v>45657</v>
      </c>
    </row>
    <row r="1535" spans="1:19" ht="20.25" x14ac:dyDescent="0.3">
      <c r="A1535" s="50">
        <v>435</v>
      </c>
      <c r="B1535" s="51" t="s">
        <v>1117</v>
      </c>
      <c r="C1535" s="114">
        <v>43418</v>
      </c>
      <c r="D1535" s="50" t="s">
        <v>1842</v>
      </c>
      <c r="E1535" s="50">
        <v>1957</v>
      </c>
      <c r="F1535" s="50" t="s">
        <v>2062</v>
      </c>
      <c r="G1535" s="115" t="s">
        <v>2032</v>
      </c>
      <c r="H1535" s="50">
        <v>2</v>
      </c>
      <c r="I1535" s="50">
        <v>2</v>
      </c>
      <c r="J1535" s="50">
        <v>0</v>
      </c>
      <c r="K1535" s="50">
        <v>724.1</v>
      </c>
      <c r="L1535" s="50">
        <v>381</v>
      </c>
      <c r="M1535" s="52">
        <v>0</v>
      </c>
      <c r="N1535" s="52">
        <f t="shared" si="169"/>
        <v>0</v>
      </c>
      <c r="O1535" s="52">
        <v>0</v>
      </c>
      <c r="P1535" s="52">
        <v>0</v>
      </c>
      <c r="Q1535" s="52">
        <v>0</v>
      </c>
      <c r="R1535" s="116">
        <v>45292</v>
      </c>
      <c r="S1535" s="116">
        <v>45657</v>
      </c>
    </row>
    <row r="1536" spans="1:19" ht="20.25" x14ac:dyDescent="0.3">
      <c r="A1536" s="50">
        <v>436</v>
      </c>
      <c r="B1536" s="51" t="s">
        <v>679</v>
      </c>
      <c r="C1536" s="114">
        <v>43413</v>
      </c>
      <c r="D1536" s="50" t="s">
        <v>1842</v>
      </c>
      <c r="E1536" s="50">
        <v>1957</v>
      </c>
      <c r="F1536" s="50" t="s">
        <v>2062</v>
      </c>
      <c r="G1536" s="115" t="s">
        <v>2032</v>
      </c>
      <c r="H1536" s="50">
        <v>2</v>
      </c>
      <c r="I1536" s="50">
        <v>2</v>
      </c>
      <c r="J1536" s="50">
        <v>0</v>
      </c>
      <c r="K1536" s="50">
        <v>740.8</v>
      </c>
      <c r="L1536" s="50">
        <v>388</v>
      </c>
      <c r="M1536" s="52">
        <v>0</v>
      </c>
      <c r="N1536" s="52">
        <f t="shared" si="169"/>
        <v>0</v>
      </c>
      <c r="O1536" s="52">
        <v>0</v>
      </c>
      <c r="P1536" s="52">
        <v>0</v>
      </c>
      <c r="Q1536" s="52">
        <v>0</v>
      </c>
      <c r="R1536" s="116">
        <v>45292</v>
      </c>
      <c r="S1536" s="116">
        <v>45657</v>
      </c>
    </row>
    <row r="1537" spans="1:19" ht="20.25" x14ac:dyDescent="0.3">
      <c r="A1537" s="50">
        <v>437</v>
      </c>
      <c r="B1537" s="51" t="s">
        <v>1118</v>
      </c>
      <c r="C1537" s="114">
        <v>43494</v>
      </c>
      <c r="D1537" s="50" t="s">
        <v>1842</v>
      </c>
      <c r="E1537" s="50">
        <v>1958</v>
      </c>
      <c r="F1537" s="50" t="s">
        <v>2062</v>
      </c>
      <c r="G1537" s="115" t="s">
        <v>2032</v>
      </c>
      <c r="H1537" s="50">
        <v>2</v>
      </c>
      <c r="I1537" s="50">
        <v>2</v>
      </c>
      <c r="J1537" s="50">
        <v>0</v>
      </c>
      <c r="K1537" s="50">
        <v>1293.3</v>
      </c>
      <c r="L1537" s="50">
        <v>661.2</v>
      </c>
      <c r="M1537" s="52">
        <v>0</v>
      </c>
      <c r="N1537" s="52">
        <f t="shared" si="169"/>
        <v>0</v>
      </c>
      <c r="O1537" s="52">
        <v>0</v>
      </c>
      <c r="P1537" s="52">
        <v>0</v>
      </c>
      <c r="Q1537" s="52">
        <v>0</v>
      </c>
      <c r="R1537" s="116">
        <v>45292</v>
      </c>
      <c r="S1537" s="116">
        <v>45657</v>
      </c>
    </row>
    <row r="1538" spans="1:19" ht="20.25" x14ac:dyDescent="0.3">
      <c r="A1538" s="50">
        <v>438</v>
      </c>
      <c r="B1538" s="51" t="s">
        <v>1119</v>
      </c>
      <c r="C1538" s="114">
        <v>43269</v>
      </c>
      <c r="D1538" s="50" t="s">
        <v>1842</v>
      </c>
      <c r="E1538" s="50">
        <v>1957</v>
      </c>
      <c r="F1538" s="50" t="s">
        <v>2062</v>
      </c>
      <c r="G1538" s="115" t="s">
        <v>2032</v>
      </c>
      <c r="H1538" s="50">
        <v>2</v>
      </c>
      <c r="I1538" s="50">
        <v>2</v>
      </c>
      <c r="J1538" s="50">
        <v>0</v>
      </c>
      <c r="K1538" s="50">
        <v>1296.8</v>
      </c>
      <c r="L1538" s="50">
        <v>701</v>
      </c>
      <c r="M1538" s="52">
        <v>0</v>
      </c>
      <c r="N1538" s="52">
        <f t="shared" si="169"/>
        <v>0</v>
      </c>
      <c r="O1538" s="52">
        <v>0</v>
      </c>
      <c r="P1538" s="52">
        <v>0</v>
      </c>
      <c r="Q1538" s="52">
        <v>0</v>
      </c>
      <c r="R1538" s="116">
        <v>45292</v>
      </c>
      <c r="S1538" s="116">
        <v>45657</v>
      </c>
    </row>
    <row r="1539" spans="1:19" ht="20.25" x14ac:dyDescent="0.3">
      <c r="A1539" s="50">
        <v>439</v>
      </c>
      <c r="B1539" s="51" t="s">
        <v>1120</v>
      </c>
      <c r="C1539" s="114">
        <v>43280</v>
      </c>
      <c r="D1539" s="50" t="s">
        <v>1842</v>
      </c>
      <c r="E1539" s="50">
        <v>1961</v>
      </c>
      <c r="F1539" s="50" t="s">
        <v>2062</v>
      </c>
      <c r="G1539" s="115" t="s">
        <v>2032</v>
      </c>
      <c r="H1539" s="50">
        <v>2</v>
      </c>
      <c r="I1539" s="50">
        <v>1</v>
      </c>
      <c r="J1539" s="50">
        <v>0</v>
      </c>
      <c r="K1539" s="50">
        <v>830.8</v>
      </c>
      <c r="L1539" s="50">
        <v>526.29999999999995</v>
      </c>
      <c r="M1539" s="52">
        <v>0</v>
      </c>
      <c r="N1539" s="52">
        <f t="shared" si="169"/>
        <v>0</v>
      </c>
      <c r="O1539" s="52">
        <v>0</v>
      </c>
      <c r="P1539" s="52">
        <v>0</v>
      </c>
      <c r="Q1539" s="52">
        <v>0</v>
      </c>
      <c r="R1539" s="116">
        <v>45292</v>
      </c>
      <c r="S1539" s="116">
        <v>45657</v>
      </c>
    </row>
    <row r="1540" spans="1:19" ht="20.25" x14ac:dyDescent="0.3">
      <c r="A1540" s="50">
        <v>440</v>
      </c>
      <c r="B1540" s="51" t="s">
        <v>688</v>
      </c>
      <c r="C1540" s="114">
        <v>43285</v>
      </c>
      <c r="D1540" s="50" t="s">
        <v>1842</v>
      </c>
      <c r="E1540" s="50">
        <v>1965</v>
      </c>
      <c r="F1540" s="50" t="s">
        <v>2062</v>
      </c>
      <c r="G1540" s="115" t="s">
        <v>2032</v>
      </c>
      <c r="H1540" s="50">
        <v>2</v>
      </c>
      <c r="I1540" s="50">
        <v>2</v>
      </c>
      <c r="J1540" s="50">
        <v>0</v>
      </c>
      <c r="K1540" s="50">
        <v>1066.7</v>
      </c>
      <c r="L1540" s="50">
        <v>583.70000000000005</v>
      </c>
      <c r="M1540" s="52">
        <v>0</v>
      </c>
      <c r="N1540" s="52">
        <f t="shared" si="169"/>
        <v>0</v>
      </c>
      <c r="O1540" s="52">
        <v>0</v>
      </c>
      <c r="P1540" s="52">
        <v>0</v>
      </c>
      <c r="Q1540" s="52">
        <v>0</v>
      </c>
      <c r="R1540" s="116">
        <v>45292</v>
      </c>
      <c r="S1540" s="116">
        <v>45657</v>
      </c>
    </row>
    <row r="1541" spans="1:19" ht="20.25" x14ac:dyDescent="0.3">
      <c r="A1541" s="50">
        <v>441</v>
      </c>
      <c r="B1541" s="51" t="s">
        <v>1121</v>
      </c>
      <c r="C1541" s="114">
        <v>43291</v>
      </c>
      <c r="D1541" s="50" t="s">
        <v>1842</v>
      </c>
      <c r="E1541" s="50">
        <v>1957</v>
      </c>
      <c r="F1541" s="50" t="s">
        <v>2062</v>
      </c>
      <c r="G1541" s="115" t="s">
        <v>2033</v>
      </c>
      <c r="H1541" s="50">
        <v>2</v>
      </c>
      <c r="I1541" s="50">
        <v>2</v>
      </c>
      <c r="J1541" s="50">
        <v>0</v>
      </c>
      <c r="K1541" s="50">
        <v>1022.5</v>
      </c>
      <c r="L1541" s="50">
        <v>390.1</v>
      </c>
      <c r="M1541" s="52">
        <v>0</v>
      </c>
      <c r="N1541" s="52">
        <f t="shared" si="169"/>
        <v>0</v>
      </c>
      <c r="O1541" s="52">
        <v>0</v>
      </c>
      <c r="P1541" s="52">
        <v>0</v>
      </c>
      <c r="Q1541" s="52">
        <v>0</v>
      </c>
      <c r="R1541" s="116">
        <v>45292</v>
      </c>
      <c r="S1541" s="116">
        <v>45657</v>
      </c>
    </row>
    <row r="1542" spans="1:19" ht="20.25" x14ac:dyDescent="0.3">
      <c r="A1542" s="50">
        <v>442</v>
      </c>
      <c r="B1542" s="51" t="s">
        <v>1122</v>
      </c>
      <c r="C1542" s="114">
        <v>43292</v>
      </c>
      <c r="D1542" s="50" t="s">
        <v>1842</v>
      </c>
      <c r="E1542" s="50">
        <v>1959</v>
      </c>
      <c r="F1542" s="50" t="s">
        <v>2062</v>
      </c>
      <c r="G1542" s="115" t="s">
        <v>2033</v>
      </c>
      <c r="H1542" s="50">
        <v>2</v>
      </c>
      <c r="I1542" s="50">
        <v>2</v>
      </c>
      <c r="J1542" s="50">
        <v>0</v>
      </c>
      <c r="K1542" s="50">
        <v>715.8</v>
      </c>
      <c r="L1542" s="50">
        <v>368.7</v>
      </c>
      <c r="M1542" s="52">
        <v>0</v>
      </c>
      <c r="N1542" s="52">
        <f t="shared" si="169"/>
        <v>0</v>
      </c>
      <c r="O1542" s="52">
        <v>0</v>
      </c>
      <c r="P1542" s="52">
        <v>0</v>
      </c>
      <c r="Q1542" s="52">
        <v>0</v>
      </c>
      <c r="R1542" s="116">
        <v>45292</v>
      </c>
      <c r="S1542" s="116">
        <v>45657</v>
      </c>
    </row>
    <row r="1543" spans="1:19" ht="20.25" x14ac:dyDescent="0.3">
      <c r="A1543" s="50">
        <v>443</v>
      </c>
      <c r="B1543" s="51" t="s">
        <v>1123</v>
      </c>
      <c r="C1543" s="114">
        <v>43293</v>
      </c>
      <c r="D1543" s="50" t="s">
        <v>1842</v>
      </c>
      <c r="E1543" s="50">
        <v>1956</v>
      </c>
      <c r="F1543" s="50" t="s">
        <v>2062</v>
      </c>
      <c r="G1543" s="115" t="s">
        <v>2033</v>
      </c>
      <c r="H1543" s="50">
        <v>2</v>
      </c>
      <c r="I1543" s="50">
        <v>2</v>
      </c>
      <c r="J1543" s="50">
        <v>0</v>
      </c>
      <c r="K1543" s="50">
        <v>1003.7</v>
      </c>
      <c r="L1543" s="50">
        <v>383.3</v>
      </c>
      <c r="M1543" s="52">
        <v>0</v>
      </c>
      <c r="N1543" s="52">
        <f t="shared" si="169"/>
        <v>0</v>
      </c>
      <c r="O1543" s="52">
        <v>0</v>
      </c>
      <c r="P1543" s="52">
        <v>0</v>
      </c>
      <c r="Q1543" s="52">
        <v>0</v>
      </c>
      <c r="R1543" s="116">
        <v>45292</v>
      </c>
      <c r="S1543" s="116">
        <v>45657</v>
      </c>
    </row>
    <row r="1544" spans="1:19" ht="20.25" x14ac:dyDescent="0.3">
      <c r="A1544" s="50">
        <v>444</v>
      </c>
      <c r="B1544" s="51" t="s">
        <v>2070</v>
      </c>
      <c r="C1544" s="114">
        <v>43455</v>
      </c>
      <c r="D1544" s="50" t="s">
        <v>1842</v>
      </c>
      <c r="E1544" s="50">
        <v>1968</v>
      </c>
      <c r="F1544" s="50">
        <v>0</v>
      </c>
      <c r="G1544" s="115" t="s">
        <v>2032</v>
      </c>
      <c r="H1544" s="50">
        <v>2</v>
      </c>
      <c r="I1544" s="50">
        <v>2</v>
      </c>
      <c r="J1544" s="50">
        <v>0</v>
      </c>
      <c r="K1544" s="50">
        <v>1086</v>
      </c>
      <c r="L1544" s="50">
        <v>612.9</v>
      </c>
      <c r="M1544" s="52">
        <v>0</v>
      </c>
      <c r="N1544" s="52">
        <f t="shared" si="169"/>
        <v>0</v>
      </c>
      <c r="O1544" s="52">
        <v>0</v>
      </c>
      <c r="P1544" s="52">
        <v>0</v>
      </c>
      <c r="Q1544" s="52">
        <v>0</v>
      </c>
      <c r="R1544" s="116">
        <v>45292</v>
      </c>
      <c r="S1544" s="116">
        <v>45657</v>
      </c>
    </row>
    <row r="1545" spans="1:19" ht="20.25" x14ac:dyDescent="0.25">
      <c r="A1545" s="57" t="s">
        <v>24</v>
      </c>
      <c r="B1545" s="57"/>
      <c r="C1545" s="117" t="s">
        <v>175</v>
      </c>
      <c r="D1545" s="117" t="s">
        <v>175</v>
      </c>
      <c r="E1545" s="117" t="s">
        <v>175</v>
      </c>
      <c r="F1545" s="117" t="s">
        <v>175</v>
      </c>
      <c r="G1545" s="117" t="s">
        <v>175</v>
      </c>
      <c r="H1545" s="117" t="s">
        <v>175</v>
      </c>
      <c r="I1545" s="117" t="s">
        <v>175</v>
      </c>
      <c r="J1545" s="63">
        <f>SUM(J1528:J1544)</f>
        <v>0</v>
      </c>
      <c r="K1545" s="63">
        <f t="shared" ref="K1545:Q1545" si="170">SUM(K1528:K1544)</f>
        <v>15383.5</v>
      </c>
      <c r="L1545" s="63">
        <f t="shared" si="170"/>
        <v>8115.7</v>
      </c>
      <c r="M1545" s="63">
        <f t="shared" si="170"/>
        <v>0</v>
      </c>
      <c r="N1545" s="63">
        <f t="shared" si="170"/>
        <v>0</v>
      </c>
      <c r="O1545" s="63">
        <f t="shared" si="170"/>
        <v>0</v>
      </c>
      <c r="P1545" s="63">
        <f t="shared" si="170"/>
        <v>0</v>
      </c>
      <c r="Q1545" s="63">
        <f t="shared" si="170"/>
        <v>0</v>
      </c>
      <c r="R1545" s="117" t="s">
        <v>175</v>
      </c>
      <c r="S1545" s="117" t="s">
        <v>175</v>
      </c>
    </row>
    <row r="1546" spans="1:19" ht="20.25" x14ac:dyDescent="0.25">
      <c r="A1546" s="71" t="s">
        <v>36</v>
      </c>
      <c r="B1546" s="71"/>
      <c r="C1546" s="117" t="s">
        <v>175</v>
      </c>
      <c r="D1546" s="117" t="s">
        <v>175</v>
      </c>
      <c r="E1546" s="117" t="s">
        <v>175</v>
      </c>
      <c r="F1546" s="117" t="s">
        <v>175</v>
      </c>
      <c r="G1546" s="117" t="s">
        <v>175</v>
      </c>
      <c r="H1546" s="117" t="s">
        <v>175</v>
      </c>
      <c r="I1546" s="117" t="s">
        <v>175</v>
      </c>
      <c r="J1546" s="63">
        <f>J1526+J1545</f>
        <v>0</v>
      </c>
      <c r="K1546" s="63">
        <f t="shared" ref="K1546:Q1546" si="171">K1526+K1545</f>
        <v>22149.63</v>
      </c>
      <c r="L1546" s="63">
        <f t="shared" si="171"/>
        <v>11231</v>
      </c>
      <c r="M1546" s="63">
        <f t="shared" si="171"/>
        <v>0</v>
      </c>
      <c r="N1546" s="63">
        <f t="shared" si="171"/>
        <v>0</v>
      </c>
      <c r="O1546" s="63">
        <f t="shared" si="171"/>
        <v>0</v>
      </c>
      <c r="P1546" s="63">
        <f t="shared" si="171"/>
        <v>0</v>
      </c>
      <c r="Q1546" s="63">
        <f t="shared" si="171"/>
        <v>0</v>
      </c>
      <c r="R1546" s="117" t="s">
        <v>175</v>
      </c>
      <c r="S1546" s="117" t="s">
        <v>175</v>
      </c>
    </row>
    <row r="1547" spans="1:19" ht="20.25" x14ac:dyDescent="0.3">
      <c r="A1547" s="143" t="s">
        <v>1946</v>
      </c>
      <c r="B1547" s="143"/>
      <c r="C1547" s="143"/>
      <c r="D1547" s="143"/>
      <c r="E1547" s="143"/>
      <c r="F1547" s="143"/>
      <c r="G1547" s="143"/>
      <c r="H1547" s="143"/>
      <c r="I1547" s="143"/>
      <c r="J1547" s="143"/>
      <c r="K1547" s="143"/>
      <c r="L1547" s="143"/>
      <c r="M1547" s="143"/>
      <c r="N1547" s="143"/>
      <c r="O1547" s="143"/>
      <c r="P1547" s="143"/>
      <c r="Q1547" s="143"/>
      <c r="R1547" s="143"/>
      <c r="S1547" s="144"/>
    </row>
    <row r="1548" spans="1:19" ht="20.25" x14ac:dyDescent="0.3">
      <c r="A1548" s="145" t="s">
        <v>1947</v>
      </c>
      <c r="B1548" s="145"/>
      <c r="C1548" s="145"/>
      <c r="D1548" s="145"/>
      <c r="E1548" s="145"/>
      <c r="F1548" s="145"/>
      <c r="G1548" s="145"/>
      <c r="H1548" s="145"/>
      <c r="I1548" s="145"/>
      <c r="J1548" s="145"/>
      <c r="K1548" s="145"/>
      <c r="L1548" s="145"/>
      <c r="M1548" s="145"/>
      <c r="N1548" s="145"/>
      <c r="O1548" s="145"/>
      <c r="P1548" s="145"/>
      <c r="Q1548" s="145"/>
      <c r="R1548" s="145"/>
      <c r="S1548" s="146"/>
    </row>
    <row r="1549" spans="1:19" ht="20.25" x14ac:dyDescent="0.3">
      <c r="A1549" s="50">
        <v>445</v>
      </c>
      <c r="B1549" s="51" t="s">
        <v>690</v>
      </c>
      <c r="C1549" s="114">
        <v>42238</v>
      </c>
      <c r="D1549" s="50" t="s">
        <v>1842</v>
      </c>
      <c r="E1549" s="50">
        <v>1972</v>
      </c>
      <c r="F1549" s="50" t="s">
        <v>2062</v>
      </c>
      <c r="G1549" s="115" t="s">
        <v>2037</v>
      </c>
      <c r="H1549" s="50">
        <v>2</v>
      </c>
      <c r="I1549" s="50">
        <v>2</v>
      </c>
      <c r="J1549" s="50">
        <v>0</v>
      </c>
      <c r="K1549" s="50">
        <v>1187.4000000000001</v>
      </c>
      <c r="L1549" s="50">
        <v>503.5</v>
      </c>
      <c r="M1549" s="52">
        <v>0</v>
      </c>
      <c r="N1549" s="52">
        <f t="shared" si="162"/>
        <v>0</v>
      </c>
      <c r="O1549" s="52">
        <v>0</v>
      </c>
      <c r="P1549" s="52">
        <v>0</v>
      </c>
      <c r="Q1549" s="52">
        <v>0</v>
      </c>
      <c r="R1549" s="116">
        <v>45292</v>
      </c>
      <c r="S1549" s="116">
        <v>45657</v>
      </c>
    </row>
    <row r="1550" spans="1:19" ht="20.25" x14ac:dyDescent="0.3">
      <c r="A1550" s="50">
        <v>446</v>
      </c>
      <c r="B1550" s="51" t="s">
        <v>691</v>
      </c>
      <c r="C1550" s="114">
        <v>42255</v>
      </c>
      <c r="D1550" s="50" t="s">
        <v>1842</v>
      </c>
      <c r="E1550" s="50">
        <v>1972</v>
      </c>
      <c r="F1550" s="50" t="s">
        <v>2062</v>
      </c>
      <c r="G1550" s="115" t="s">
        <v>2037</v>
      </c>
      <c r="H1550" s="50">
        <v>2</v>
      </c>
      <c r="I1550" s="50">
        <v>2</v>
      </c>
      <c r="J1550" s="50">
        <v>0</v>
      </c>
      <c r="K1550" s="50">
        <v>1325.6</v>
      </c>
      <c r="L1550" s="50">
        <v>509.2</v>
      </c>
      <c r="M1550" s="52">
        <v>0</v>
      </c>
      <c r="N1550" s="52">
        <f t="shared" si="162"/>
        <v>0</v>
      </c>
      <c r="O1550" s="52">
        <v>0</v>
      </c>
      <c r="P1550" s="52">
        <v>0</v>
      </c>
      <c r="Q1550" s="52">
        <v>0</v>
      </c>
      <c r="R1550" s="116">
        <v>45292</v>
      </c>
      <c r="S1550" s="116">
        <v>45657</v>
      </c>
    </row>
    <row r="1551" spans="1:19" ht="20.25" x14ac:dyDescent="0.3">
      <c r="A1551" s="50">
        <v>447</v>
      </c>
      <c r="B1551" s="51" t="s">
        <v>692</v>
      </c>
      <c r="C1551" s="114">
        <v>42274</v>
      </c>
      <c r="D1551" s="50" t="s">
        <v>1842</v>
      </c>
      <c r="E1551" s="50">
        <v>1967</v>
      </c>
      <c r="F1551" s="50" t="s">
        <v>2062</v>
      </c>
      <c r="G1551" s="115" t="s">
        <v>2037</v>
      </c>
      <c r="H1551" s="50">
        <v>2</v>
      </c>
      <c r="I1551" s="50">
        <v>3</v>
      </c>
      <c r="J1551" s="50">
        <v>0</v>
      </c>
      <c r="K1551" s="50">
        <v>1307.5999999999999</v>
      </c>
      <c r="L1551" s="50">
        <v>513.29999999999995</v>
      </c>
      <c r="M1551" s="52">
        <v>0</v>
      </c>
      <c r="N1551" s="52">
        <f t="shared" ref="N1551:N1613" si="172">M1551</f>
        <v>0</v>
      </c>
      <c r="O1551" s="52">
        <v>0</v>
      </c>
      <c r="P1551" s="52">
        <v>0</v>
      </c>
      <c r="Q1551" s="52">
        <v>0</v>
      </c>
      <c r="R1551" s="116">
        <v>45292</v>
      </c>
      <c r="S1551" s="116">
        <v>45657</v>
      </c>
    </row>
    <row r="1552" spans="1:19" ht="20.25" x14ac:dyDescent="0.3">
      <c r="A1552" s="50">
        <v>448</v>
      </c>
      <c r="B1552" s="51" t="s">
        <v>693</v>
      </c>
      <c r="C1552" s="114">
        <v>42283</v>
      </c>
      <c r="D1552" s="50" t="s">
        <v>1842</v>
      </c>
      <c r="E1552" s="50">
        <v>1972</v>
      </c>
      <c r="F1552" s="50" t="s">
        <v>2062</v>
      </c>
      <c r="G1552" s="115" t="s">
        <v>2037</v>
      </c>
      <c r="H1552" s="50">
        <v>2</v>
      </c>
      <c r="I1552" s="50">
        <v>2</v>
      </c>
      <c r="J1552" s="50">
        <v>0</v>
      </c>
      <c r="K1552" s="50">
        <v>1298.3</v>
      </c>
      <c r="L1552" s="50">
        <v>498.5</v>
      </c>
      <c r="M1552" s="52">
        <v>0</v>
      </c>
      <c r="N1552" s="52">
        <f t="shared" si="172"/>
        <v>0</v>
      </c>
      <c r="O1552" s="52">
        <v>0</v>
      </c>
      <c r="P1552" s="52">
        <v>0</v>
      </c>
      <c r="Q1552" s="52">
        <v>0</v>
      </c>
      <c r="R1552" s="116">
        <v>45292</v>
      </c>
      <c r="S1552" s="116">
        <v>45657</v>
      </c>
    </row>
    <row r="1553" spans="1:19" ht="20.25" x14ac:dyDescent="0.3">
      <c r="A1553" s="50">
        <v>449</v>
      </c>
      <c r="B1553" s="51" t="s">
        <v>694</v>
      </c>
      <c r="C1553" s="114">
        <v>42284</v>
      </c>
      <c r="D1553" s="50" t="s">
        <v>1842</v>
      </c>
      <c r="E1553" s="50">
        <v>1971</v>
      </c>
      <c r="F1553" s="50" t="s">
        <v>2062</v>
      </c>
      <c r="G1553" s="115" t="s">
        <v>2037</v>
      </c>
      <c r="H1553" s="50">
        <v>2</v>
      </c>
      <c r="I1553" s="50">
        <v>2</v>
      </c>
      <c r="J1553" s="50">
        <v>0</v>
      </c>
      <c r="K1553" s="50">
        <v>1194.5</v>
      </c>
      <c r="L1553" s="50">
        <v>509.2</v>
      </c>
      <c r="M1553" s="52">
        <v>0</v>
      </c>
      <c r="N1553" s="52">
        <f t="shared" si="172"/>
        <v>0</v>
      </c>
      <c r="O1553" s="52">
        <v>0</v>
      </c>
      <c r="P1553" s="52">
        <v>0</v>
      </c>
      <c r="Q1553" s="52">
        <v>0</v>
      </c>
      <c r="R1553" s="116">
        <v>45292</v>
      </c>
      <c r="S1553" s="116">
        <v>45657</v>
      </c>
    </row>
    <row r="1554" spans="1:19" ht="20.25" x14ac:dyDescent="0.25">
      <c r="A1554" s="71" t="s">
        <v>36</v>
      </c>
      <c r="B1554" s="71"/>
      <c r="C1554" s="117" t="s">
        <v>175</v>
      </c>
      <c r="D1554" s="117" t="s">
        <v>175</v>
      </c>
      <c r="E1554" s="117" t="s">
        <v>175</v>
      </c>
      <c r="F1554" s="117" t="s">
        <v>175</v>
      </c>
      <c r="G1554" s="117" t="s">
        <v>175</v>
      </c>
      <c r="H1554" s="117" t="s">
        <v>175</v>
      </c>
      <c r="I1554" s="117" t="s">
        <v>175</v>
      </c>
      <c r="J1554" s="63">
        <f>SUM(J1549:J1553)</f>
        <v>0</v>
      </c>
      <c r="K1554" s="63">
        <f t="shared" ref="K1554:Q1554" si="173">SUM(K1549:K1553)</f>
        <v>6313.4</v>
      </c>
      <c r="L1554" s="63">
        <f t="shared" si="173"/>
        <v>2533.6999999999998</v>
      </c>
      <c r="M1554" s="63">
        <f t="shared" si="173"/>
        <v>0</v>
      </c>
      <c r="N1554" s="63">
        <f t="shared" si="173"/>
        <v>0</v>
      </c>
      <c r="O1554" s="63">
        <f t="shared" si="173"/>
        <v>0</v>
      </c>
      <c r="P1554" s="63">
        <f t="shared" si="173"/>
        <v>0</v>
      </c>
      <c r="Q1554" s="63">
        <f t="shared" si="173"/>
        <v>0</v>
      </c>
      <c r="R1554" s="117" t="s">
        <v>175</v>
      </c>
      <c r="S1554" s="117" t="s">
        <v>175</v>
      </c>
    </row>
    <row r="1555" spans="1:19" ht="20.25" x14ac:dyDescent="0.3">
      <c r="A1555" s="143" t="s">
        <v>1948</v>
      </c>
      <c r="B1555" s="143"/>
      <c r="C1555" s="143"/>
      <c r="D1555" s="143"/>
      <c r="E1555" s="143"/>
      <c r="F1555" s="143"/>
      <c r="G1555" s="143"/>
      <c r="H1555" s="143"/>
      <c r="I1555" s="143"/>
      <c r="J1555" s="143"/>
      <c r="K1555" s="143"/>
      <c r="L1555" s="143"/>
      <c r="M1555" s="143"/>
      <c r="N1555" s="143"/>
      <c r="O1555" s="143"/>
      <c r="P1555" s="143"/>
      <c r="Q1555" s="143"/>
      <c r="R1555" s="143"/>
      <c r="S1555" s="144"/>
    </row>
    <row r="1556" spans="1:19" ht="20.25" x14ac:dyDescent="0.3">
      <c r="A1556" s="145" t="s">
        <v>1949</v>
      </c>
      <c r="B1556" s="145"/>
      <c r="C1556" s="145"/>
      <c r="D1556" s="145"/>
      <c r="E1556" s="145"/>
      <c r="F1556" s="145"/>
      <c r="G1556" s="145"/>
      <c r="H1556" s="145"/>
      <c r="I1556" s="145"/>
      <c r="J1556" s="145"/>
      <c r="K1556" s="145"/>
      <c r="L1556" s="145"/>
      <c r="M1556" s="145"/>
      <c r="N1556" s="145"/>
      <c r="O1556" s="145"/>
      <c r="P1556" s="145"/>
      <c r="Q1556" s="145"/>
      <c r="R1556" s="145"/>
      <c r="S1556" s="146"/>
    </row>
    <row r="1557" spans="1:19" ht="20.25" x14ac:dyDescent="0.3">
      <c r="A1557" s="50">
        <v>450</v>
      </c>
      <c r="B1557" s="51" t="s">
        <v>45</v>
      </c>
      <c r="C1557" s="114">
        <v>43689</v>
      </c>
      <c r="D1557" s="50" t="s">
        <v>1842</v>
      </c>
      <c r="E1557" s="50">
        <v>1958</v>
      </c>
      <c r="F1557" s="50">
        <v>2021</v>
      </c>
      <c r="G1557" s="115" t="s">
        <v>2032</v>
      </c>
      <c r="H1557" s="50">
        <v>2</v>
      </c>
      <c r="I1557" s="50">
        <v>1</v>
      </c>
      <c r="J1557" s="50">
        <v>0</v>
      </c>
      <c r="K1557" s="50">
        <v>682.35</v>
      </c>
      <c r="L1557" s="50">
        <v>440.4</v>
      </c>
      <c r="M1557" s="52">
        <v>0</v>
      </c>
      <c r="N1557" s="52">
        <f t="shared" si="172"/>
        <v>0</v>
      </c>
      <c r="O1557" s="52">
        <v>0</v>
      </c>
      <c r="P1557" s="52">
        <v>0</v>
      </c>
      <c r="Q1557" s="52">
        <v>0</v>
      </c>
      <c r="R1557" s="116">
        <v>45292</v>
      </c>
      <c r="S1557" s="116">
        <v>45657</v>
      </c>
    </row>
    <row r="1558" spans="1:19" ht="20.25" x14ac:dyDescent="0.3">
      <c r="A1558" s="50">
        <v>451</v>
      </c>
      <c r="B1558" s="51" t="s">
        <v>696</v>
      </c>
      <c r="C1558" s="114">
        <v>43650</v>
      </c>
      <c r="D1558" s="50" t="s">
        <v>1842</v>
      </c>
      <c r="E1558" s="50">
        <v>1972</v>
      </c>
      <c r="F1558" s="50" t="s">
        <v>2062</v>
      </c>
      <c r="G1558" s="115" t="s">
        <v>2032</v>
      </c>
      <c r="H1558" s="50">
        <v>5</v>
      </c>
      <c r="I1558" s="50">
        <v>4</v>
      </c>
      <c r="J1558" s="50">
        <v>0</v>
      </c>
      <c r="K1558" s="50">
        <v>3829</v>
      </c>
      <c r="L1558" s="50">
        <v>3299.8</v>
      </c>
      <c r="M1558" s="52">
        <v>0</v>
      </c>
      <c r="N1558" s="52">
        <f t="shared" si="172"/>
        <v>0</v>
      </c>
      <c r="O1558" s="52">
        <v>0</v>
      </c>
      <c r="P1558" s="52">
        <v>0</v>
      </c>
      <c r="Q1558" s="52">
        <v>0</v>
      </c>
      <c r="R1558" s="116">
        <v>45292</v>
      </c>
      <c r="S1558" s="116">
        <v>45657</v>
      </c>
    </row>
    <row r="1559" spans="1:19" ht="20.25" x14ac:dyDescent="0.3">
      <c r="A1559" s="50">
        <v>452</v>
      </c>
      <c r="B1559" s="51" t="s">
        <v>697</v>
      </c>
      <c r="C1559" s="114">
        <v>43651</v>
      </c>
      <c r="D1559" s="50" t="s">
        <v>1842</v>
      </c>
      <c r="E1559" s="50">
        <v>1970</v>
      </c>
      <c r="F1559" s="50" t="s">
        <v>2062</v>
      </c>
      <c r="G1559" s="115" t="s">
        <v>2032</v>
      </c>
      <c r="H1559" s="50">
        <v>5</v>
      </c>
      <c r="I1559" s="50">
        <v>4</v>
      </c>
      <c r="J1559" s="50">
        <v>0</v>
      </c>
      <c r="K1559" s="50">
        <v>3941</v>
      </c>
      <c r="L1559" s="50">
        <v>3491.4</v>
      </c>
      <c r="M1559" s="52">
        <v>0</v>
      </c>
      <c r="N1559" s="52">
        <f t="shared" si="172"/>
        <v>0</v>
      </c>
      <c r="O1559" s="52">
        <v>0</v>
      </c>
      <c r="P1559" s="52">
        <v>0</v>
      </c>
      <c r="Q1559" s="52">
        <v>0</v>
      </c>
      <c r="R1559" s="116">
        <v>45292</v>
      </c>
      <c r="S1559" s="116">
        <v>45657</v>
      </c>
    </row>
    <row r="1560" spans="1:19" ht="20.25" x14ac:dyDescent="0.3">
      <c r="A1560" s="50">
        <v>453</v>
      </c>
      <c r="B1560" s="51" t="s">
        <v>1494</v>
      </c>
      <c r="C1560" s="114">
        <v>43787</v>
      </c>
      <c r="D1560" s="50" t="s">
        <v>1842</v>
      </c>
      <c r="E1560" s="50">
        <v>1966</v>
      </c>
      <c r="F1560" s="50" t="s">
        <v>2062</v>
      </c>
      <c r="G1560" s="115" t="s">
        <v>2032</v>
      </c>
      <c r="H1560" s="50">
        <v>4</v>
      </c>
      <c r="I1560" s="50">
        <v>2</v>
      </c>
      <c r="J1560" s="50">
        <v>0</v>
      </c>
      <c r="K1560" s="50">
        <v>2136.3000000000002</v>
      </c>
      <c r="L1560" s="50">
        <v>1289.7</v>
      </c>
      <c r="M1560" s="52">
        <v>0</v>
      </c>
      <c r="N1560" s="52">
        <f t="shared" si="172"/>
        <v>0</v>
      </c>
      <c r="O1560" s="52">
        <v>0</v>
      </c>
      <c r="P1560" s="52">
        <v>0</v>
      </c>
      <c r="Q1560" s="52">
        <v>0</v>
      </c>
      <c r="R1560" s="116">
        <v>45292</v>
      </c>
      <c r="S1560" s="116">
        <v>45657</v>
      </c>
    </row>
    <row r="1561" spans="1:19" ht="20.25" x14ac:dyDescent="0.3">
      <c r="A1561" s="50">
        <v>454</v>
      </c>
      <c r="B1561" s="51" t="s">
        <v>1495</v>
      </c>
      <c r="C1561" s="114">
        <v>43784</v>
      </c>
      <c r="D1561" s="50" t="s">
        <v>1842</v>
      </c>
      <c r="E1561" s="50">
        <v>1958</v>
      </c>
      <c r="F1561" s="50" t="s">
        <v>2062</v>
      </c>
      <c r="G1561" s="115" t="s">
        <v>2033</v>
      </c>
      <c r="H1561" s="50">
        <v>2</v>
      </c>
      <c r="I1561" s="50">
        <v>2</v>
      </c>
      <c r="J1561" s="50">
        <v>0</v>
      </c>
      <c r="K1561" s="50">
        <v>647.70000000000005</v>
      </c>
      <c r="L1561" s="50">
        <v>425.3</v>
      </c>
      <c r="M1561" s="52">
        <v>0</v>
      </c>
      <c r="N1561" s="52">
        <f t="shared" si="172"/>
        <v>0</v>
      </c>
      <c r="O1561" s="52">
        <v>0</v>
      </c>
      <c r="P1561" s="52">
        <v>0</v>
      </c>
      <c r="Q1561" s="52">
        <v>0</v>
      </c>
      <c r="R1561" s="116">
        <v>45292</v>
      </c>
      <c r="S1561" s="116">
        <v>45657</v>
      </c>
    </row>
    <row r="1562" spans="1:19" ht="20.25" x14ac:dyDescent="0.3">
      <c r="A1562" s="50">
        <v>455</v>
      </c>
      <c r="B1562" s="51" t="s">
        <v>1496</v>
      </c>
      <c r="C1562" s="114">
        <v>43791</v>
      </c>
      <c r="D1562" s="50" t="s">
        <v>1842</v>
      </c>
      <c r="E1562" s="50">
        <v>1969</v>
      </c>
      <c r="F1562" s="50" t="s">
        <v>2062</v>
      </c>
      <c r="G1562" s="115" t="s">
        <v>2032</v>
      </c>
      <c r="H1562" s="50">
        <v>5</v>
      </c>
      <c r="I1562" s="50">
        <v>4</v>
      </c>
      <c r="J1562" s="50">
        <v>0</v>
      </c>
      <c r="K1562" s="50">
        <v>4887.8999999999996</v>
      </c>
      <c r="L1562" s="50">
        <v>3077.4</v>
      </c>
      <c r="M1562" s="52">
        <v>0</v>
      </c>
      <c r="N1562" s="52">
        <f t="shared" si="172"/>
        <v>0</v>
      </c>
      <c r="O1562" s="52">
        <v>0</v>
      </c>
      <c r="P1562" s="52">
        <v>0</v>
      </c>
      <c r="Q1562" s="52">
        <v>0</v>
      </c>
      <c r="R1562" s="116">
        <v>45292</v>
      </c>
      <c r="S1562" s="116">
        <v>45657</v>
      </c>
    </row>
    <row r="1563" spans="1:19" ht="20.25" x14ac:dyDescent="0.3">
      <c r="A1563" s="50">
        <v>456</v>
      </c>
      <c r="B1563" s="51" t="s">
        <v>1128</v>
      </c>
      <c r="C1563" s="114">
        <v>43838</v>
      </c>
      <c r="D1563" s="50" t="s">
        <v>1842</v>
      </c>
      <c r="E1563" s="50">
        <v>1964</v>
      </c>
      <c r="F1563" s="50" t="s">
        <v>2062</v>
      </c>
      <c r="G1563" s="115" t="s">
        <v>2037</v>
      </c>
      <c r="H1563" s="50">
        <v>2</v>
      </c>
      <c r="I1563" s="50">
        <v>1</v>
      </c>
      <c r="J1563" s="50">
        <v>0</v>
      </c>
      <c r="K1563" s="50">
        <v>354.2</v>
      </c>
      <c r="L1563" s="50">
        <v>416.4</v>
      </c>
      <c r="M1563" s="52">
        <v>0</v>
      </c>
      <c r="N1563" s="52">
        <f t="shared" si="172"/>
        <v>0</v>
      </c>
      <c r="O1563" s="52">
        <v>0</v>
      </c>
      <c r="P1563" s="52">
        <v>0</v>
      </c>
      <c r="Q1563" s="52">
        <v>0</v>
      </c>
      <c r="R1563" s="116">
        <v>45292</v>
      </c>
      <c r="S1563" s="116">
        <v>45657</v>
      </c>
    </row>
    <row r="1564" spans="1:19" ht="20.25" x14ac:dyDescent="0.3">
      <c r="A1564" s="50">
        <v>457</v>
      </c>
      <c r="B1564" s="51" t="s">
        <v>1129</v>
      </c>
      <c r="C1564" s="114">
        <v>43839</v>
      </c>
      <c r="D1564" s="50" t="s">
        <v>1842</v>
      </c>
      <c r="E1564" s="50">
        <v>1964</v>
      </c>
      <c r="F1564" s="50" t="s">
        <v>2062</v>
      </c>
      <c r="G1564" s="115" t="s">
        <v>2037</v>
      </c>
      <c r="H1564" s="50">
        <v>2</v>
      </c>
      <c r="I1564" s="50">
        <v>1</v>
      </c>
      <c r="J1564" s="50">
        <v>0</v>
      </c>
      <c r="K1564" s="50">
        <v>336.9</v>
      </c>
      <c r="L1564" s="50">
        <v>522.29999999999995</v>
      </c>
      <c r="M1564" s="52">
        <v>0</v>
      </c>
      <c r="N1564" s="52">
        <f t="shared" si="172"/>
        <v>0</v>
      </c>
      <c r="O1564" s="52">
        <v>0</v>
      </c>
      <c r="P1564" s="52">
        <v>0</v>
      </c>
      <c r="Q1564" s="52">
        <v>0</v>
      </c>
      <c r="R1564" s="116">
        <v>45292</v>
      </c>
      <c r="S1564" s="116">
        <v>45657</v>
      </c>
    </row>
    <row r="1565" spans="1:19" ht="20.25" x14ac:dyDescent="0.25">
      <c r="A1565" s="57" t="s">
        <v>24</v>
      </c>
      <c r="B1565" s="57"/>
      <c r="C1565" s="117" t="s">
        <v>175</v>
      </c>
      <c r="D1565" s="117" t="s">
        <v>175</v>
      </c>
      <c r="E1565" s="117" t="s">
        <v>175</v>
      </c>
      <c r="F1565" s="117" t="s">
        <v>175</v>
      </c>
      <c r="G1565" s="117" t="s">
        <v>175</v>
      </c>
      <c r="H1565" s="117" t="s">
        <v>175</v>
      </c>
      <c r="I1565" s="117" t="s">
        <v>175</v>
      </c>
      <c r="J1565" s="63">
        <f>SUM(J1557:J1564)</f>
        <v>0</v>
      </c>
      <c r="K1565" s="63">
        <f t="shared" ref="K1565:Q1565" si="174">SUM(K1557:K1564)</f>
        <v>16815.350000000002</v>
      </c>
      <c r="L1565" s="63">
        <f t="shared" si="174"/>
        <v>12962.699999999999</v>
      </c>
      <c r="M1565" s="63">
        <f t="shared" si="174"/>
        <v>0</v>
      </c>
      <c r="N1565" s="63">
        <f t="shared" si="174"/>
        <v>0</v>
      </c>
      <c r="O1565" s="63">
        <f t="shared" si="174"/>
        <v>0</v>
      </c>
      <c r="P1565" s="63">
        <f t="shared" si="174"/>
        <v>0</v>
      </c>
      <c r="Q1565" s="63">
        <f t="shared" si="174"/>
        <v>0</v>
      </c>
      <c r="R1565" s="117" t="s">
        <v>175</v>
      </c>
      <c r="S1565" s="117" t="s">
        <v>175</v>
      </c>
    </row>
    <row r="1566" spans="1:19" ht="20.25" x14ac:dyDescent="0.3">
      <c r="A1566" s="151" t="s">
        <v>1950</v>
      </c>
      <c r="B1566" s="151"/>
      <c r="C1566" s="151"/>
      <c r="D1566" s="151"/>
      <c r="E1566" s="151"/>
      <c r="F1566" s="151"/>
      <c r="G1566" s="151"/>
      <c r="H1566" s="151"/>
      <c r="I1566" s="151"/>
      <c r="J1566" s="151"/>
      <c r="K1566" s="151"/>
      <c r="L1566" s="151"/>
      <c r="M1566" s="151"/>
      <c r="N1566" s="151"/>
      <c r="O1566" s="151"/>
      <c r="P1566" s="151"/>
      <c r="Q1566" s="151"/>
      <c r="R1566" s="151"/>
      <c r="S1566" s="152"/>
    </row>
    <row r="1567" spans="1:19" ht="20.25" x14ac:dyDescent="0.3">
      <c r="A1567" s="50">
        <v>458</v>
      </c>
      <c r="B1567" s="51" t="s">
        <v>705</v>
      </c>
      <c r="C1567" s="114">
        <v>43853</v>
      </c>
      <c r="D1567" s="50" t="s">
        <v>1842</v>
      </c>
      <c r="E1567" s="50">
        <v>1961</v>
      </c>
      <c r="F1567" s="50" t="s">
        <v>2062</v>
      </c>
      <c r="G1567" s="115" t="s">
        <v>2037</v>
      </c>
      <c r="H1567" s="50">
        <v>2</v>
      </c>
      <c r="I1567" s="50">
        <v>1</v>
      </c>
      <c r="J1567" s="50">
        <v>0</v>
      </c>
      <c r="K1567" s="50">
        <v>422</v>
      </c>
      <c r="L1567" s="50">
        <v>387</v>
      </c>
      <c r="M1567" s="52">
        <v>0</v>
      </c>
      <c r="N1567" s="52">
        <f t="shared" si="172"/>
        <v>0</v>
      </c>
      <c r="O1567" s="52">
        <v>0</v>
      </c>
      <c r="P1567" s="52">
        <v>0</v>
      </c>
      <c r="Q1567" s="52">
        <v>0</v>
      </c>
      <c r="R1567" s="116">
        <v>45292</v>
      </c>
      <c r="S1567" s="116">
        <v>45657</v>
      </c>
    </row>
    <row r="1568" spans="1:19" ht="20.25" x14ac:dyDescent="0.3">
      <c r="A1568" s="50">
        <v>459</v>
      </c>
      <c r="B1568" s="51" t="s">
        <v>706</v>
      </c>
      <c r="C1568" s="114">
        <v>43854</v>
      </c>
      <c r="D1568" s="50" t="s">
        <v>1842</v>
      </c>
      <c r="E1568" s="50">
        <v>1961</v>
      </c>
      <c r="F1568" s="50" t="s">
        <v>2062</v>
      </c>
      <c r="G1568" s="115" t="s">
        <v>2037</v>
      </c>
      <c r="H1568" s="50">
        <v>2</v>
      </c>
      <c r="I1568" s="50">
        <v>1</v>
      </c>
      <c r="J1568" s="50">
        <v>0</v>
      </c>
      <c r="K1568" s="50">
        <v>382.3</v>
      </c>
      <c r="L1568" s="50">
        <v>382.3</v>
      </c>
      <c r="M1568" s="52">
        <v>0</v>
      </c>
      <c r="N1568" s="52">
        <f t="shared" si="172"/>
        <v>0</v>
      </c>
      <c r="O1568" s="52">
        <v>0</v>
      </c>
      <c r="P1568" s="52">
        <v>0</v>
      </c>
      <c r="Q1568" s="52">
        <v>0</v>
      </c>
      <c r="R1568" s="116">
        <v>45292</v>
      </c>
      <c r="S1568" s="116">
        <v>45657</v>
      </c>
    </row>
    <row r="1569" spans="1:19" ht="20.25" x14ac:dyDescent="0.3">
      <c r="A1569" s="50">
        <v>460</v>
      </c>
      <c r="B1569" s="51" t="s">
        <v>707</v>
      </c>
      <c r="C1569" s="114">
        <v>43855</v>
      </c>
      <c r="D1569" s="50" t="s">
        <v>1842</v>
      </c>
      <c r="E1569" s="50">
        <v>1961</v>
      </c>
      <c r="F1569" s="50" t="s">
        <v>2062</v>
      </c>
      <c r="G1569" s="115" t="s">
        <v>2037</v>
      </c>
      <c r="H1569" s="50">
        <v>2</v>
      </c>
      <c r="I1569" s="50">
        <v>1</v>
      </c>
      <c r="J1569" s="50">
        <v>0</v>
      </c>
      <c r="K1569" s="50">
        <v>390.9</v>
      </c>
      <c r="L1569" s="50">
        <v>384</v>
      </c>
      <c r="M1569" s="52">
        <v>0</v>
      </c>
      <c r="N1569" s="52">
        <f t="shared" si="172"/>
        <v>0</v>
      </c>
      <c r="O1569" s="52">
        <v>0</v>
      </c>
      <c r="P1569" s="52">
        <v>0</v>
      </c>
      <c r="Q1569" s="52">
        <v>0</v>
      </c>
      <c r="R1569" s="116">
        <v>45292</v>
      </c>
      <c r="S1569" s="116">
        <v>45657</v>
      </c>
    </row>
    <row r="1570" spans="1:19" ht="20.25" x14ac:dyDescent="0.3">
      <c r="A1570" s="50">
        <v>461</v>
      </c>
      <c r="B1570" s="51" t="s">
        <v>708</v>
      </c>
      <c r="C1570" s="114">
        <v>43856</v>
      </c>
      <c r="D1570" s="50" t="s">
        <v>1842</v>
      </c>
      <c r="E1570" s="50">
        <v>1961</v>
      </c>
      <c r="F1570" s="50" t="s">
        <v>2062</v>
      </c>
      <c r="G1570" s="115" t="s">
        <v>2037</v>
      </c>
      <c r="H1570" s="50">
        <v>2</v>
      </c>
      <c r="I1570" s="50">
        <v>1</v>
      </c>
      <c r="J1570" s="50">
        <v>0</v>
      </c>
      <c r="K1570" s="50">
        <v>413.5</v>
      </c>
      <c r="L1570" s="50">
        <v>400</v>
      </c>
      <c r="M1570" s="52">
        <v>0</v>
      </c>
      <c r="N1570" s="52">
        <f t="shared" si="172"/>
        <v>0</v>
      </c>
      <c r="O1570" s="52">
        <v>0</v>
      </c>
      <c r="P1570" s="52">
        <v>0</v>
      </c>
      <c r="Q1570" s="52">
        <v>0</v>
      </c>
      <c r="R1570" s="116">
        <v>45292</v>
      </c>
      <c r="S1570" s="116">
        <v>45657</v>
      </c>
    </row>
    <row r="1571" spans="1:19" ht="20.25" x14ac:dyDescent="0.3">
      <c r="A1571" s="50">
        <v>462</v>
      </c>
      <c r="B1571" s="51" t="s">
        <v>709</v>
      </c>
      <c r="C1571" s="114">
        <v>43890</v>
      </c>
      <c r="D1571" s="50" t="s">
        <v>1842</v>
      </c>
      <c r="E1571" s="50">
        <v>1958</v>
      </c>
      <c r="F1571" s="50" t="s">
        <v>2062</v>
      </c>
      <c r="G1571" s="115" t="s">
        <v>2037</v>
      </c>
      <c r="H1571" s="50">
        <v>2</v>
      </c>
      <c r="I1571" s="50">
        <v>1</v>
      </c>
      <c r="J1571" s="50">
        <v>0</v>
      </c>
      <c r="K1571" s="50">
        <v>401.4</v>
      </c>
      <c r="L1571" s="50">
        <v>405.2</v>
      </c>
      <c r="M1571" s="52">
        <v>0</v>
      </c>
      <c r="N1571" s="52">
        <f t="shared" si="172"/>
        <v>0</v>
      </c>
      <c r="O1571" s="52">
        <v>0</v>
      </c>
      <c r="P1571" s="52">
        <v>0</v>
      </c>
      <c r="Q1571" s="52">
        <v>0</v>
      </c>
      <c r="R1571" s="116">
        <v>45292</v>
      </c>
      <c r="S1571" s="116">
        <v>45657</v>
      </c>
    </row>
    <row r="1572" spans="1:19" ht="20.25" x14ac:dyDescent="0.3">
      <c r="A1572" s="50">
        <v>463</v>
      </c>
      <c r="B1572" s="51" t="s">
        <v>710</v>
      </c>
      <c r="C1572" s="114">
        <v>43884</v>
      </c>
      <c r="D1572" s="50" t="s">
        <v>1842</v>
      </c>
      <c r="E1572" s="50">
        <v>1958</v>
      </c>
      <c r="F1572" s="50" t="s">
        <v>2062</v>
      </c>
      <c r="G1572" s="115" t="s">
        <v>2037</v>
      </c>
      <c r="H1572" s="50">
        <v>2</v>
      </c>
      <c r="I1572" s="50">
        <v>1</v>
      </c>
      <c r="J1572" s="50">
        <v>0</v>
      </c>
      <c r="K1572" s="50">
        <v>405.2</v>
      </c>
      <c r="L1572" s="50">
        <v>345.1</v>
      </c>
      <c r="M1572" s="52">
        <v>0</v>
      </c>
      <c r="N1572" s="52">
        <f t="shared" si="172"/>
        <v>0</v>
      </c>
      <c r="O1572" s="52">
        <v>0</v>
      </c>
      <c r="P1572" s="52">
        <v>0</v>
      </c>
      <c r="Q1572" s="52">
        <v>0</v>
      </c>
      <c r="R1572" s="116">
        <v>45292</v>
      </c>
      <c r="S1572" s="116">
        <v>45657</v>
      </c>
    </row>
    <row r="1573" spans="1:19" ht="20.25" x14ac:dyDescent="0.3">
      <c r="A1573" s="50">
        <v>464</v>
      </c>
      <c r="B1573" s="51" t="s">
        <v>711</v>
      </c>
      <c r="C1573" s="114">
        <v>43885</v>
      </c>
      <c r="D1573" s="50" t="s">
        <v>1842</v>
      </c>
      <c r="E1573" s="50">
        <v>1957</v>
      </c>
      <c r="F1573" s="50" t="s">
        <v>2062</v>
      </c>
      <c r="G1573" s="115" t="s">
        <v>2037</v>
      </c>
      <c r="H1573" s="50">
        <v>2</v>
      </c>
      <c r="I1573" s="50">
        <v>1</v>
      </c>
      <c r="J1573" s="50">
        <v>0</v>
      </c>
      <c r="K1573" s="50">
        <v>402.2</v>
      </c>
      <c r="L1573" s="50">
        <v>401.5</v>
      </c>
      <c r="M1573" s="52">
        <v>0</v>
      </c>
      <c r="N1573" s="52">
        <f t="shared" si="172"/>
        <v>0</v>
      </c>
      <c r="O1573" s="52">
        <v>0</v>
      </c>
      <c r="P1573" s="52">
        <v>0</v>
      </c>
      <c r="Q1573" s="52">
        <v>0</v>
      </c>
      <c r="R1573" s="116">
        <v>45292</v>
      </c>
      <c r="S1573" s="116">
        <v>45657</v>
      </c>
    </row>
    <row r="1574" spans="1:19" ht="20.25" x14ac:dyDescent="0.3">
      <c r="A1574" s="50">
        <v>465</v>
      </c>
      <c r="B1574" s="51" t="s">
        <v>1481</v>
      </c>
      <c r="C1574" s="114">
        <v>43873</v>
      </c>
      <c r="D1574" s="50" t="s">
        <v>1842</v>
      </c>
      <c r="E1574" s="50">
        <v>1962</v>
      </c>
      <c r="F1574" s="50" t="s">
        <v>2062</v>
      </c>
      <c r="G1574" s="115" t="s">
        <v>2037</v>
      </c>
      <c r="H1574" s="50">
        <v>2</v>
      </c>
      <c r="I1574" s="50">
        <v>1</v>
      </c>
      <c r="J1574" s="50">
        <v>0</v>
      </c>
      <c r="K1574" s="50">
        <v>386.1</v>
      </c>
      <c r="L1574" s="50">
        <v>293.2</v>
      </c>
      <c r="M1574" s="52">
        <v>0</v>
      </c>
      <c r="N1574" s="52">
        <f t="shared" si="172"/>
        <v>0</v>
      </c>
      <c r="O1574" s="52">
        <v>0</v>
      </c>
      <c r="P1574" s="52">
        <v>0</v>
      </c>
      <c r="Q1574" s="52">
        <v>0</v>
      </c>
      <c r="R1574" s="116">
        <v>45292</v>
      </c>
      <c r="S1574" s="116">
        <v>45657</v>
      </c>
    </row>
    <row r="1575" spans="1:19" ht="20.25" x14ac:dyDescent="0.3">
      <c r="A1575" s="50">
        <v>466</v>
      </c>
      <c r="B1575" s="51" t="s">
        <v>1482</v>
      </c>
      <c r="C1575" s="114">
        <v>43874</v>
      </c>
      <c r="D1575" s="50" t="s">
        <v>1842</v>
      </c>
      <c r="E1575" s="50">
        <v>1959</v>
      </c>
      <c r="F1575" s="50" t="s">
        <v>2062</v>
      </c>
      <c r="G1575" s="115" t="s">
        <v>2037</v>
      </c>
      <c r="H1575" s="50">
        <v>2</v>
      </c>
      <c r="I1575" s="50">
        <v>1</v>
      </c>
      <c r="J1575" s="50">
        <v>0</v>
      </c>
      <c r="K1575" s="50">
        <v>386.7</v>
      </c>
      <c r="L1575" s="50">
        <v>396.9</v>
      </c>
      <c r="M1575" s="52">
        <v>0</v>
      </c>
      <c r="N1575" s="52">
        <f t="shared" si="172"/>
        <v>0</v>
      </c>
      <c r="O1575" s="52">
        <v>0</v>
      </c>
      <c r="P1575" s="52">
        <v>0</v>
      </c>
      <c r="Q1575" s="52">
        <v>0</v>
      </c>
      <c r="R1575" s="116">
        <v>45292</v>
      </c>
      <c r="S1575" s="116">
        <v>45657</v>
      </c>
    </row>
    <row r="1576" spans="1:19" ht="20.25" x14ac:dyDescent="0.3">
      <c r="A1576" s="50">
        <v>467</v>
      </c>
      <c r="B1576" s="51" t="s">
        <v>1483</v>
      </c>
      <c r="C1576" s="114">
        <v>43876</v>
      </c>
      <c r="D1576" s="50" t="s">
        <v>1842</v>
      </c>
      <c r="E1576" s="50">
        <v>1960</v>
      </c>
      <c r="F1576" s="50" t="s">
        <v>2062</v>
      </c>
      <c r="G1576" s="115" t="s">
        <v>2037</v>
      </c>
      <c r="H1576" s="50">
        <v>2</v>
      </c>
      <c r="I1576" s="50">
        <v>1</v>
      </c>
      <c r="J1576" s="50">
        <v>0</v>
      </c>
      <c r="K1576" s="50">
        <v>331</v>
      </c>
      <c r="L1576" s="50">
        <v>333.3</v>
      </c>
      <c r="M1576" s="52">
        <v>0</v>
      </c>
      <c r="N1576" s="52">
        <f t="shared" si="172"/>
        <v>0</v>
      </c>
      <c r="O1576" s="52">
        <v>0</v>
      </c>
      <c r="P1576" s="52">
        <v>0</v>
      </c>
      <c r="Q1576" s="52">
        <v>0</v>
      </c>
      <c r="R1576" s="116">
        <v>45292</v>
      </c>
      <c r="S1576" s="116">
        <v>45657</v>
      </c>
    </row>
    <row r="1577" spans="1:19" ht="20.25" x14ac:dyDescent="0.3">
      <c r="A1577" s="50">
        <v>468</v>
      </c>
      <c r="B1577" s="51" t="s">
        <v>1484</v>
      </c>
      <c r="C1577" s="114">
        <v>43862</v>
      </c>
      <c r="D1577" s="50" t="s">
        <v>1842</v>
      </c>
      <c r="E1577" s="50">
        <v>1960</v>
      </c>
      <c r="F1577" s="50" t="s">
        <v>2062</v>
      </c>
      <c r="G1577" s="115" t="s">
        <v>2037</v>
      </c>
      <c r="H1577" s="50">
        <v>2</v>
      </c>
      <c r="I1577" s="50">
        <v>1</v>
      </c>
      <c r="J1577" s="50">
        <v>0</v>
      </c>
      <c r="K1577" s="50">
        <v>401.6</v>
      </c>
      <c r="L1577" s="50">
        <v>416.5</v>
      </c>
      <c r="M1577" s="52">
        <v>0</v>
      </c>
      <c r="N1577" s="52">
        <f t="shared" si="172"/>
        <v>0</v>
      </c>
      <c r="O1577" s="52">
        <v>0</v>
      </c>
      <c r="P1577" s="52">
        <v>0</v>
      </c>
      <c r="Q1577" s="52">
        <v>0</v>
      </c>
      <c r="R1577" s="116">
        <v>45292</v>
      </c>
      <c r="S1577" s="116">
        <v>45657</v>
      </c>
    </row>
    <row r="1578" spans="1:19" ht="20.25" x14ac:dyDescent="0.3">
      <c r="A1578" s="50">
        <v>469</v>
      </c>
      <c r="B1578" s="51" t="s">
        <v>1486</v>
      </c>
      <c r="C1578" s="114">
        <v>43911</v>
      </c>
      <c r="D1578" s="50" t="s">
        <v>1842</v>
      </c>
      <c r="E1578" s="50">
        <v>1958</v>
      </c>
      <c r="F1578" s="50" t="s">
        <v>2062</v>
      </c>
      <c r="G1578" s="115" t="s">
        <v>2037</v>
      </c>
      <c r="H1578" s="50">
        <v>2</v>
      </c>
      <c r="I1578" s="50">
        <v>1</v>
      </c>
      <c r="J1578" s="50">
        <v>0</v>
      </c>
      <c r="K1578" s="50">
        <v>435.2</v>
      </c>
      <c r="L1578" s="50">
        <v>388.6</v>
      </c>
      <c r="M1578" s="52">
        <v>0</v>
      </c>
      <c r="N1578" s="52">
        <f t="shared" si="172"/>
        <v>0</v>
      </c>
      <c r="O1578" s="52">
        <v>0</v>
      </c>
      <c r="P1578" s="52">
        <v>0</v>
      </c>
      <c r="Q1578" s="52">
        <v>0</v>
      </c>
      <c r="R1578" s="116">
        <v>45292</v>
      </c>
      <c r="S1578" s="116">
        <v>45657</v>
      </c>
    </row>
    <row r="1579" spans="1:19" ht="20.25" x14ac:dyDescent="0.3">
      <c r="A1579" s="50">
        <v>470</v>
      </c>
      <c r="B1579" s="51" t="s">
        <v>1491</v>
      </c>
      <c r="C1579" s="114">
        <v>43923</v>
      </c>
      <c r="D1579" s="50" t="s">
        <v>1842</v>
      </c>
      <c r="E1579" s="50">
        <v>1965</v>
      </c>
      <c r="F1579" s="50" t="s">
        <v>2062</v>
      </c>
      <c r="G1579" s="115" t="s">
        <v>2032</v>
      </c>
      <c r="H1579" s="50">
        <v>2</v>
      </c>
      <c r="I1579" s="50">
        <v>2</v>
      </c>
      <c r="J1579" s="50">
        <v>0</v>
      </c>
      <c r="K1579" s="50">
        <v>650.4</v>
      </c>
      <c r="L1579" s="50">
        <v>617.1</v>
      </c>
      <c r="M1579" s="52">
        <v>0</v>
      </c>
      <c r="N1579" s="52">
        <f t="shared" si="172"/>
        <v>0</v>
      </c>
      <c r="O1579" s="52">
        <v>0</v>
      </c>
      <c r="P1579" s="52">
        <v>0</v>
      </c>
      <c r="Q1579" s="52">
        <v>0</v>
      </c>
      <c r="R1579" s="116">
        <v>45292</v>
      </c>
      <c r="S1579" s="116">
        <v>45657</v>
      </c>
    </row>
    <row r="1580" spans="1:19" ht="20.25" x14ac:dyDescent="0.25">
      <c r="A1580" s="57" t="s">
        <v>24</v>
      </c>
      <c r="B1580" s="57"/>
      <c r="C1580" s="117" t="s">
        <v>175</v>
      </c>
      <c r="D1580" s="117" t="s">
        <v>175</v>
      </c>
      <c r="E1580" s="117" t="s">
        <v>175</v>
      </c>
      <c r="F1580" s="117" t="s">
        <v>175</v>
      </c>
      <c r="G1580" s="117" t="s">
        <v>175</v>
      </c>
      <c r="H1580" s="117" t="s">
        <v>175</v>
      </c>
      <c r="I1580" s="117" t="s">
        <v>175</v>
      </c>
      <c r="J1580" s="63">
        <f>SUM(J1567:J1579)</f>
        <v>0</v>
      </c>
      <c r="K1580" s="63">
        <f t="shared" ref="K1580:Q1580" si="175">SUM(K1567:K1579)</f>
        <v>5408.4999999999991</v>
      </c>
      <c r="L1580" s="63">
        <f t="shared" si="175"/>
        <v>5150.7000000000007</v>
      </c>
      <c r="M1580" s="63">
        <f t="shared" si="175"/>
        <v>0</v>
      </c>
      <c r="N1580" s="63">
        <f t="shared" si="175"/>
        <v>0</v>
      </c>
      <c r="O1580" s="63">
        <f t="shared" si="175"/>
        <v>0</v>
      </c>
      <c r="P1580" s="63">
        <f t="shared" si="175"/>
        <v>0</v>
      </c>
      <c r="Q1580" s="63">
        <f t="shared" si="175"/>
        <v>0</v>
      </c>
      <c r="R1580" s="117" t="s">
        <v>175</v>
      </c>
      <c r="S1580" s="117" t="s">
        <v>175</v>
      </c>
    </row>
    <row r="1581" spans="1:19" ht="20.25" x14ac:dyDescent="0.25">
      <c r="A1581" s="71" t="s">
        <v>36</v>
      </c>
      <c r="B1581" s="71"/>
      <c r="C1581" s="117" t="s">
        <v>175</v>
      </c>
      <c r="D1581" s="117" t="s">
        <v>175</v>
      </c>
      <c r="E1581" s="117" t="s">
        <v>175</v>
      </c>
      <c r="F1581" s="117" t="s">
        <v>175</v>
      </c>
      <c r="G1581" s="117" t="s">
        <v>175</v>
      </c>
      <c r="H1581" s="117" t="s">
        <v>175</v>
      </c>
      <c r="I1581" s="117" t="s">
        <v>175</v>
      </c>
      <c r="J1581" s="63">
        <f>J1565+J1580</f>
        <v>0</v>
      </c>
      <c r="K1581" s="63">
        <f t="shared" ref="K1581:Q1581" si="176">K1565+K1580</f>
        <v>22223.850000000002</v>
      </c>
      <c r="L1581" s="63">
        <f t="shared" si="176"/>
        <v>18113.400000000001</v>
      </c>
      <c r="M1581" s="63">
        <f t="shared" si="176"/>
        <v>0</v>
      </c>
      <c r="N1581" s="63">
        <f t="shared" si="176"/>
        <v>0</v>
      </c>
      <c r="O1581" s="63">
        <f t="shared" si="176"/>
        <v>0</v>
      </c>
      <c r="P1581" s="63">
        <f t="shared" si="176"/>
        <v>0</v>
      </c>
      <c r="Q1581" s="63">
        <f t="shared" si="176"/>
        <v>0</v>
      </c>
      <c r="R1581" s="117" t="s">
        <v>175</v>
      </c>
      <c r="S1581" s="117" t="s">
        <v>175</v>
      </c>
    </row>
    <row r="1582" spans="1:19" ht="20.25" x14ac:dyDescent="0.3">
      <c r="A1582" s="143" t="s">
        <v>1951</v>
      </c>
      <c r="B1582" s="143"/>
      <c r="C1582" s="143"/>
      <c r="D1582" s="143"/>
      <c r="E1582" s="143"/>
      <c r="F1582" s="143"/>
      <c r="G1582" s="143"/>
      <c r="H1582" s="143"/>
      <c r="I1582" s="143"/>
      <c r="J1582" s="143"/>
      <c r="K1582" s="143"/>
      <c r="L1582" s="143"/>
      <c r="M1582" s="143"/>
      <c r="N1582" s="143"/>
      <c r="O1582" s="143"/>
      <c r="P1582" s="143"/>
      <c r="Q1582" s="143"/>
      <c r="R1582" s="143"/>
      <c r="S1582" s="144"/>
    </row>
    <row r="1583" spans="1:19" ht="20.25" x14ac:dyDescent="0.3">
      <c r="A1583" s="145" t="s">
        <v>1952</v>
      </c>
      <c r="B1583" s="145"/>
      <c r="C1583" s="145"/>
      <c r="D1583" s="145"/>
      <c r="E1583" s="145"/>
      <c r="F1583" s="145"/>
      <c r="G1583" s="145"/>
      <c r="H1583" s="145"/>
      <c r="I1583" s="145"/>
      <c r="J1583" s="145"/>
      <c r="K1583" s="145"/>
      <c r="L1583" s="145"/>
      <c r="M1583" s="145"/>
      <c r="N1583" s="145"/>
      <c r="O1583" s="145"/>
      <c r="P1583" s="145"/>
      <c r="Q1583" s="145"/>
      <c r="R1583" s="145"/>
      <c r="S1583" s="146"/>
    </row>
    <row r="1584" spans="1:19" ht="20.25" x14ac:dyDescent="0.3">
      <c r="A1584" s="50">
        <v>471</v>
      </c>
      <c r="B1584" s="57" t="s">
        <v>1130</v>
      </c>
      <c r="C1584" s="114">
        <v>43963</v>
      </c>
      <c r="D1584" s="50" t="s">
        <v>1842</v>
      </c>
      <c r="E1584" s="50">
        <v>1960</v>
      </c>
      <c r="F1584" s="50" t="s">
        <v>2062</v>
      </c>
      <c r="G1584" s="115" t="s">
        <v>2032</v>
      </c>
      <c r="H1584" s="50">
        <v>2</v>
      </c>
      <c r="I1584" s="50">
        <v>1</v>
      </c>
      <c r="J1584" s="50">
        <v>0</v>
      </c>
      <c r="K1584" s="50">
        <v>696.1</v>
      </c>
      <c r="L1584" s="50">
        <v>439.21</v>
      </c>
      <c r="M1584" s="52">
        <v>0</v>
      </c>
      <c r="N1584" s="52">
        <f t="shared" si="172"/>
        <v>0</v>
      </c>
      <c r="O1584" s="52">
        <v>0</v>
      </c>
      <c r="P1584" s="52">
        <v>0</v>
      </c>
      <c r="Q1584" s="52">
        <v>0</v>
      </c>
      <c r="R1584" s="116">
        <v>45292</v>
      </c>
      <c r="S1584" s="116">
        <v>45657</v>
      </c>
    </row>
    <row r="1585" spans="1:19" ht="20.25" x14ac:dyDescent="0.3">
      <c r="A1585" s="50">
        <v>472</v>
      </c>
      <c r="B1585" s="57" t="s">
        <v>1131</v>
      </c>
      <c r="C1585" s="114">
        <v>43964</v>
      </c>
      <c r="D1585" s="50" t="s">
        <v>1842</v>
      </c>
      <c r="E1585" s="50">
        <v>1973</v>
      </c>
      <c r="F1585" s="50" t="s">
        <v>2062</v>
      </c>
      <c r="G1585" s="115" t="s">
        <v>2032</v>
      </c>
      <c r="H1585" s="50">
        <v>2</v>
      </c>
      <c r="I1585" s="50">
        <v>1</v>
      </c>
      <c r="J1585" s="50">
        <v>0</v>
      </c>
      <c r="K1585" s="50">
        <v>721.09</v>
      </c>
      <c r="L1585" s="50">
        <v>359.87</v>
      </c>
      <c r="M1585" s="52">
        <v>0</v>
      </c>
      <c r="N1585" s="52">
        <f t="shared" si="172"/>
        <v>0</v>
      </c>
      <c r="O1585" s="52">
        <v>0</v>
      </c>
      <c r="P1585" s="52">
        <v>0</v>
      </c>
      <c r="Q1585" s="52">
        <v>0</v>
      </c>
      <c r="R1585" s="116">
        <v>45292</v>
      </c>
      <c r="S1585" s="116">
        <v>45657</v>
      </c>
    </row>
    <row r="1586" spans="1:19" ht="20.25" x14ac:dyDescent="0.25">
      <c r="A1586" s="57" t="s">
        <v>24</v>
      </c>
      <c r="B1586" s="57"/>
      <c r="C1586" s="117" t="s">
        <v>175</v>
      </c>
      <c r="D1586" s="117" t="s">
        <v>175</v>
      </c>
      <c r="E1586" s="117" t="s">
        <v>175</v>
      </c>
      <c r="F1586" s="117" t="s">
        <v>175</v>
      </c>
      <c r="G1586" s="117" t="s">
        <v>175</v>
      </c>
      <c r="H1586" s="117" t="s">
        <v>175</v>
      </c>
      <c r="I1586" s="117" t="s">
        <v>175</v>
      </c>
      <c r="J1586" s="63">
        <f>SUM(J1584:J1585)</f>
        <v>0</v>
      </c>
      <c r="K1586" s="63">
        <f t="shared" ref="K1586:Q1586" si="177">SUM(K1584:K1585)</f>
        <v>1417.19</v>
      </c>
      <c r="L1586" s="63">
        <f t="shared" si="177"/>
        <v>799.07999999999993</v>
      </c>
      <c r="M1586" s="63">
        <f t="shared" si="177"/>
        <v>0</v>
      </c>
      <c r="N1586" s="63">
        <f t="shared" si="177"/>
        <v>0</v>
      </c>
      <c r="O1586" s="63">
        <f t="shared" si="177"/>
        <v>0</v>
      </c>
      <c r="P1586" s="63">
        <f t="shared" si="177"/>
        <v>0</v>
      </c>
      <c r="Q1586" s="63">
        <f t="shared" si="177"/>
        <v>0</v>
      </c>
      <c r="R1586" s="117" t="s">
        <v>175</v>
      </c>
      <c r="S1586" s="117" t="s">
        <v>175</v>
      </c>
    </row>
    <row r="1587" spans="1:19" ht="20.25" x14ac:dyDescent="0.3">
      <c r="A1587" s="151" t="s">
        <v>1953</v>
      </c>
      <c r="B1587" s="151"/>
      <c r="C1587" s="151"/>
      <c r="D1587" s="151"/>
      <c r="E1587" s="151"/>
      <c r="F1587" s="151"/>
      <c r="G1587" s="151"/>
      <c r="H1587" s="151"/>
      <c r="I1587" s="151"/>
      <c r="J1587" s="151"/>
      <c r="K1587" s="151"/>
      <c r="L1587" s="151"/>
      <c r="M1587" s="151"/>
      <c r="N1587" s="151"/>
      <c r="O1587" s="151"/>
      <c r="P1587" s="151"/>
      <c r="Q1587" s="151"/>
      <c r="R1587" s="151"/>
      <c r="S1587" s="152"/>
    </row>
    <row r="1588" spans="1:19" ht="20.25" x14ac:dyDescent="0.3">
      <c r="A1588" s="50">
        <v>473</v>
      </c>
      <c r="B1588" s="51" t="s">
        <v>1840</v>
      </c>
      <c r="C1588" s="114">
        <v>44068</v>
      </c>
      <c r="D1588" s="50" t="s">
        <v>1842</v>
      </c>
      <c r="E1588" s="50">
        <v>1981</v>
      </c>
      <c r="F1588" s="50" t="s">
        <v>2062</v>
      </c>
      <c r="G1588" s="115" t="s">
        <v>2031</v>
      </c>
      <c r="H1588" s="50">
        <v>5</v>
      </c>
      <c r="I1588" s="50">
        <v>1</v>
      </c>
      <c r="J1588" s="50">
        <v>0</v>
      </c>
      <c r="K1588" s="50">
        <v>4738.42</v>
      </c>
      <c r="L1588" s="50">
        <v>1315.6</v>
      </c>
      <c r="M1588" s="52">
        <v>0</v>
      </c>
      <c r="N1588" s="52">
        <f t="shared" si="172"/>
        <v>0</v>
      </c>
      <c r="O1588" s="52">
        <v>0</v>
      </c>
      <c r="P1588" s="52">
        <v>0</v>
      </c>
      <c r="Q1588" s="52">
        <v>0</v>
      </c>
      <c r="R1588" s="116">
        <v>45292</v>
      </c>
      <c r="S1588" s="116">
        <v>45657</v>
      </c>
    </row>
    <row r="1589" spans="1:19" ht="20.25" x14ac:dyDescent="0.3">
      <c r="A1589" s="50">
        <v>474</v>
      </c>
      <c r="B1589" s="58" t="s">
        <v>1039</v>
      </c>
      <c r="C1589" s="114">
        <v>55879</v>
      </c>
      <c r="D1589" s="50" t="s">
        <v>1842</v>
      </c>
      <c r="E1589" s="50">
        <v>1964</v>
      </c>
      <c r="F1589" s="50" t="s">
        <v>2062</v>
      </c>
      <c r="G1589" s="115" t="s">
        <v>2044</v>
      </c>
      <c r="H1589" s="50">
        <v>4</v>
      </c>
      <c r="I1589" s="50">
        <v>4</v>
      </c>
      <c r="J1589" s="50">
        <v>0</v>
      </c>
      <c r="K1589" s="50">
        <v>2827</v>
      </c>
      <c r="L1589" s="50">
        <v>2700.3</v>
      </c>
      <c r="M1589" s="52">
        <v>0</v>
      </c>
      <c r="N1589" s="52">
        <f t="shared" si="172"/>
        <v>0</v>
      </c>
      <c r="O1589" s="52">
        <v>0</v>
      </c>
      <c r="P1589" s="52">
        <v>0</v>
      </c>
      <c r="Q1589" s="52">
        <v>0</v>
      </c>
      <c r="R1589" s="116">
        <v>45292</v>
      </c>
      <c r="S1589" s="116">
        <v>45657</v>
      </c>
    </row>
    <row r="1590" spans="1:19" ht="20.25" x14ac:dyDescent="0.3">
      <c r="A1590" s="50">
        <v>475</v>
      </c>
      <c r="B1590" s="58" t="s">
        <v>1040</v>
      </c>
      <c r="C1590" s="114">
        <v>55880</v>
      </c>
      <c r="D1590" s="50" t="s">
        <v>1842</v>
      </c>
      <c r="E1590" s="50">
        <v>1965</v>
      </c>
      <c r="F1590" s="50" t="s">
        <v>2062</v>
      </c>
      <c r="G1590" s="115" t="s">
        <v>2044</v>
      </c>
      <c r="H1590" s="50">
        <v>4</v>
      </c>
      <c r="I1590" s="50">
        <v>4</v>
      </c>
      <c r="J1590" s="50">
        <v>0</v>
      </c>
      <c r="K1590" s="50">
        <v>2827</v>
      </c>
      <c r="L1590" s="50">
        <v>215.9</v>
      </c>
      <c r="M1590" s="52">
        <v>0</v>
      </c>
      <c r="N1590" s="52">
        <f t="shared" si="172"/>
        <v>0</v>
      </c>
      <c r="O1590" s="52">
        <v>0</v>
      </c>
      <c r="P1590" s="52">
        <v>0</v>
      </c>
      <c r="Q1590" s="52">
        <v>0</v>
      </c>
      <c r="R1590" s="116">
        <v>45292</v>
      </c>
      <c r="S1590" s="116">
        <v>45657</v>
      </c>
    </row>
    <row r="1591" spans="1:19" ht="20.25" x14ac:dyDescent="0.25">
      <c r="A1591" s="57" t="s">
        <v>24</v>
      </c>
      <c r="B1591" s="57"/>
      <c r="C1591" s="117" t="s">
        <v>175</v>
      </c>
      <c r="D1591" s="117" t="s">
        <v>175</v>
      </c>
      <c r="E1591" s="117" t="s">
        <v>175</v>
      </c>
      <c r="F1591" s="117" t="s">
        <v>175</v>
      </c>
      <c r="G1591" s="117" t="s">
        <v>175</v>
      </c>
      <c r="H1591" s="117" t="s">
        <v>175</v>
      </c>
      <c r="I1591" s="117" t="s">
        <v>175</v>
      </c>
      <c r="J1591" s="63">
        <f>SUM(J1588:J1590)</f>
        <v>0</v>
      </c>
      <c r="K1591" s="63">
        <f t="shared" ref="K1591:Q1591" si="178">SUM(K1588:K1590)</f>
        <v>10392.42</v>
      </c>
      <c r="L1591" s="63">
        <f t="shared" si="178"/>
        <v>4231.8</v>
      </c>
      <c r="M1591" s="63">
        <f t="shared" si="178"/>
        <v>0</v>
      </c>
      <c r="N1591" s="63">
        <f t="shared" si="178"/>
        <v>0</v>
      </c>
      <c r="O1591" s="63">
        <f t="shared" si="178"/>
        <v>0</v>
      </c>
      <c r="P1591" s="63">
        <f t="shared" si="178"/>
        <v>0</v>
      </c>
      <c r="Q1591" s="63">
        <f t="shared" si="178"/>
        <v>0</v>
      </c>
      <c r="R1591" s="117" t="s">
        <v>175</v>
      </c>
      <c r="S1591" s="117" t="s">
        <v>175</v>
      </c>
    </row>
    <row r="1592" spans="1:19" ht="20.25" x14ac:dyDescent="0.3">
      <c r="A1592" s="151" t="s">
        <v>2050</v>
      </c>
      <c r="B1592" s="151"/>
      <c r="C1592" s="151"/>
      <c r="D1592" s="151"/>
      <c r="E1592" s="151"/>
      <c r="F1592" s="151"/>
      <c r="G1592" s="151"/>
      <c r="H1592" s="151"/>
      <c r="I1592" s="151"/>
      <c r="J1592" s="151"/>
      <c r="K1592" s="151"/>
      <c r="L1592" s="151"/>
      <c r="M1592" s="151"/>
      <c r="N1592" s="151"/>
      <c r="O1592" s="151"/>
      <c r="P1592" s="151"/>
      <c r="Q1592" s="151"/>
      <c r="R1592" s="151"/>
      <c r="S1592" s="152"/>
    </row>
    <row r="1593" spans="1:19" ht="20.25" x14ac:dyDescent="0.3">
      <c r="A1593" s="50">
        <v>476</v>
      </c>
      <c r="B1593" s="51" t="s">
        <v>718</v>
      </c>
      <c r="C1593" s="114">
        <v>55833</v>
      </c>
      <c r="D1593" s="50" t="s">
        <v>1842</v>
      </c>
      <c r="E1593" s="50">
        <v>1971</v>
      </c>
      <c r="F1593" s="50" t="s">
        <v>2062</v>
      </c>
      <c r="G1593" s="115" t="s">
        <v>2044</v>
      </c>
      <c r="H1593" s="50">
        <v>4</v>
      </c>
      <c r="I1593" s="50">
        <v>4</v>
      </c>
      <c r="J1593" s="50">
        <v>0</v>
      </c>
      <c r="K1593" s="50">
        <v>2818</v>
      </c>
      <c r="L1593" s="50">
        <v>55.2</v>
      </c>
      <c r="M1593" s="52">
        <v>0</v>
      </c>
      <c r="N1593" s="52">
        <f t="shared" si="172"/>
        <v>0</v>
      </c>
      <c r="O1593" s="52">
        <v>0</v>
      </c>
      <c r="P1593" s="52">
        <v>0</v>
      </c>
      <c r="Q1593" s="52">
        <v>0</v>
      </c>
      <c r="R1593" s="116">
        <v>45292</v>
      </c>
      <c r="S1593" s="116">
        <v>45657</v>
      </c>
    </row>
    <row r="1594" spans="1:19" ht="20.25" x14ac:dyDescent="0.25">
      <c r="A1594" s="57" t="s">
        <v>24</v>
      </c>
      <c r="B1594" s="57"/>
      <c r="C1594" s="117" t="s">
        <v>175</v>
      </c>
      <c r="D1594" s="117" t="s">
        <v>175</v>
      </c>
      <c r="E1594" s="117" t="s">
        <v>175</v>
      </c>
      <c r="F1594" s="117" t="s">
        <v>175</v>
      </c>
      <c r="G1594" s="117" t="s">
        <v>175</v>
      </c>
      <c r="H1594" s="117" t="s">
        <v>175</v>
      </c>
      <c r="I1594" s="117" t="s">
        <v>175</v>
      </c>
      <c r="J1594" s="63">
        <f>SUM(J1593)</f>
        <v>0</v>
      </c>
      <c r="K1594" s="63">
        <f t="shared" ref="K1594:Q1594" si="179">SUM(K1593)</f>
        <v>2818</v>
      </c>
      <c r="L1594" s="63">
        <f t="shared" si="179"/>
        <v>55.2</v>
      </c>
      <c r="M1594" s="63">
        <f t="shared" si="179"/>
        <v>0</v>
      </c>
      <c r="N1594" s="63">
        <f t="shared" si="179"/>
        <v>0</v>
      </c>
      <c r="O1594" s="63">
        <f t="shared" si="179"/>
        <v>0</v>
      </c>
      <c r="P1594" s="63">
        <f t="shared" si="179"/>
        <v>0</v>
      </c>
      <c r="Q1594" s="63">
        <f t="shared" si="179"/>
        <v>0</v>
      </c>
      <c r="R1594" s="117" t="s">
        <v>175</v>
      </c>
      <c r="S1594" s="117" t="s">
        <v>175</v>
      </c>
    </row>
    <row r="1595" spans="1:19" ht="20.25" x14ac:dyDescent="0.3">
      <c r="A1595" s="151" t="s">
        <v>2051</v>
      </c>
      <c r="B1595" s="151"/>
      <c r="C1595" s="151"/>
      <c r="D1595" s="151"/>
      <c r="E1595" s="151"/>
      <c r="F1595" s="151"/>
      <c r="G1595" s="151"/>
      <c r="H1595" s="151"/>
      <c r="I1595" s="151"/>
      <c r="J1595" s="151"/>
      <c r="K1595" s="151"/>
      <c r="L1595" s="151"/>
      <c r="M1595" s="151"/>
      <c r="N1595" s="151"/>
      <c r="O1595" s="151"/>
      <c r="P1595" s="151"/>
      <c r="Q1595" s="151"/>
      <c r="R1595" s="151"/>
      <c r="S1595" s="152"/>
    </row>
    <row r="1596" spans="1:19" ht="20.25" x14ac:dyDescent="0.3">
      <c r="A1596" s="50">
        <v>477</v>
      </c>
      <c r="B1596" s="58" t="s">
        <v>720</v>
      </c>
      <c r="C1596" s="114">
        <v>44118</v>
      </c>
      <c r="D1596" s="50" t="s">
        <v>1842</v>
      </c>
      <c r="E1596" s="50">
        <v>1967</v>
      </c>
      <c r="F1596" s="50" t="s">
        <v>2062</v>
      </c>
      <c r="G1596" s="115" t="s">
        <v>2032</v>
      </c>
      <c r="H1596" s="50">
        <v>2</v>
      </c>
      <c r="I1596" s="50">
        <v>2</v>
      </c>
      <c r="J1596" s="50">
        <v>0</v>
      </c>
      <c r="K1596" s="50">
        <v>508.52</v>
      </c>
      <c r="L1596" s="50">
        <v>450.88</v>
      </c>
      <c r="M1596" s="52">
        <v>0</v>
      </c>
      <c r="N1596" s="52">
        <f t="shared" si="172"/>
        <v>0</v>
      </c>
      <c r="O1596" s="52">
        <v>0</v>
      </c>
      <c r="P1596" s="52">
        <v>0</v>
      </c>
      <c r="Q1596" s="52">
        <v>0</v>
      </c>
      <c r="R1596" s="116">
        <v>45292</v>
      </c>
      <c r="S1596" s="116">
        <v>45657</v>
      </c>
    </row>
    <row r="1597" spans="1:19" ht="20.25" x14ac:dyDescent="0.3">
      <c r="A1597" s="50">
        <v>478</v>
      </c>
      <c r="B1597" s="58" t="s">
        <v>721</v>
      </c>
      <c r="C1597" s="114">
        <v>44119</v>
      </c>
      <c r="D1597" s="50" t="s">
        <v>1842</v>
      </c>
      <c r="E1597" s="50">
        <v>1968</v>
      </c>
      <c r="F1597" s="50" t="s">
        <v>2062</v>
      </c>
      <c r="G1597" s="115" t="s">
        <v>2032</v>
      </c>
      <c r="H1597" s="50">
        <v>2</v>
      </c>
      <c r="I1597" s="50">
        <v>2</v>
      </c>
      <c r="J1597" s="50">
        <v>0</v>
      </c>
      <c r="K1597" s="50">
        <v>467.64</v>
      </c>
      <c r="L1597" s="50">
        <v>442.34</v>
      </c>
      <c r="M1597" s="52">
        <v>0</v>
      </c>
      <c r="N1597" s="52">
        <f t="shared" si="172"/>
        <v>0</v>
      </c>
      <c r="O1597" s="52">
        <v>0</v>
      </c>
      <c r="P1597" s="52">
        <v>0</v>
      </c>
      <c r="Q1597" s="52">
        <v>0</v>
      </c>
      <c r="R1597" s="116">
        <v>45292</v>
      </c>
      <c r="S1597" s="116">
        <v>45657</v>
      </c>
    </row>
    <row r="1598" spans="1:19" ht="20.25" x14ac:dyDescent="0.25">
      <c r="A1598" s="57" t="s">
        <v>24</v>
      </c>
      <c r="B1598" s="57"/>
      <c r="C1598" s="117" t="s">
        <v>175</v>
      </c>
      <c r="D1598" s="117" t="s">
        <v>175</v>
      </c>
      <c r="E1598" s="117" t="s">
        <v>175</v>
      </c>
      <c r="F1598" s="117" t="s">
        <v>175</v>
      </c>
      <c r="G1598" s="117" t="s">
        <v>175</v>
      </c>
      <c r="H1598" s="117" t="s">
        <v>175</v>
      </c>
      <c r="I1598" s="117" t="s">
        <v>175</v>
      </c>
      <c r="J1598" s="130">
        <f>SUM(J1596:J1597)</f>
        <v>0</v>
      </c>
      <c r="K1598" s="130">
        <f t="shared" ref="K1598:Q1598" si="180">SUM(K1596:K1597)</f>
        <v>976.16</v>
      </c>
      <c r="L1598" s="130">
        <f t="shared" si="180"/>
        <v>893.22</v>
      </c>
      <c r="M1598" s="130">
        <f t="shared" si="180"/>
        <v>0</v>
      </c>
      <c r="N1598" s="130">
        <f t="shared" si="180"/>
        <v>0</v>
      </c>
      <c r="O1598" s="130">
        <f t="shared" si="180"/>
        <v>0</v>
      </c>
      <c r="P1598" s="130">
        <f t="shared" si="180"/>
        <v>0</v>
      </c>
      <c r="Q1598" s="130">
        <f t="shared" si="180"/>
        <v>0</v>
      </c>
      <c r="R1598" s="117" t="s">
        <v>175</v>
      </c>
      <c r="S1598" s="117" t="s">
        <v>175</v>
      </c>
    </row>
    <row r="1599" spans="1:19" ht="20.25" x14ac:dyDescent="0.25">
      <c r="A1599" s="71" t="s">
        <v>36</v>
      </c>
      <c r="B1599" s="71"/>
      <c r="C1599" s="117" t="s">
        <v>175</v>
      </c>
      <c r="D1599" s="117" t="s">
        <v>175</v>
      </c>
      <c r="E1599" s="117" t="s">
        <v>175</v>
      </c>
      <c r="F1599" s="117" t="s">
        <v>175</v>
      </c>
      <c r="G1599" s="117" t="s">
        <v>175</v>
      </c>
      <c r="H1599" s="117" t="s">
        <v>175</v>
      </c>
      <c r="I1599" s="117" t="s">
        <v>175</v>
      </c>
      <c r="J1599" s="63">
        <f>J1586+J1591+J1594+J1598</f>
        <v>0</v>
      </c>
      <c r="K1599" s="63">
        <f t="shared" ref="K1599:Q1599" si="181">K1586+K1591+K1594+K1598</f>
        <v>15603.77</v>
      </c>
      <c r="L1599" s="63">
        <f t="shared" si="181"/>
        <v>5979.3</v>
      </c>
      <c r="M1599" s="63">
        <f t="shared" si="181"/>
        <v>0</v>
      </c>
      <c r="N1599" s="63">
        <f t="shared" si="181"/>
        <v>0</v>
      </c>
      <c r="O1599" s="63">
        <f t="shared" si="181"/>
        <v>0</v>
      </c>
      <c r="P1599" s="63">
        <f t="shared" si="181"/>
        <v>0</v>
      </c>
      <c r="Q1599" s="63">
        <f t="shared" si="181"/>
        <v>0</v>
      </c>
      <c r="R1599" s="117" t="s">
        <v>175</v>
      </c>
      <c r="S1599" s="117" t="s">
        <v>175</v>
      </c>
    </row>
    <row r="1600" spans="1:19" ht="20.25" x14ac:dyDescent="0.3">
      <c r="A1600" s="143" t="s">
        <v>1954</v>
      </c>
      <c r="B1600" s="143"/>
      <c r="C1600" s="143"/>
      <c r="D1600" s="143"/>
      <c r="E1600" s="143"/>
      <c r="F1600" s="143"/>
      <c r="G1600" s="143"/>
      <c r="H1600" s="143"/>
      <c r="I1600" s="143"/>
      <c r="J1600" s="143"/>
      <c r="K1600" s="143"/>
      <c r="L1600" s="143"/>
      <c r="M1600" s="143"/>
      <c r="N1600" s="143"/>
      <c r="O1600" s="143"/>
      <c r="P1600" s="143"/>
      <c r="Q1600" s="143"/>
      <c r="R1600" s="143"/>
      <c r="S1600" s="144"/>
    </row>
    <row r="1601" spans="1:19" ht="20.25" x14ac:dyDescent="0.3">
      <c r="A1601" s="145" t="s">
        <v>1955</v>
      </c>
      <c r="B1601" s="145"/>
      <c r="C1601" s="145"/>
      <c r="D1601" s="145"/>
      <c r="E1601" s="145"/>
      <c r="F1601" s="145"/>
      <c r="G1601" s="145"/>
      <c r="H1601" s="145"/>
      <c r="I1601" s="145"/>
      <c r="J1601" s="145"/>
      <c r="K1601" s="145"/>
      <c r="L1601" s="145"/>
      <c r="M1601" s="145"/>
      <c r="N1601" s="145"/>
      <c r="O1601" s="145"/>
      <c r="P1601" s="145"/>
      <c r="Q1601" s="145"/>
      <c r="R1601" s="145"/>
      <c r="S1601" s="146"/>
    </row>
    <row r="1602" spans="1:19" ht="20.25" x14ac:dyDescent="0.3">
      <c r="A1602" s="50">
        <v>479</v>
      </c>
      <c r="B1602" s="51" t="s">
        <v>1133</v>
      </c>
      <c r="C1602" s="114">
        <v>44621</v>
      </c>
      <c r="D1602" s="50" t="s">
        <v>1842</v>
      </c>
      <c r="E1602" s="50">
        <v>1981</v>
      </c>
      <c r="F1602" s="50" t="s">
        <v>2062</v>
      </c>
      <c r="G1602" s="115" t="s">
        <v>2032</v>
      </c>
      <c r="H1602" s="50">
        <v>5</v>
      </c>
      <c r="I1602" s="50">
        <v>1</v>
      </c>
      <c r="J1602" s="50">
        <v>0</v>
      </c>
      <c r="K1602" s="50">
        <v>939.8</v>
      </c>
      <c r="L1602" s="50">
        <v>839</v>
      </c>
      <c r="M1602" s="52">
        <v>2063806</v>
      </c>
      <c r="N1602" s="52">
        <f t="shared" si="172"/>
        <v>2063806</v>
      </c>
      <c r="O1602" s="52">
        <v>0</v>
      </c>
      <c r="P1602" s="52">
        <v>0</v>
      </c>
      <c r="Q1602" s="52">
        <v>0</v>
      </c>
      <c r="R1602" s="116">
        <v>45292</v>
      </c>
      <c r="S1602" s="116">
        <v>45657</v>
      </c>
    </row>
    <row r="1603" spans="1:19" ht="20.25" x14ac:dyDescent="0.3">
      <c r="A1603" s="50">
        <v>480</v>
      </c>
      <c r="B1603" s="51" t="s">
        <v>1134</v>
      </c>
      <c r="C1603" s="114">
        <v>44622</v>
      </c>
      <c r="D1603" s="50" t="s">
        <v>1842</v>
      </c>
      <c r="E1603" s="50">
        <v>1981</v>
      </c>
      <c r="F1603" s="50" t="s">
        <v>2062</v>
      </c>
      <c r="G1603" s="115" t="s">
        <v>2032</v>
      </c>
      <c r="H1603" s="50">
        <v>5</v>
      </c>
      <c r="I1603" s="50">
        <v>1</v>
      </c>
      <c r="J1603" s="50">
        <v>0</v>
      </c>
      <c r="K1603" s="50">
        <v>944</v>
      </c>
      <c r="L1603" s="50">
        <v>834.8</v>
      </c>
      <c r="M1603" s="52">
        <v>2194916.3899999997</v>
      </c>
      <c r="N1603" s="52">
        <f t="shared" si="172"/>
        <v>2194916.3899999997</v>
      </c>
      <c r="O1603" s="52">
        <v>0</v>
      </c>
      <c r="P1603" s="52">
        <v>0</v>
      </c>
      <c r="Q1603" s="52">
        <v>0</v>
      </c>
      <c r="R1603" s="116">
        <v>45292</v>
      </c>
      <c r="S1603" s="116">
        <v>45657</v>
      </c>
    </row>
    <row r="1604" spans="1:19" ht="20.25" x14ac:dyDescent="0.25">
      <c r="A1604" s="57" t="s">
        <v>24</v>
      </c>
      <c r="B1604" s="57"/>
      <c r="C1604" s="117" t="s">
        <v>175</v>
      </c>
      <c r="D1604" s="117" t="s">
        <v>175</v>
      </c>
      <c r="E1604" s="117" t="s">
        <v>175</v>
      </c>
      <c r="F1604" s="117" t="s">
        <v>175</v>
      </c>
      <c r="G1604" s="117" t="s">
        <v>175</v>
      </c>
      <c r="H1604" s="117" t="s">
        <v>175</v>
      </c>
      <c r="I1604" s="117" t="s">
        <v>175</v>
      </c>
      <c r="J1604" s="63">
        <f>SUM(J1602:J1603)</f>
        <v>0</v>
      </c>
      <c r="K1604" s="63">
        <f t="shared" ref="K1604:Q1604" si="182">SUM(K1602:K1603)</f>
        <v>1883.8</v>
      </c>
      <c r="L1604" s="63">
        <f t="shared" si="182"/>
        <v>1673.8</v>
      </c>
      <c r="M1604" s="63">
        <f t="shared" si="182"/>
        <v>4258722.3899999997</v>
      </c>
      <c r="N1604" s="63">
        <f t="shared" si="182"/>
        <v>4258722.3899999997</v>
      </c>
      <c r="O1604" s="63">
        <f t="shared" si="182"/>
        <v>0</v>
      </c>
      <c r="P1604" s="63">
        <f t="shared" si="182"/>
        <v>0</v>
      </c>
      <c r="Q1604" s="63">
        <f t="shared" si="182"/>
        <v>0</v>
      </c>
      <c r="R1604" s="117" t="s">
        <v>175</v>
      </c>
      <c r="S1604" s="117" t="s">
        <v>175</v>
      </c>
    </row>
    <row r="1605" spans="1:19" ht="20.25" x14ac:dyDescent="0.3">
      <c r="A1605" s="151" t="s">
        <v>1956</v>
      </c>
      <c r="B1605" s="151"/>
      <c r="C1605" s="151"/>
      <c r="D1605" s="151"/>
      <c r="E1605" s="151"/>
      <c r="F1605" s="151"/>
      <c r="G1605" s="151"/>
      <c r="H1605" s="151"/>
      <c r="I1605" s="151"/>
      <c r="J1605" s="151"/>
      <c r="K1605" s="151"/>
      <c r="L1605" s="151"/>
      <c r="M1605" s="151"/>
      <c r="N1605" s="151"/>
      <c r="O1605" s="151"/>
      <c r="P1605" s="151"/>
      <c r="Q1605" s="151"/>
      <c r="R1605" s="151"/>
      <c r="S1605" s="152"/>
    </row>
    <row r="1606" spans="1:19" ht="20.25" x14ac:dyDescent="0.3">
      <c r="A1606" s="50">
        <v>481</v>
      </c>
      <c r="B1606" s="51" t="s">
        <v>38</v>
      </c>
      <c r="C1606" s="114">
        <v>44334</v>
      </c>
      <c r="D1606" s="50" t="s">
        <v>1842</v>
      </c>
      <c r="E1606" s="50">
        <v>1987</v>
      </c>
      <c r="F1606" s="50" t="s">
        <v>2062</v>
      </c>
      <c r="G1606" s="115" t="s">
        <v>2032</v>
      </c>
      <c r="H1606" s="50">
        <v>9</v>
      </c>
      <c r="I1606" s="50">
        <v>2</v>
      </c>
      <c r="J1606" s="50">
        <v>0</v>
      </c>
      <c r="K1606" s="50">
        <v>8792.5</v>
      </c>
      <c r="L1606" s="50">
        <v>6979.2999999999993</v>
      </c>
      <c r="M1606" s="52">
        <v>18015352.739999998</v>
      </c>
      <c r="N1606" s="52">
        <f t="shared" si="172"/>
        <v>18015352.739999998</v>
      </c>
      <c r="O1606" s="52">
        <v>0</v>
      </c>
      <c r="P1606" s="52">
        <v>0</v>
      </c>
      <c r="Q1606" s="52">
        <v>0</v>
      </c>
      <c r="R1606" s="116">
        <v>45292</v>
      </c>
      <c r="S1606" s="116">
        <v>45657</v>
      </c>
    </row>
    <row r="1607" spans="1:19" ht="20.25" x14ac:dyDescent="0.3">
      <c r="A1607" s="50">
        <v>482</v>
      </c>
      <c r="B1607" s="51" t="s">
        <v>1138</v>
      </c>
      <c r="C1607" s="131">
        <v>44412</v>
      </c>
      <c r="D1607" s="50" t="s">
        <v>1842</v>
      </c>
      <c r="E1607" s="50">
        <v>1972</v>
      </c>
      <c r="F1607" s="50" t="s">
        <v>2062</v>
      </c>
      <c r="G1607" s="115" t="s">
        <v>2032</v>
      </c>
      <c r="H1607" s="50">
        <v>2</v>
      </c>
      <c r="I1607" s="50">
        <v>2</v>
      </c>
      <c r="J1607" s="50">
        <v>0</v>
      </c>
      <c r="K1607" s="50">
        <v>806.5</v>
      </c>
      <c r="L1607" s="50">
        <v>725.30000000000007</v>
      </c>
      <c r="M1607" s="52">
        <v>0</v>
      </c>
      <c r="N1607" s="52">
        <f t="shared" si="172"/>
        <v>0</v>
      </c>
      <c r="O1607" s="52">
        <v>0</v>
      </c>
      <c r="P1607" s="52">
        <v>0</v>
      </c>
      <c r="Q1607" s="52">
        <v>0</v>
      </c>
      <c r="R1607" s="116">
        <v>45292</v>
      </c>
      <c r="S1607" s="116">
        <v>45657</v>
      </c>
    </row>
    <row r="1608" spans="1:19" ht="20.25" x14ac:dyDescent="0.3">
      <c r="A1608" s="50">
        <v>483</v>
      </c>
      <c r="B1608" s="51" t="s">
        <v>74</v>
      </c>
      <c r="C1608" s="131">
        <v>44302</v>
      </c>
      <c r="D1608" s="50" t="s">
        <v>1842</v>
      </c>
      <c r="E1608" s="50">
        <v>1984</v>
      </c>
      <c r="F1608" s="50" t="s">
        <v>2062</v>
      </c>
      <c r="G1608" s="115" t="s">
        <v>2032</v>
      </c>
      <c r="H1608" s="50">
        <v>9</v>
      </c>
      <c r="I1608" s="50">
        <v>1</v>
      </c>
      <c r="J1608" s="50">
        <v>0</v>
      </c>
      <c r="K1608" s="50">
        <v>2255.1999999999998</v>
      </c>
      <c r="L1608" s="50">
        <v>1757.1</v>
      </c>
      <c r="M1608" s="52">
        <v>5198634.6800000006</v>
      </c>
      <c r="N1608" s="52">
        <f t="shared" si="172"/>
        <v>5198634.6800000006</v>
      </c>
      <c r="O1608" s="52">
        <v>0</v>
      </c>
      <c r="P1608" s="52">
        <v>0</v>
      </c>
      <c r="Q1608" s="52">
        <v>0</v>
      </c>
      <c r="R1608" s="116">
        <v>45292</v>
      </c>
      <c r="S1608" s="116">
        <v>45657</v>
      </c>
    </row>
    <row r="1609" spans="1:19" ht="20.25" x14ac:dyDescent="0.3">
      <c r="A1609" s="50">
        <v>484</v>
      </c>
      <c r="B1609" s="51" t="s">
        <v>1508</v>
      </c>
      <c r="C1609" s="131">
        <v>44510</v>
      </c>
      <c r="D1609" s="50" t="s">
        <v>1842</v>
      </c>
      <c r="E1609" s="50">
        <v>1979</v>
      </c>
      <c r="F1609" s="50" t="s">
        <v>2062</v>
      </c>
      <c r="G1609" s="115" t="s">
        <v>2032</v>
      </c>
      <c r="H1609" s="50">
        <v>5</v>
      </c>
      <c r="I1609" s="50">
        <v>8</v>
      </c>
      <c r="J1609" s="50">
        <v>0</v>
      </c>
      <c r="K1609" s="50">
        <v>8346.2999999999993</v>
      </c>
      <c r="L1609" s="50">
        <v>6789.5000000000009</v>
      </c>
      <c r="M1609" s="52">
        <v>17818950.239999998</v>
      </c>
      <c r="N1609" s="52">
        <f t="shared" si="172"/>
        <v>17818950.239999998</v>
      </c>
      <c r="O1609" s="52">
        <v>0</v>
      </c>
      <c r="P1609" s="52">
        <v>0</v>
      </c>
      <c r="Q1609" s="52">
        <v>0</v>
      </c>
      <c r="R1609" s="116">
        <v>45292</v>
      </c>
      <c r="S1609" s="116">
        <v>45657</v>
      </c>
    </row>
    <row r="1610" spans="1:19" ht="20.25" x14ac:dyDescent="0.3">
      <c r="A1610" s="50">
        <v>485</v>
      </c>
      <c r="B1610" s="51" t="s">
        <v>736</v>
      </c>
      <c r="C1610" s="114">
        <v>44585</v>
      </c>
      <c r="D1610" s="50" t="s">
        <v>1842</v>
      </c>
      <c r="E1610" s="50">
        <v>1982</v>
      </c>
      <c r="F1610" s="50" t="s">
        <v>2062</v>
      </c>
      <c r="G1610" s="115" t="s">
        <v>2031</v>
      </c>
      <c r="H1610" s="50">
        <v>5</v>
      </c>
      <c r="I1610" s="50">
        <v>6</v>
      </c>
      <c r="J1610" s="50">
        <v>0</v>
      </c>
      <c r="K1610" s="50">
        <v>5315.2</v>
      </c>
      <c r="L1610" s="50">
        <v>4711.8</v>
      </c>
      <c r="M1610" s="52">
        <v>0</v>
      </c>
      <c r="N1610" s="52">
        <f t="shared" si="172"/>
        <v>0</v>
      </c>
      <c r="O1610" s="52">
        <v>0</v>
      </c>
      <c r="P1610" s="52">
        <v>0</v>
      </c>
      <c r="Q1610" s="52">
        <v>0</v>
      </c>
      <c r="R1610" s="116">
        <v>45292</v>
      </c>
      <c r="S1610" s="116">
        <v>45657</v>
      </c>
    </row>
    <row r="1611" spans="1:19" ht="20.25" x14ac:dyDescent="0.3">
      <c r="A1611" s="50">
        <v>486</v>
      </c>
      <c r="B1611" s="51" t="s">
        <v>1502</v>
      </c>
      <c r="C1611" s="114">
        <v>44422</v>
      </c>
      <c r="D1611" s="50" t="s">
        <v>1842</v>
      </c>
      <c r="E1611" s="50">
        <v>1969</v>
      </c>
      <c r="F1611" s="50" t="s">
        <v>2062</v>
      </c>
      <c r="G1611" s="115" t="s">
        <v>2032</v>
      </c>
      <c r="H1611" s="50">
        <v>3</v>
      </c>
      <c r="I1611" s="50">
        <v>2</v>
      </c>
      <c r="J1611" s="50">
        <v>0</v>
      </c>
      <c r="K1611" s="50">
        <v>1067.5999999999999</v>
      </c>
      <c r="L1611" s="50">
        <v>954.40000000000009</v>
      </c>
      <c r="M1611" s="52">
        <v>0</v>
      </c>
      <c r="N1611" s="52">
        <f t="shared" si="172"/>
        <v>0</v>
      </c>
      <c r="O1611" s="52">
        <v>0</v>
      </c>
      <c r="P1611" s="52">
        <v>0</v>
      </c>
      <c r="Q1611" s="52">
        <v>0</v>
      </c>
      <c r="R1611" s="116">
        <v>45292</v>
      </c>
      <c r="S1611" s="116">
        <v>45657</v>
      </c>
    </row>
    <row r="1612" spans="1:19" ht="20.25" x14ac:dyDescent="0.3">
      <c r="A1612" s="50">
        <v>487</v>
      </c>
      <c r="B1612" s="51" t="s">
        <v>1504</v>
      </c>
      <c r="C1612" s="114">
        <v>44410</v>
      </c>
      <c r="D1612" s="50" t="s">
        <v>1842</v>
      </c>
      <c r="E1612" s="50">
        <v>1972</v>
      </c>
      <c r="F1612" s="50" t="s">
        <v>2062</v>
      </c>
      <c r="G1612" s="115" t="s">
        <v>2032</v>
      </c>
      <c r="H1612" s="50">
        <v>2</v>
      </c>
      <c r="I1612" s="50">
        <v>2</v>
      </c>
      <c r="J1612" s="50">
        <v>0</v>
      </c>
      <c r="K1612" s="50">
        <v>807.4</v>
      </c>
      <c r="L1612" s="50">
        <v>722.2</v>
      </c>
      <c r="M1612" s="52">
        <v>0</v>
      </c>
      <c r="N1612" s="52">
        <f t="shared" si="172"/>
        <v>0</v>
      </c>
      <c r="O1612" s="52">
        <v>0</v>
      </c>
      <c r="P1612" s="52">
        <v>0</v>
      </c>
      <c r="Q1612" s="52">
        <v>0</v>
      </c>
      <c r="R1612" s="116">
        <v>45292</v>
      </c>
      <c r="S1612" s="116">
        <v>45657</v>
      </c>
    </row>
    <row r="1613" spans="1:19" ht="20.25" x14ac:dyDescent="0.3">
      <c r="A1613" s="50">
        <v>488</v>
      </c>
      <c r="B1613" s="51" t="s">
        <v>1506</v>
      </c>
      <c r="C1613" s="114">
        <v>44468</v>
      </c>
      <c r="D1613" s="50" t="s">
        <v>1842</v>
      </c>
      <c r="E1613" s="50">
        <v>1983</v>
      </c>
      <c r="F1613" s="50" t="s">
        <v>2062</v>
      </c>
      <c r="G1613" s="115" t="s">
        <v>2032</v>
      </c>
      <c r="H1613" s="50">
        <v>5</v>
      </c>
      <c r="I1613" s="50">
        <v>6</v>
      </c>
      <c r="J1613" s="50">
        <v>0</v>
      </c>
      <c r="K1613" s="50">
        <v>4716.3</v>
      </c>
      <c r="L1613" s="50">
        <v>3941</v>
      </c>
      <c r="M1613" s="52">
        <v>0</v>
      </c>
      <c r="N1613" s="52">
        <f t="shared" si="172"/>
        <v>0</v>
      </c>
      <c r="O1613" s="52">
        <v>0</v>
      </c>
      <c r="P1613" s="52">
        <v>0</v>
      </c>
      <c r="Q1613" s="52">
        <v>0</v>
      </c>
      <c r="R1613" s="116">
        <v>45292</v>
      </c>
      <c r="S1613" s="116">
        <v>45657</v>
      </c>
    </row>
    <row r="1614" spans="1:19" ht="20.25" x14ac:dyDescent="0.25">
      <c r="A1614" s="57" t="s">
        <v>24</v>
      </c>
      <c r="B1614" s="57"/>
      <c r="C1614" s="117" t="s">
        <v>175</v>
      </c>
      <c r="D1614" s="117" t="s">
        <v>175</v>
      </c>
      <c r="E1614" s="117" t="s">
        <v>175</v>
      </c>
      <c r="F1614" s="117" t="s">
        <v>175</v>
      </c>
      <c r="G1614" s="117" t="s">
        <v>175</v>
      </c>
      <c r="H1614" s="117" t="s">
        <v>175</v>
      </c>
      <c r="I1614" s="117" t="s">
        <v>175</v>
      </c>
      <c r="J1614" s="130">
        <f>SUM(J1606:J1613)</f>
        <v>0</v>
      </c>
      <c r="K1614" s="130">
        <f t="shared" ref="K1614:Q1614" si="183">SUM(K1606:K1613)</f>
        <v>32107</v>
      </c>
      <c r="L1614" s="130">
        <f t="shared" si="183"/>
        <v>26580.600000000002</v>
      </c>
      <c r="M1614" s="130">
        <f t="shared" si="183"/>
        <v>41032937.659999996</v>
      </c>
      <c r="N1614" s="130">
        <f t="shared" si="183"/>
        <v>41032937.659999996</v>
      </c>
      <c r="O1614" s="130">
        <f t="shared" si="183"/>
        <v>0</v>
      </c>
      <c r="P1614" s="130">
        <f t="shared" si="183"/>
        <v>0</v>
      </c>
      <c r="Q1614" s="130">
        <f t="shared" si="183"/>
        <v>0</v>
      </c>
      <c r="R1614" s="117" t="s">
        <v>175</v>
      </c>
      <c r="S1614" s="117" t="s">
        <v>175</v>
      </c>
    </row>
    <row r="1615" spans="1:19" ht="20.25" x14ac:dyDescent="0.25">
      <c r="A1615" s="71" t="s">
        <v>36</v>
      </c>
      <c r="B1615" s="71"/>
      <c r="C1615" s="117" t="s">
        <v>175</v>
      </c>
      <c r="D1615" s="117" t="s">
        <v>175</v>
      </c>
      <c r="E1615" s="117" t="s">
        <v>175</v>
      </c>
      <c r="F1615" s="117" t="s">
        <v>175</v>
      </c>
      <c r="G1615" s="117" t="s">
        <v>175</v>
      </c>
      <c r="H1615" s="117" t="s">
        <v>175</v>
      </c>
      <c r="I1615" s="117" t="s">
        <v>175</v>
      </c>
      <c r="J1615" s="63">
        <f>J1604+J1614</f>
        <v>0</v>
      </c>
      <c r="K1615" s="63">
        <f t="shared" ref="K1615:Q1615" si="184">K1604+K1614</f>
        <v>33990.800000000003</v>
      </c>
      <c r="L1615" s="63">
        <f t="shared" si="184"/>
        <v>28254.400000000001</v>
      </c>
      <c r="M1615" s="63">
        <f t="shared" si="184"/>
        <v>45291660.049999997</v>
      </c>
      <c r="N1615" s="63">
        <f t="shared" si="184"/>
        <v>45291660.049999997</v>
      </c>
      <c r="O1615" s="63">
        <f t="shared" si="184"/>
        <v>0</v>
      </c>
      <c r="P1615" s="63">
        <f t="shared" si="184"/>
        <v>0</v>
      </c>
      <c r="Q1615" s="63">
        <f t="shared" si="184"/>
        <v>0</v>
      </c>
      <c r="R1615" s="117" t="s">
        <v>175</v>
      </c>
      <c r="S1615" s="117" t="s">
        <v>175</v>
      </c>
    </row>
    <row r="1616" spans="1:19" ht="20.25" x14ac:dyDescent="0.3">
      <c r="A1616" s="143" t="s">
        <v>1957</v>
      </c>
      <c r="B1616" s="143"/>
      <c r="C1616" s="143"/>
      <c r="D1616" s="143"/>
      <c r="E1616" s="143"/>
      <c r="F1616" s="143"/>
      <c r="G1616" s="143"/>
      <c r="H1616" s="143"/>
      <c r="I1616" s="143"/>
      <c r="J1616" s="143"/>
      <c r="K1616" s="143"/>
      <c r="L1616" s="143"/>
      <c r="M1616" s="143"/>
      <c r="N1616" s="143"/>
      <c r="O1616" s="143"/>
      <c r="P1616" s="143"/>
      <c r="Q1616" s="143"/>
      <c r="R1616" s="143"/>
      <c r="S1616" s="144"/>
    </row>
    <row r="1617" spans="1:19" ht="20.25" x14ac:dyDescent="0.3">
      <c r="A1617" s="145" t="s">
        <v>1958</v>
      </c>
      <c r="B1617" s="145"/>
      <c r="C1617" s="145"/>
      <c r="D1617" s="145"/>
      <c r="E1617" s="145"/>
      <c r="F1617" s="145"/>
      <c r="G1617" s="145"/>
      <c r="H1617" s="145"/>
      <c r="I1617" s="145"/>
      <c r="J1617" s="145"/>
      <c r="K1617" s="145"/>
      <c r="L1617" s="145"/>
      <c r="M1617" s="145"/>
      <c r="N1617" s="145"/>
      <c r="O1617" s="145"/>
      <c r="P1617" s="145"/>
      <c r="Q1617" s="145"/>
      <c r="R1617" s="145"/>
      <c r="S1617" s="146"/>
    </row>
    <row r="1618" spans="1:19" ht="20.25" x14ac:dyDescent="0.3">
      <c r="A1618" s="50">
        <v>489</v>
      </c>
      <c r="B1618" s="51" t="s">
        <v>742</v>
      </c>
      <c r="C1618" s="114">
        <v>44847</v>
      </c>
      <c r="D1618" s="50" t="s">
        <v>1842</v>
      </c>
      <c r="E1618" s="50">
        <v>1961</v>
      </c>
      <c r="F1618" s="50" t="s">
        <v>2062</v>
      </c>
      <c r="G1618" s="115" t="s">
        <v>2037</v>
      </c>
      <c r="H1618" s="50">
        <v>2</v>
      </c>
      <c r="I1618" s="50">
        <v>2</v>
      </c>
      <c r="J1618" s="50">
        <v>0</v>
      </c>
      <c r="K1618" s="50">
        <v>1088.03</v>
      </c>
      <c r="L1618" s="50">
        <v>649.55999999999995</v>
      </c>
      <c r="M1618" s="52">
        <v>0</v>
      </c>
      <c r="N1618" s="52">
        <f t="shared" ref="N1618:N1678" si="185">M1618</f>
        <v>0</v>
      </c>
      <c r="O1618" s="52">
        <v>0</v>
      </c>
      <c r="P1618" s="52">
        <v>0</v>
      </c>
      <c r="Q1618" s="52">
        <v>0</v>
      </c>
      <c r="R1618" s="116">
        <v>45292</v>
      </c>
      <c r="S1618" s="116">
        <v>45657</v>
      </c>
    </row>
    <row r="1619" spans="1:19" ht="20.25" x14ac:dyDescent="0.3">
      <c r="A1619" s="50">
        <v>490</v>
      </c>
      <c r="B1619" s="51" t="s">
        <v>743</v>
      </c>
      <c r="C1619" s="114">
        <v>44842</v>
      </c>
      <c r="D1619" s="50" t="s">
        <v>1842</v>
      </c>
      <c r="E1619" s="50">
        <v>1961</v>
      </c>
      <c r="F1619" s="50" t="s">
        <v>2062</v>
      </c>
      <c r="G1619" s="115" t="s">
        <v>2037</v>
      </c>
      <c r="H1619" s="50">
        <v>2</v>
      </c>
      <c r="I1619" s="50">
        <v>2</v>
      </c>
      <c r="J1619" s="50">
        <v>0</v>
      </c>
      <c r="K1619" s="50">
        <v>1503.43</v>
      </c>
      <c r="L1619" s="50">
        <v>589.95000000000005</v>
      </c>
      <c r="M1619" s="52">
        <v>0</v>
      </c>
      <c r="N1619" s="52">
        <f t="shared" si="185"/>
        <v>0</v>
      </c>
      <c r="O1619" s="52">
        <v>0</v>
      </c>
      <c r="P1619" s="52">
        <v>0</v>
      </c>
      <c r="Q1619" s="52">
        <v>0</v>
      </c>
      <c r="R1619" s="116">
        <v>45292</v>
      </c>
      <c r="S1619" s="116">
        <v>45657</v>
      </c>
    </row>
    <row r="1620" spans="1:19" ht="20.25" x14ac:dyDescent="0.3">
      <c r="A1620" s="50">
        <v>491</v>
      </c>
      <c r="B1620" s="51" t="s">
        <v>744</v>
      </c>
      <c r="C1620" s="114">
        <v>44843</v>
      </c>
      <c r="D1620" s="50" t="s">
        <v>1842</v>
      </c>
      <c r="E1620" s="50">
        <v>1961</v>
      </c>
      <c r="F1620" s="50" t="s">
        <v>2062</v>
      </c>
      <c r="G1620" s="115" t="s">
        <v>2037</v>
      </c>
      <c r="H1620" s="50">
        <v>2</v>
      </c>
      <c r="I1620" s="50">
        <v>2</v>
      </c>
      <c r="J1620" s="50">
        <v>0</v>
      </c>
      <c r="K1620" s="50">
        <v>1517.6</v>
      </c>
      <c r="L1620" s="50">
        <v>672.68</v>
      </c>
      <c r="M1620" s="52">
        <v>0</v>
      </c>
      <c r="N1620" s="52">
        <f t="shared" si="185"/>
        <v>0</v>
      </c>
      <c r="O1620" s="52">
        <v>0</v>
      </c>
      <c r="P1620" s="52">
        <v>0</v>
      </c>
      <c r="Q1620" s="52">
        <v>0</v>
      </c>
      <c r="R1620" s="116">
        <v>45292</v>
      </c>
      <c r="S1620" s="116">
        <v>45657</v>
      </c>
    </row>
    <row r="1621" spans="1:19" ht="20.25" x14ac:dyDescent="0.3">
      <c r="A1621" s="50">
        <v>492</v>
      </c>
      <c r="B1621" s="51" t="s">
        <v>745</v>
      </c>
      <c r="C1621" s="114">
        <v>44844</v>
      </c>
      <c r="D1621" s="50" t="s">
        <v>1842</v>
      </c>
      <c r="E1621" s="50">
        <v>1961</v>
      </c>
      <c r="F1621" s="50" t="s">
        <v>2062</v>
      </c>
      <c r="G1621" s="115" t="s">
        <v>2037</v>
      </c>
      <c r="H1621" s="50">
        <v>2</v>
      </c>
      <c r="I1621" s="50">
        <v>2</v>
      </c>
      <c r="J1621" s="50">
        <v>0</v>
      </c>
      <c r="K1621" s="50">
        <v>933.84</v>
      </c>
      <c r="L1621" s="50">
        <v>539.11</v>
      </c>
      <c r="M1621" s="52">
        <v>0</v>
      </c>
      <c r="N1621" s="52">
        <f t="shared" si="185"/>
        <v>0</v>
      </c>
      <c r="O1621" s="52">
        <v>0</v>
      </c>
      <c r="P1621" s="52">
        <v>0</v>
      </c>
      <c r="Q1621" s="52">
        <v>0</v>
      </c>
      <c r="R1621" s="116">
        <v>45292</v>
      </c>
      <c r="S1621" s="116">
        <v>45657</v>
      </c>
    </row>
    <row r="1622" spans="1:19" ht="20.25" x14ac:dyDescent="0.25">
      <c r="A1622" s="57" t="s">
        <v>24</v>
      </c>
      <c r="B1622" s="57"/>
      <c r="C1622" s="117" t="s">
        <v>175</v>
      </c>
      <c r="D1622" s="117" t="s">
        <v>175</v>
      </c>
      <c r="E1622" s="117" t="s">
        <v>175</v>
      </c>
      <c r="F1622" s="117" t="s">
        <v>175</v>
      </c>
      <c r="G1622" s="117" t="s">
        <v>175</v>
      </c>
      <c r="H1622" s="117" t="s">
        <v>175</v>
      </c>
      <c r="I1622" s="117" t="s">
        <v>175</v>
      </c>
      <c r="J1622" s="63">
        <f>SUM(J1618:J1621)</f>
        <v>0</v>
      </c>
      <c r="K1622" s="63">
        <f t="shared" ref="K1622:Q1622" si="186">SUM(K1618:K1621)</f>
        <v>5042.8999999999996</v>
      </c>
      <c r="L1622" s="63">
        <f t="shared" si="186"/>
        <v>2451.3000000000002</v>
      </c>
      <c r="M1622" s="63">
        <f t="shared" si="186"/>
        <v>0</v>
      </c>
      <c r="N1622" s="63">
        <f t="shared" si="186"/>
        <v>0</v>
      </c>
      <c r="O1622" s="63">
        <f t="shared" si="186"/>
        <v>0</v>
      </c>
      <c r="P1622" s="63">
        <f t="shared" si="186"/>
        <v>0</v>
      </c>
      <c r="Q1622" s="63">
        <f t="shared" si="186"/>
        <v>0</v>
      </c>
      <c r="R1622" s="117" t="s">
        <v>175</v>
      </c>
      <c r="S1622" s="117" t="s">
        <v>175</v>
      </c>
    </row>
    <row r="1623" spans="1:19" ht="20.25" x14ac:dyDescent="0.3">
      <c r="A1623" s="151" t="s">
        <v>1961</v>
      </c>
      <c r="B1623" s="151"/>
      <c r="C1623" s="151"/>
      <c r="D1623" s="151"/>
      <c r="E1623" s="151"/>
      <c r="F1623" s="151"/>
      <c r="G1623" s="151"/>
      <c r="H1623" s="151"/>
      <c r="I1623" s="151"/>
      <c r="J1623" s="151"/>
      <c r="K1623" s="151"/>
      <c r="L1623" s="151"/>
      <c r="M1623" s="151"/>
      <c r="N1623" s="151"/>
      <c r="O1623" s="151"/>
      <c r="P1623" s="151"/>
      <c r="Q1623" s="151"/>
      <c r="R1623" s="151"/>
      <c r="S1623" s="152"/>
    </row>
    <row r="1624" spans="1:19" ht="20.25" x14ac:dyDescent="0.3">
      <c r="A1624" s="50">
        <v>493</v>
      </c>
      <c r="B1624" s="58" t="s">
        <v>750</v>
      </c>
      <c r="C1624" s="114">
        <v>44747</v>
      </c>
      <c r="D1624" s="50" t="s">
        <v>1842</v>
      </c>
      <c r="E1624" s="50">
        <v>1973</v>
      </c>
      <c r="F1624" s="50" t="s">
        <v>2062</v>
      </c>
      <c r="G1624" s="115" t="s">
        <v>2032</v>
      </c>
      <c r="H1624" s="50">
        <v>4</v>
      </c>
      <c r="I1624" s="50">
        <v>2</v>
      </c>
      <c r="J1624" s="50">
        <v>0</v>
      </c>
      <c r="K1624" s="50">
        <v>2308</v>
      </c>
      <c r="L1624" s="50">
        <v>1277.8</v>
      </c>
      <c r="M1624" s="52">
        <v>0</v>
      </c>
      <c r="N1624" s="52">
        <f t="shared" si="185"/>
        <v>0</v>
      </c>
      <c r="O1624" s="52">
        <v>0</v>
      </c>
      <c r="P1624" s="52">
        <v>0</v>
      </c>
      <c r="Q1624" s="52">
        <v>0</v>
      </c>
      <c r="R1624" s="116">
        <v>45292</v>
      </c>
      <c r="S1624" s="116">
        <v>45657</v>
      </c>
    </row>
    <row r="1625" spans="1:19" ht="20.25" x14ac:dyDescent="0.25">
      <c r="A1625" s="57" t="s">
        <v>24</v>
      </c>
      <c r="B1625" s="57"/>
      <c r="C1625" s="117" t="s">
        <v>175</v>
      </c>
      <c r="D1625" s="117" t="s">
        <v>175</v>
      </c>
      <c r="E1625" s="117" t="s">
        <v>175</v>
      </c>
      <c r="F1625" s="117" t="s">
        <v>175</v>
      </c>
      <c r="G1625" s="117" t="s">
        <v>175</v>
      </c>
      <c r="H1625" s="117" t="s">
        <v>175</v>
      </c>
      <c r="I1625" s="117" t="s">
        <v>175</v>
      </c>
      <c r="J1625" s="130">
        <f>SUM(J1624)</f>
        <v>0</v>
      </c>
      <c r="K1625" s="130">
        <f t="shared" ref="K1625:Q1625" si="187">SUM(K1624)</f>
        <v>2308</v>
      </c>
      <c r="L1625" s="130">
        <f t="shared" si="187"/>
        <v>1277.8</v>
      </c>
      <c r="M1625" s="130">
        <f t="shared" si="187"/>
        <v>0</v>
      </c>
      <c r="N1625" s="130">
        <f t="shared" si="187"/>
        <v>0</v>
      </c>
      <c r="O1625" s="130">
        <f t="shared" si="187"/>
        <v>0</v>
      </c>
      <c r="P1625" s="130">
        <f t="shared" si="187"/>
        <v>0</v>
      </c>
      <c r="Q1625" s="130">
        <f t="shared" si="187"/>
        <v>0</v>
      </c>
      <c r="R1625" s="117" t="s">
        <v>175</v>
      </c>
      <c r="S1625" s="117" t="s">
        <v>175</v>
      </c>
    </row>
    <row r="1626" spans="1:19" ht="20.25" x14ac:dyDescent="0.25">
      <c r="A1626" s="71" t="s">
        <v>36</v>
      </c>
      <c r="B1626" s="71"/>
      <c r="C1626" s="117" t="s">
        <v>175</v>
      </c>
      <c r="D1626" s="117" t="s">
        <v>175</v>
      </c>
      <c r="E1626" s="117" t="s">
        <v>175</v>
      </c>
      <c r="F1626" s="117" t="s">
        <v>175</v>
      </c>
      <c r="G1626" s="117" t="s">
        <v>175</v>
      </c>
      <c r="H1626" s="117" t="s">
        <v>175</v>
      </c>
      <c r="I1626" s="117" t="s">
        <v>175</v>
      </c>
      <c r="J1626" s="63">
        <f>J1622+J1625</f>
        <v>0</v>
      </c>
      <c r="K1626" s="63">
        <f t="shared" ref="K1626:Q1626" si="188">K1622+K1625</f>
        <v>7350.9</v>
      </c>
      <c r="L1626" s="63">
        <f t="shared" si="188"/>
        <v>3729.1000000000004</v>
      </c>
      <c r="M1626" s="63">
        <f t="shared" si="188"/>
        <v>0</v>
      </c>
      <c r="N1626" s="63">
        <f t="shared" si="188"/>
        <v>0</v>
      </c>
      <c r="O1626" s="63">
        <f t="shared" si="188"/>
        <v>0</v>
      </c>
      <c r="P1626" s="63">
        <f t="shared" si="188"/>
        <v>0</v>
      </c>
      <c r="Q1626" s="63">
        <f t="shared" si="188"/>
        <v>0</v>
      </c>
      <c r="R1626" s="117" t="s">
        <v>175</v>
      </c>
      <c r="S1626" s="117" t="s">
        <v>175</v>
      </c>
    </row>
    <row r="1627" spans="1:19" ht="20.25" x14ac:dyDescent="0.3">
      <c r="A1627" s="143" t="s">
        <v>1959</v>
      </c>
      <c r="B1627" s="143"/>
      <c r="C1627" s="143"/>
      <c r="D1627" s="143"/>
      <c r="E1627" s="143"/>
      <c r="F1627" s="143"/>
      <c r="G1627" s="143"/>
      <c r="H1627" s="143"/>
      <c r="I1627" s="143"/>
      <c r="J1627" s="143"/>
      <c r="K1627" s="143"/>
      <c r="L1627" s="143"/>
      <c r="M1627" s="143"/>
      <c r="N1627" s="143"/>
      <c r="O1627" s="143"/>
      <c r="P1627" s="143"/>
      <c r="Q1627" s="143"/>
      <c r="R1627" s="143"/>
      <c r="S1627" s="144"/>
    </row>
    <row r="1628" spans="1:19" ht="20.25" x14ac:dyDescent="0.3">
      <c r="A1628" s="145" t="s">
        <v>1960</v>
      </c>
      <c r="B1628" s="145"/>
      <c r="C1628" s="145"/>
      <c r="D1628" s="145"/>
      <c r="E1628" s="145"/>
      <c r="F1628" s="145"/>
      <c r="G1628" s="145"/>
      <c r="H1628" s="145"/>
      <c r="I1628" s="145"/>
      <c r="J1628" s="145"/>
      <c r="K1628" s="145"/>
      <c r="L1628" s="145"/>
      <c r="M1628" s="145"/>
      <c r="N1628" s="145"/>
      <c r="O1628" s="145"/>
      <c r="P1628" s="145"/>
      <c r="Q1628" s="145"/>
      <c r="R1628" s="145"/>
      <c r="S1628" s="146"/>
    </row>
    <row r="1629" spans="1:19" ht="20.25" x14ac:dyDescent="0.3">
      <c r="A1629" s="50">
        <v>494</v>
      </c>
      <c r="B1629" s="51" t="s">
        <v>1148</v>
      </c>
      <c r="C1629" s="114">
        <v>44904</v>
      </c>
      <c r="D1629" s="50" t="s">
        <v>1842</v>
      </c>
      <c r="E1629" s="50">
        <v>1967</v>
      </c>
      <c r="F1629" s="50" t="s">
        <v>2062</v>
      </c>
      <c r="G1629" s="115" t="s">
        <v>2031</v>
      </c>
      <c r="H1629" s="50">
        <v>4</v>
      </c>
      <c r="I1629" s="50">
        <v>3</v>
      </c>
      <c r="J1629" s="50">
        <v>0</v>
      </c>
      <c r="K1629" s="50">
        <v>3670.3</v>
      </c>
      <c r="L1629" s="50">
        <v>2297.5</v>
      </c>
      <c r="M1629" s="52">
        <v>3159707.6900000004</v>
      </c>
      <c r="N1629" s="52">
        <f t="shared" si="185"/>
        <v>3159707.6900000004</v>
      </c>
      <c r="O1629" s="52">
        <v>0</v>
      </c>
      <c r="P1629" s="52">
        <v>0</v>
      </c>
      <c r="Q1629" s="52">
        <v>0</v>
      </c>
      <c r="R1629" s="116">
        <v>45292</v>
      </c>
      <c r="S1629" s="116">
        <v>45657</v>
      </c>
    </row>
    <row r="1630" spans="1:19" ht="20.25" x14ac:dyDescent="0.3">
      <c r="A1630" s="50">
        <v>495</v>
      </c>
      <c r="B1630" s="51" t="s">
        <v>1149</v>
      </c>
      <c r="C1630" s="114">
        <v>44905</v>
      </c>
      <c r="D1630" s="50" t="s">
        <v>1842</v>
      </c>
      <c r="E1630" s="50">
        <v>1967</v>
      </c>
      <c r="F1630" s="50" t="s">
        <v>2062</v>
      </c>
      <c r="G1630" s="115" t="s">
        <v>2031</v>
      </c>
      <c r="H1630" s="50">
        <v>4</v>
      </c>
      <c r="I1630" s="50">
        <v>3</v>
      </c>
      <c r="J1630" s="50">
        <v>0</v>
      </c>
      <c r="K1630" s="50">
        <v>3667.5</v>
      </c>
      <c r="L1630" s="50">
        <v>2301.4</v>
      </c>
      <c r="M1630" s="52">
        <v>3173606.02</v>
      </c>
      <c r="N1630" s="52">
        <f t="shared" si="185"/>
        <v>3173606.02</v>
      </c>
      <c r="O1630" s="52">
        <v>0</v>
      </c>
      <c r="P1630" s="52">
        <v>0</v>
      </c>
      <c r="Q1630" s="52">
        <v>0</v>
      </c>
      <c r="R1630" s="116">
        <v>45292</v>
      </c>
      <c r="S1630" s="116">
        <v>45657</v>
      </c>
    </row>
    <row r="1631" spans="1:19" ht="20.25" x14ac:dyDescent="0.3">
      <c r="A1631" s="50">
        <v>496</v>
      </c>
      <c r="B1631" s="51" t="s">
        <v>1161</v>
      </c>
      <c r="C1631" s="114">
        <v>44996</v>
      </c>
      <c r="D1631" s="50" t="s">
        <v>1842</v>
      </c>
      <c r="E1631" s="50">
        <v>1964</v>
      </c>
      <c r="F1631" s="50" t="s">
        <v>2062</v>
      </c>
      <c r="G1631" s="115" t="s">
        <v>2032</v>
      </c>
      <c r="H1631" s="50">
        <v>5</v>
      </c>
      <c r="I1631" s="50">
        <v>2</v>
      </c>
      <c r="J1631" s="50">
        <v>0</v>
      </c>
      <c r="K1631" s="50">
        <v>6101</v>
      </c>
      <c r="L1631" s="50">
        <v>3418.9</v>
      </c>
      <c r="M1631" s="52">
        <v>0</v>
      </c>
      <c r="N1631" s="52">
        <f t="shared" si="185"/>
        <v>0</v>
      </c>
      <c r="O1631" s="52">
        <v>0</v>
      </c>
      <c r="P1631" s="52">
        <v>0</v>
      </c>
      <c r="Q1631" s="52">
        <v>0</v>
      </c>
      <c r="R1631" s="116">
        <v>45292</v>
      </c>
      <c r="S1631" s="116">
        <v>45657</v>
      </c>
    </row>
    <row r="1632" spans="1:19" ht="20.25" x14ac:dyDescent="0.3">
      <c r="A1632" s="50">
        <v>497</v>
      </c>
      <c r="B1632" s="51" t="s">
        <v>1512</v>
      </c>
      <c r="C1632" s="114">
        <v>45011</v>
      </c>
      <c r="D1632" s="50" t="s">
        <v>1842</v>
      </c>
      <c r="E1632" s="50">
        <v>1966</v>
      </c>
      <c r="F1632" s="50" t="s">
        <v>2062</v>
      </c>
      <c r="G1632" s="115" t="s">
        <v>2031</v>
      </c>
      <c r="H1632" s="50">
        <v>4</v>
      </c>
      <c r="I1632" s="50">
        <v>3</v>
      </c>
      <c r="J1632" s="50">
        <v>0</v>
      </c>
      <c r="K1632" s="50">
        <v>3423.1</v>
      </c>
      <c r="L1632" s="50">
        <v>2083.9</v>
      </c>
      <c r="M1632" s="52">
        <v>0</v>
      </c>
      <c r="N1632" s="52">
        <f t="shared" si="185"/>
        <v>0</v>
      </c>
      <c r="O1632" s="52">
        <v>0</v>
      </c>
      <c r="P1632" s="52">
        <v>0</v>
      </c>
      <c r="Q1632" s="52">
        <v>0</v>
      </c>
      <c r="R1632" s="116">
        <v>45292</v>
      </c>
      <c r="S1632" s="116">
        <v>45657</v>
      </c>
    </row>
    <row r="1633" spans="1:19" ht="20.25" x14ac:dyDescent="0.3">
      <c r="A1633" s="50">
        <v>498</v>
      </c>
      <c r="B1633" s="51" t="s">
        <v>1513</v>
      </c>
      <c r="C1633" s="114">
        <v>45012</v>
      </c>
      <c r="D1633" s="50" t="s">
        <v>1842</v>
      </c>
      <c r="E1633" s="50">
        <v>1966</v>
      </c>
      <c r="F1633" s="50" t="s">
        <v>2062</v>
      </c>
      <c r="G1633" s="115" t="s">
        <v>2031</v>
      </c>
      <c r="H1633" s="50">
        <v>4</v>
      </c>
      <c r="I1633" s="50">
        <v>3</v>
      </c>
      <c r="J1633" s="50">
        <v>0</v>
      </c>
      <c r="K1633" s="50">
        <v>3414.3</v>
      </c>
      <c r="L1633" s="50">
        <v>2072.6999999999998</v>
      </c>
      <c r="M1633" s="52">
        <v>0</v>
      </c>
      <c r="N1633" s="52">
        <f t="shared" si="185"/>
        <v>0</v>
      </c>
      <c r="O1633" s="52">
        <v>0</v>
      </c>
      <c r="P1633" s="52">
        <v>0</v>
      </c>
      <c r="Q1633" s="52">
        <v>0</v>
      </c>
      <c r="R1633" s="116">
        <v>45292</v>
      </c>
      <c r="S1633" s="116">
        <v>45657</v>
      </c>
    </row>
    <row r="1634" spans="1:19" ht="20.25" x14ac:dyDescent="0.3">
      <c r="A1634" s="50">
        <v>499</v>
      </c>
      <c r="B1634" s="51" t="s">
        <v>1514</v>
      </c>
      <c r="C1634" s="114">
        <v>45020</v>
      </c>
      <c r="D1634" s="50" t="s">
        <v>1842</v>
      </c>
      <c r="E1634" s="50">
        <v>1966</v>
      </c>
      <c r="F1634" s="50" t="s">
        <v>2062</v>
      </c>
      <c r="G1634" s="115" t="s">
        <v>2032</v>
      </c>
      <c r="H1634" s="50">
        <v>4</v>
      </c>
      <c r="I1634" s="50">
        <v>3</v>
      </c>
      <c r="J1634" s="50">
        <v>0</v>
      </c>
      <c r="K1634" s="50">
        <v>3337.2</v>
      </c>
      <c r="L1634" s="50">
        <v>2418.3000000000002</v>
      </c>
      <c r="M1634" s="52">
        <v>0</v>
      </c>
      <c r="N1634" s="52">
        <f t="shared" si="185"/>
        <v>0</v>
      </c>
      <c r="O1634" s="52">
        <v>0</v>
      </c>
      <c r="P1634" s="52">
        <v>0</v>
      </c>
      <c r="Q1634" s="52">
        <v>0</v>
      </c>
      <c r="R1634" s="116">
        <v>45292</v>
      </c>
      <c r="S1634" s="116">
        <v>45657</v>
      </c>
    </row>
    <row r="1635" spans="1:19" ht="20.25" x14ac:dyDescent="0.3">
      <c r="A1635" s="50">
        <v>500</v>
      </c>
      <c r="B1635" s="51" t="s">
        <v>1515</v>
      </c>
      <c r="C1635" s="114">
        <v>45021</v>
      </c>
      <c r="D1635" s="50" t="s">
        <v>1842</v>
      </c>
      <c r="E1635" s="50">
        <v>1966</v>
      </c>
      <c r="F1635" s="50" t="s">
        <v>2062</v>
      </c>
      <c r="G1635" s="115" t="s">
        <v>2032</v>
      </c>
      <c r="H1635" s="50">
        <v>4</v>
      </c>
      <c r="I1635" s="50">
        <v>3</v>
      </c>
      <c r="J1635" s="50">
        <v>0</v>
      </c>
      <c r="K1635" s="50">
        <v>3491.6</v>
      </c>
      <c r="L1635" s="50">
        <v>2031.1</v>
      </c>
      <c r="M1635" s="52">
        <v>0</v>
      </c>
      <c r="N1635" s="52">
        <f t="shared" si="185"/>
        <v>0</v>
      </c>
      <c r="O1635" s="52">
        <v>0</v>
      </c>
      <c r="P1635" s="52">
        <v>0</v>
      </c>
      <c r="Q1635" s="52">
        <v>0</v>
      </c>
      <c r="R1635" s="116">
        <v>45292</v>
      </c>
      <c r="S1635" s="116">
        <v>45657</v>
      </c>
    </row>
    <row r="1636" spans="1:19" ht="20.25" x14ac:dyDescent="0.3">
      <c r="A1636" s="50">
        <v>501</v>
      </c>
      <c r="B1636" s="51" t="s">
        <v>1516</v>
      </c>
      <c r="C1636" s="114">
        <v>45022</v>
      </c>
      <c r="D1636" s="50" t="s">
        <v>1842</v>
      </c>
      <c r="E1636" s="50">
        <v>1969</v>
      </c>
      <c r="F1636" s="50" t="s">
        <v>2062</v>
      </c>
      <c r="G1636" s="115" t="s">
        <v>2031</v>
      </c>
      <c r="H1636" s="50">
        <v>4</v>
      </c>
      <c r="I1636" s="50">
        <v>3</v>
      </c>
      <c r="J1636" s="50">
        <v>0</v>
      </c>
      <c r="K1636" s="50">
        <v>3771.9</v>
      </c>
      <c r="L1636" s="50">
        <v>2276.3000000000002</v>
      </c>
      <c r="M1636" s="52">
        <v>0</v>
      </c>
      <c r="N1636" s="52">
        <f t="shared" si="185"/>
        <v>0</v>
      </c>
      <c r="O1636" s="52">
        <v>0</v>
      </c>
      <c r="P1636" s="52">
        <v>0</v>
      </c>
      <c r="Q1636" s="52">
        <v>0</v>
      </c>
      <c r="R1636" s="116">
        <v>45292</v>
      </c>
      <c r="S1636" s="116">
        <v>45657</v>
      </c>
    </row>
    <row r="1637" spans="1:19" ht="20.25" x14ac:dyDescent="0.3">
      <c r="A1637" s="50">
        <v>502</v>
      </c>
      <c r="B1637" s="51" t="s">
        <v>1517</v>
      </c>
      <c r="C1637" s="114">
        <v>45031</v>
      </c>
      <c r="D1637" s="50" t="s">
        <v>1842</v>
      </c>
      <c r="E1637" s="50">
        <v>1962</v>
      </c>
      <c r="F1637" s="50" t="s">
        <v>2062</v>
      </c>
      <c r="G1637" s="115" t="s">
        <v>2032</v>
      </c>
      <c r="H1637" s="50">
        <v>3</v>
      </c>
      <c r="I1637" s="50">
        <v>2</v>
      </c>
      <c r="J1637" s="50">
        <v>0</v>
      </c>
      <c r="K1637" s="50">
        <v>1772.6</v>
      </c>
      <c r="L1637" s="50">
        <v>971.2</v>
      </c>
      <c r="M1637" s="52">
        <v>0</v>
      </c>
      <c r="N1637" s="52">
        <f t="shared" si="185"/>
        <v>0</v>
      </c>
      <c r="O1637" s="52">
        <v>0</v>
      </c>
      <c r="P1637" s="52">
        <v>0</v>
      </c>
      <c r="Q1637" s="52">
        <v>0</v>
      </c>
      <c r="R1637" s="116">
        <v>45292</v>
      </c>
      <c r="S1637" s="116">
        <v>45657</v>
      </c>
    </row>
    <row r="1638" spans="1:19" ht="20.25" x14ac:dyDescent="0.3">
      <c r="A1638" s="50">
        <v>503</v>
      </c>
      <c r="B1638" s="51" t="s">
        <v>1518</v>
      </c>
      <c r="C1638" s="114">
        <v>45032</v>
      </c>
      <c r="D1638" s="50" t="s">
        <v>1842</v>
      </c>
      <c r="E1638" s="50">
        <v>1962</v>
      </c>
      <c r="F1638" s="50" t="s">
        <v>2062</v>
      </c>
      <c r="G1638" s="115" t="s">
        <v>2032</v>
      </c>
      <c r="H1638" s="50">
        <v>3</v>
      </c>
      <c r="I1638" s="50">
        <v>2</v>
      </c>
      <c r="J1638" s="50">
        <v>0</v>
      </c>
      <c r="K1638" s="50">
        <v>1463.9</v>
      </c>
      <c r="L1638" s="50">
        <v>975.3</v>
      </c>
      <c r="M1638" s="52">
        <v>0</v>
      </c>
      <c r="N1638" s="52">
        <f t="shared" si="185"/>
        <v>0</v>
      </c>
      <c r="O1638" s="52">
        <v>0</v>
      </c>
      <c r="P1638" s="52">
        <v>0</v>
      </c>
      <c r="Q1638" s="52">
        <v>0</v>
      </c>
      <c r="R1638" s="116">
        <v>45292</v>
      </c>
      <c r="S1638" s="116">
        <v>45657</v>
      </c>
    </row>
    <row r="1639" spans="1:19" ht="20.25" x14ac:dyDescent="0.25">
      <c r="A1639" s="57" t="s">
        <v>24</v>
      </c>
      <c r="B1639" s="57"/>
      <c r="C1639" s="117" t="s">
        <v>175</v>
      </c>
      <c r="D1639" s="117" t="s">
        <v>175</v>
      </c>
      <c r="E1639" s="117" t="s">
        <v>175</v>
      </c>
      <c r="F1639" s="117" t="s">
        <v>175</v>
      </c>
      <c r="G1639" s="117" t="s">
        <v>175</v>
      </c>
      <c r="H1639" s="117" t="s">
        <v>175</v>
      </c>
      <c r="I1639" s="117" t="s">
        <v>175</v>
      </c>
      <c r="J1639" s="130">
        <f>SUM(J1629:J1638)</f>
        <v>0</v>
      </c>
      <c r="K1639" s="130">
        <f t="shared" ref="K1639:Q1639" si="189">SUM(K1629:K1638)</f>
        <v>34113.399999999994</v>
      </c>
      <c r="L1639" s="130">
        <f t="shared" si="189"/>
        <v>20846.599999999995</v>
      </c>
      <c r="M1639" s="130">
        <f t="shared" si="189"/>
        <v>6333313.7100000009</v>
      </c>
      <c r="N1639" s="130">
        <f t="shared" si="189"/>
        <v>6333313.7100000009</v>
      </c>
      <c r="O1639" s="130">
        <f t="shared" si="189"/>
        <v>0</v>
      </c>
      <c r="P1639" s="130">
        <f t="shared" si="189"/>
        <v>0</v>
      </c>
      <c r="Q1639" s="130">
        <f t="shared" si="189"/>
        <v>0</v>
      </c>
      <c r="R1639" s="117" t="s">
        <v>175</v>
      </c>
      <c r="S1639" s="117" t="s">
        <v>175</v>
      </c>
    </row>
    <row r="1640" spans="1:19" ht="20.25" x14ac:dyDescent="0.25">
      <c r="A1640" s="71" t="s">
        <v>36</v>
      </c>
      <c r="B1640" s="71"/>
      <c r="C1640" s="117" t="s">
        <v>175</v>
      </c>
      <c r="D1640" s="117" t="s">
        <v>175</v>
      </c>
      <c r="E1640" s="117" t="s">
        <v>175</v>
      </c>
      <c r="F1640" s="117" t="s">
        <v>175</v>
      </c>
      <c r="G1640" s="117" t="s">
        <v>175</v>
      </c>
      <c r="H1640" s="117" t="s">
        <v>175</v>
      </c>
      <c r="I1640" s="117" t="s">
        <v>175</v>
      </c>
      <c r="J1640" s="63">
        <f>J1639</f>
        <v>0</v>
      </c>
      <c r="K1640" s="63">
        <f t="shared" ref="K1640:Q1640" si="190">K1639</f>
        <v>34113.399999999994</v>
      </c>
      <c r="L1640" s="63">
        <f t="shared" si="190"/>
        <v>20846.599999999995</v>
      </c>
      <c r="M1640" s="63">
        <f t="shared" si="190"/>
        <v>6333313.7100000009</v>
      </c>
      <c r="N1640" s="63">
        <f t="shared" si="190"/>
        <v>6333313.7100000009</v>
      </c>
      <c r="O1640" s="63">
        <f t="shared" si="190"/>
        <v>0</v>
      </c>
      <c r="P1640" s="63">
        <f t="shared" si="190"/>
        <v>0</v>
      </c>
      <c r="Q1640" s="63">
        <f t="shared" si="190"/>
        <v>0</v>
      </c>
      <c r="R1640" s="117" t="s">
        <v>175</v>
      </c>
      <c r="S1640" s="117" t="s">
        <v>175</v>
      </c>
    </row>
    <row r="1641" spans="1:19" ht="20.25" x14ac:dyDescent="0.3">
      <c r="A1641" s="143" t="s">
        <v>1962</v>
      </c>
      <c r="B1641" s="143"/>
      <c r="C1641" s="143"/>
      <c r="D1641" s="143"/>
      <c r="E1641" s="143"/>
      <c r="F1641" s="143"/>
      <c r="G1641" s="143"/>
      <c r="H1641" s="143"/>
      <c r="I1641" s="143"/>
      <c r="J1641" s="143"/>
      <c r="K1641" s="143"/>
      <c r="L1641" s="143"/>
      <c r="M1641" s="143"/>
      <c r="N1641" s="143"/>
      <c r="O1641" s="143"/>
      <c r="P1641" s="143"/>
      <c r="Q1641" s="143"/>
      <c r="R1641" s="143"/>
      <c r="S1641" s="144"/>
    </row>
    <row r="1642" spans="1:19" ht="20.25" x14ac:dyDescent="0.3">
      <c r="A1642" s="145" t="s">
        <v>1963</v>
      </c>
      <c r="B1642" s="145"/>
      <c r="C1642" s="145"/>
      <c r="D1642" s="145"/>
      <c r="E1642" s="145"/>
      <c r="F1642" s="145"/>
      <c r="G1642" s="145"/>
      <c r="H1642" s="145"/>
      <c r="I1642" s="145"/>
      <c r="J1642" s="145"/>
      <c r="K1642" s="145"/>
      <c r="L1642" s="145"/>
      <c r="M1642" s="145"/>
      <c r="N1642" s="145"/>
      <c r="O1642" s="145"/>
      <c r="P1642" s="145"/>
      <c r="Q1642" s="145"/>
      <c r="R1642" s="145"/>
      <c r="S1642" s="146"/>
    </row>
    <row r="1643" spans="1:19" ht="20.25" x14ac:dyDescent="0.3">
      <c r="A1643" s="50">
        <v>504</v>
      </c>
      <c r="B1643" s="51" t="s">
        <v>1162</v>
      </c>
      <c r="C1643" s="114">
        <v>45244</v>
      </c>
      <c r="D1643" s="50" t="s">
        <v>1842</v>
      </c>
      <c r="E1643" s="50">
        <v>1965</v>
      </c>
      <c r="F1643" s="50" t="s">
        <v>2062</v>
      </c>
      <c r="G1643" s="115" t="s">
        <v>2032</v>
      </c>
      <c r="H1643" s="50">
        <v>3</v>
      </c>
      <c r="I1643" s="50">
        <v>2</v>
      </c>
      <c r="J1643" s="50">
        <v>0</v>
      </c>
      <c r="K1643" s="50">
        <v>1824.6</v>
      </c>
      <c r="L1643" s="50">
        <v>939.9</v>
      </c>
      <c r="M1643" s="52">
        <v>0</v>
      </c>
      <c r="N1643" s="52">
        <f t="shared" si="185"/>
        <v>0</v>
      </c>
      <c r="O1643" s="52">
        <v>0</v>
      </c>
      <c r="P1643" s="52">
        <v>0</v>
      </c>
      <c r="Q1643" s="52">
        <v>0</v>
      </c>
      <c r="R1643" s="116">
        <v>45292</v>
      </c>
      <c r="S1643" s="116">
        <v>45657</v>
      </c>
    </row>
    <row r="1644" spans="1:19" ht="20.25" x14ac:dyDescent="0.3">
      <c r="A1644" s="50">
        <v>505</v>
      </c>
      <c r="B1644" s="51" t="s">
        <v>1163</v>
      </c>
      <c r="C1644" s="114">
        <v>45246</v>
      </c>
      <c r="D1644" s="50" t="s">
        <v>1842</v>
      </c>
      <c r="E1644" s="50">
        <v>1965</v>
      </c>
      <c r="F1644" s="50" t="s">
        <v>2062</v>
      </c>
      <c r="G1644" s="115" t="s">
        <v>2032</v>
      </c>
      <c r="H1644" s="50">
        <v>3</v>
      </c>
      <c r="I1644" s="50">
        <v>2</v>
      </c>
      <c r="J1644" s="50">
        <v>0</v>
      </c>
      <c r="K1644" s="50">
        <v>1824.6</v>
      </c>
      <c r="L1644" s="50">
        <v>925.4</v>
      </c>
      <c r="M1644" s="52">
        <v>0</v>
      </c>
      <c r="N1644" s="52">
        <f t="shared" si="185"/>
        <v>0</v>
      </c>
      <c r="O1644" s="52">
        <v>0</v>
      </c>
      <c r="P1644" s="52">
        <v>0</v>
      </c>
      <c r="Q1644" s="52">
        <v>0</v>
      </c>
      <c r="R1644" s="116">
        <v>45292</v>
      </c>
      <c r="S1644" s="116">
        <v>45657</v>
      </c>
    </row>
    <row r="1645" spans="1:19" ht="20.25" x14ac:dyDescent="0.3">
      <c r="A1645" s="50">
        <v>506</v>
      </c>
      <c r="B1645" s="51" t="s">
        <v>1164</v>
      </c>
      <c r="C1645" s="114">
        <v>45247</v>
      </c>
      <c r="D1645" s="50" t="s">
        <v>1842</v>
      </c>
      <c r="E1645" s="50">
        <v>1965</v>
      </c>
      <c r="F1645" s="50" t="s">
        <v>2062</v>
      </c>
      <c r="G1645" s="115" t="s">
        <v>2032</v>
      </c>
      <c r="H1645" s="50">
        <v>3</v>
      </c>
      <c r="I1645" s="50">
        <v>2</v>
      </c>
      <c r="J1645" s="50">
        <v>0</v>
      </c>
      <c r="K1645" s="50">
        <v>1888.1</v>
      </c>
      <c r="L1645" s="50">
        <v>930.69</v>
      </c>
      <c r="M1645" s="52">
        <v>0</v>
      </c>
      <c r="N1645" s="52">
        <f t="shared" si="185"/>
        <v>0</v>
      </c>
      <c r="O1645" s="52">
        <v>0</v>
      </c>
      <c r="P1645" s="52">
        <v>0</v>
      </c>
      <c r="Q1645" s="52">
        <v>0</v>
      </c>
      <c r="R1645" s="116">
        <v>45292</v>
      </c>
      <c r="S1645" s="116">
        <v>45657</v>
      </c>
    </row>
    <row r="1646" spans="1:19" ht="20.25" x14ac:dyDescent="0.3">
      <c r="A1646" s="50">
        <v>507</v>
      </c>
      <c r="B1646" s="51" t="s">
        <v>1165</v>
      </c>
      <c r="C1646" s="114">
        <v>45248</v>
      </c>
      <c r="D1646" s="50" t="s">
        <v>1842</v>
      </c>
      <c r="E1646" s="50">
        <v>1965</v>
      </c>
      <c r="F1646" s="50" t="s">
        <v>2062</v>
      </c>
      <c r="G1646" s="115" t="s">
        <v>2032</v>
      </c>
      <c r="H1646" s="50">
        <v>3</v>
      </c>
      <c r="I1646" s="50">
        <v>2</v>
      </c>
      <c r="J1646" s="50">
        <v>0</v>
      </c>
      <c r="K1646" s="50">
        <v>1824.6</v>
      </c>
      <c r="L1646" s="50">
        <v>980.4</v>
      </c>
      <c r="M1646" s="52">
        <v>0</v>
      </c>
      <c r="N1646" s="52">
        <f t="shared" si="185"/>
        <v>0</v>
      </c>
      <c r="O1646" s="52">
        <v>0</v>
      </c>
      <c r="P1646" s="52">
        <v>0</v>
      </c>
      <c r="Q1646" s="52">
        <v>0</v>
      </c>
      <c r="R1646" s="116">
        <v>45292</v>
      </c>
      <c r="S1646" s="116">
        <v>45657</v>
      </c>
    </row>
    <row r="1647" spans="1:19" ht="20.25" x14ac:dyDescent="0.25">
      <c r="A1647" s="57" t="s">
        <v>24</v>
      </c>
      <c r="B1647" s="57"/>
      <c r="C1647" s="117" t="s">
        <v>175</v>
      </c>
      <c r="D1647" s="117" t="s">
        <v>175</v>
      </c>
      <c r="E1647" s="117" t="s">
        <v>175</v>
      </c>
      <c r="F1647" s="117" t="s">
        <v>175</v>
      </c>
      <c r="G1647" s="117" t="s">
        <v>175</v>
      </c>
      <c r="H1647" s="117" t="s">
        <v>175</v>
      </c>
      <c r="I1647" s="117" t="s">
        <v>175</v>
      </c>
      <c r="J1647" s="130">
        <f>SUM(J1643:J1646)</f>
        <v>0</v>
      </c>
      <c r="K1647" s="130">
        <f t="shared" ref="K1647:Q1647" si="191">SUM(K1643:K1646)</f>
        <v>7361.9</v>
      </c>
      <c r="L1647" s="130">
        <f t="shared" si="191"/>
        <v>3776.39</v>
      </c>
      <c r="M1647" s="130">
        <f t="shared" si="191"/>
        <v>0</v>
      </c>
      <c r="N1647" s="130">
        <f t="shared" si="191"/>
        <v>0</v>
      </c>
      <c r="O1647" s="130">
        <f t="shared" si="191"/>
        <v>0</v>
      </c>
      <c r="P1647" s="130">
        <f t="shared" si="191"/>
        <v>0</v>
      </c>
      <c r="Q1647" s="130">
        <f t="shared" si="191"/>
        <v>0</v>
      </c>
      <c r="R1647" s="117" t="s">
        <v>175</v>
      </c>
      <c r="S1647" s="117" t="s">
        <v>175</v>
      </c>
    </row>
    <row r="1648" spans="1:19" ht="20.25" x14ac:dyDescent="0.25">
      <c r="A1648" s="71" t="s">
        <v>36</v>
      </c>
      <c r="B1648" s="71"/>
      <c r="C1648" s="117" t="s">
        <v>175</v>
      </c>
      <c r="D1648" s="117" t="s">
        <v>175</v>
      </c>
      <c r="E1648" s="117" t="s">
        <v>175</v>
      </c>
      <c r="F1648" s="117" t="s">
        <v>175</v>
      </c>
      <c r="G1648" s="117" t="s">
        <v>175</v>
      </c>
      <c r="H1648" s="117" t="s">
        <v>175</v>
      </c>
      <c r="I1648" s="117" t="s">
        <v>175</v>
      </c>
      <c r="J1648" s="130">
        <f>J1647</f>
        <v>0</v>
      </c>
      <c r="K1648" s="130">
        <f t="shared" ref="K1648:Q1648" si="192">K1647</f>
        <v>7361.9</v>
      </c>
      <c r="L1648" s="130">
        <f t="shared" si="192"/>
        <v>3776.39</v>
      </c>
      <c r="M1648" s="130">
        <f t="shared" si="192"/>
        <v>0</v>
      </c>
      <c r="N1648" s="130">
        <f t="shared" si="192"/>
        <v>0</v>
      </c>
      <c r="O1648" s="130">
        <f t="shared" si="192"/>
        <v>0</v>
      </c>
      <c r="P1648" s="130">
        <f t="shared" si="192"/>
        <v>0</v>
      </c>
      <c r="Q1648" s="130">
        <f t="shared" si="192"/>
        <v>0</v>
      </c>
      <c r="R1648" s="117" t="s">
        <v>175</v>
      </c>
      <c r="S1648" s="117" t="s">
        <v>175</v>
      </c>
    </row>
    <row r="1649" spans="1:19" ht="20.25" x14ac:dyDescent="0.25">
      <c r="A1649" s="71" t="s">
        <v>86</v>
      </c>
      <c r="B1649" s="71"/>
      <c r="C1649" s="117" t="s">
        <v>175</v>
      </c>
      <c r="D1649" s="117" t="s">
        <v>175</v>
      </c>
      <c r="E1649" s="117" t="s">
        <v>175</v>
      </c>
      <c r="F1649" s="117" t="s">
        <v>175</v>
      </c>
      <c r="G1649" s="117" t="s">
        <v>175</v>
      </c>
      <c r="H1649" s="117" t="s">
        <v>175</v>
      </c>
      <c r="I1649" s="117" t="s">
        <v>175</v>
      </c>
      <c r="J1649" s="63">
        <f>J1100+J1125+J1349+J1357+J1373+J1385+J1391+J1410+J1431+J1445+J1462+J1468+J1475+J1484+J1504+J1519+J1546+J1554+J1581+J1599+J1615+J1626+J1640+J1648</f>
        <v>0</v>
      </c>
      <c r="K1649" s="63">
        <f t="shared" ref="K1649:Q1649" si="193">K1100+K1125+K1349+K1357+K1373+K1385+K1391+K1410+K1431+K1445+K1462+K1468+K1475+K1484+K1504+K1519+K1546+K1554+K1581+K1599+K1615+K1626+K1640+K1648</f>
        <v>1224421.7399999998</v>
      </c>
      <c r="L1649" s="63">
        <f t="shared" si="193"/>
        <v>818023.01699999988</v>
      </c>
      <c r="M1649" s="63">
        <f t="shared" si="193"/>
        <v>337721017.75395</v>
      </c>
      <c r="N1649" s="63">
        <f t="shared" si="193"/>
        <v>337721017.75395</v>
      </c>
      <c r="O1649" s="63">
        <f t="shared" si="193"/>
        <v>0</v>
      </c>
      <c r="P1649" s="63">
        <f t="shared" si="193"/>
        <v>0</v>
      </c>
      <c r="Q1649" s="63">
        <f t="shared" si="193"/>
        <v>0</v>
      </c>
      <c r="R1649" s="117" t="s">
        <v>175</v>
      </c>
      <c r="S1649" s="117" t="s">
        <v>175</v>
      </c>
    </row>
    <row r="1650" spans="1:19" ht="20.25" x14ac:dyDescent="0.25">
      <c r="A1650" s="147" t="s">
        <v>82</v>
      </c>
      <c r="B1650" s="147"/>
      <c r="C1650" s="147"/>
      <c r="D1650" s="147"/>
      <c r="E1650" s="147"/>
      <c r="F1650" s="147"/>
      <c r="G1650" s="147"/>
      <c r="H1650" s="147"/>
      <c r="I1650" s="147"/>
      <c r="J1650" s="147"/>
      <c r="K1650" s="147"/>
      <c r="L1650" s="147"/>
      <c r="M1650" s="147"/>
      <c r="N1650" s="147"/>
      <c r="O1650" s="147"/>
      <c r="P1650" s="147"/>
      <c r="Q1650" s="147"/>
      <c r="R1650" s="147"/>
      <c r="S1650" s="148"/>
    </row>
    <row r="1651" spans="1:19" ht="20.25" x14ac:dyDescent="0.3">
      <c r="A1651" s="145" t="s">
        <v>1851</v>
      </c>
      <c r="B1651" s="145"/>
      <c r="C1651" s="145"/>
      <c r="D1651" s="145"/>
      <c r="E1651" s="145"/>
      <c r="F1651" s="145"/>
      <c r="G1651" s="145"/>
      <c r="H1651" s="145"/>
      <c r="I1651" s="145"/>
      <c r="J1651" s="145"/>
      <c r="K1651" s="145"/>
      <c r="L1651" s="145"/>
      <c r="M1651" s="145"/>
      <c r="N1651" s="145"/>
      <c r="O1651" s="145"/>
      <c r="P1651" s="145"/>
      <c r="Q1651" s="145"/>
      <c r="R1651" s="145"/>
      <c r="S1651" s="146"/>
    </row>
    <row r="1652" spans="1:19" ht="20.25" x14ac:dyDescent="0.3">
      <c r="A1652" s="50">
        <v>1</v>
      </c>
      <c r="B1652" s="51" t="s">
        <v>1167</v>
      </c>
      <c r="C1652" s="114">
        <v>39585</v>
      </c>
      <c r="D1652" s="50" t="s">
        <v>1842</v>
      </c>
      <c r="E1652" s="50">
        <v>1970</v>
      </c>
      <c r="F1652" s="50" t="s">
        <v>2062</v>
      </c>
      <c r="G1652" s="115" t="s">
        <v>2032</v>
      </c>
      <c r="H1652" s="50">
        <v>5</v>
      </c>
      <c r="I1652" s="50">
        <v>4</v>
      </c>
      <c r="J1652" s="50">
        <v>0</v>
      </c>
      <c r="K1652" s="50">
        <v>6587.5</v>
      </c>
      <c r="L1652" s="50">
        <v>4139.3</v>
      </c>
      <c r="M1652" s="52">
        <v>0</v>
      </c>
      <c r="N1652" s="52">
        <f t="shared" si="185"/>
        <v>0</v>
      </c>
      <c r="O1652" s="52">
        <v>0</v>
      </c>
      <c r="P1652" s="52">
        <v>0</v>
      </c>
      <c r="Q1652" s="52">
        <v>0</v>
      </c>
      <c r="R1652" s="116">
        <v>45658</v>
      </c>
      <c r="S1652" s="116">
        <v>46022</v>
      </c>
    </row>
    <row r="1653" spans="1:19" ht="20.25" x14ac:dyDescent="0.3">
      <c r="A1653" s="50">
        <v>2</v>
      </c>
      <c r="B1653" s="51" t="s">
        <v>1168</v>
      </c>
      <c r="C1653" s="114">
        <v>40614</v>
      </c>
      <c r="D1653" s="50" t="s">
        <v>1842</v>
      </c>
      <c r="E1653" s="50">
        <v>1958</v>
      </c>
      <c r="F1653" s="50" t="s">
        <v>2062</v>
      </c>
      <c r="G1653" s="115" t="s">
        <v>2033</v>
      </c>
      <c r="H1653" s="50">
        <v>3</v>
      </c>
      <c r="I1653" s="50">
        <v>4</v>
      </c>
      <c r="J1653" s="50">
        <v>0</v>
      </c>
      <c r="K1653" s="50">
        <v>4144.6000000000004</v>
      </c>
      <c r="L1653" s="50">
        <v>2053.1</v>
      </c>
      <c r="M1653" s="52">
        <v>0</v>
      </c>
      <c r="N1653" s="52">
        <f t="shared" si="185"/>
        <v>0</v>
      </c>
      <c r="O1653" s="52">
        <v>0</v>
      </c>
      <c r="P1653" s="52">
        <v>0</v>
      </c>
      <c r="Q1653" s="52">
        <v>0</v>
      </c>
      <c r="R1653" s="116">
        <v>45658</v>
      </c>
      <c r="S1653" s="116">
        <v>46022</v>
      </c>
    </row>
    <row r="1654" spans="1:19" ht="20.25" x14ac:dyDescent="0.3">
      <c r="A1654" s="50">
        <v>3</v>
      </c>
      <c r="B1654" s="51" t="s">
        <v>1169</v>
      </c>
      <c r="C1654" s="114">
        <v>40647</v>
      </c>
      <c r="D1654" s="50" t="s">
        <v>1842</v>
      </c>
      <c r="E1654" s="50">
        <v>1958</v>
      </c>
      <c r="F1654" s="50" t="s">
        <v>2062</v>
      </c>
      <c r="G1654" s="115" t="s">
        <v>2033</v>
      </c>
      <c r="H1654" s="50">
        <v>3</v>
      </c>
      <c r="I1654" s="50">
        <v>3</v>
      </c>
      <c r="J1654" s="50">
        <v>0</v>
      </c>
      <c r="K1654" s="50">
        <v>3152.2</v>
      </c>
      <c r="L1654" s="50">
        <v>1455.7</v>
      </c>
      <c r="M1654" s="52">
        <v>0</v>
      </c>
      <c r="N1654" s="52">
        <f t="shared" si="185"/>
        <v>0</v>
      </c>
      <c r="O1654" s="52">
        <v>0</v>
      </c>
      <c r="P1654" s="52">
        <v>0</v>
      </c>
      <c r="Q1654" s="52">
        <v>0</v>
      </c>
      <c r="R1654" s="116">
        <v>45658</v>
      </c>
      <c r="S1654" s="116">
        <v>46022</v>
      </c>
    </row>
    <row r="1655" spans="1:19" ht="20.25" x14ac:dyDescent="0.3">
      <c r="A1655" s="50">
        <v>4</v>
      </c>
      <c r="B1655" s="57" t="s">
        <v>1640</v>
      </c>
      <c r="C1655" s="114">
        <v>39635</v>
      </c>
      <c r="D1655" s="50" t="s">
        <v>1843</v>
      </c>
      <c r="E1655" s="50">
        <v>1985</v>
      </c>
      <c r="F1655" s="50" t="s">
        <v>2062</v>
      </c>
      <c r="G1655" s="115" t="s">
        <v>2031</v>
      </c>
      <c r="H1655" s="50">
        <v>9</v>
      </c>
      <c r="I1655" s="50">
        <v>14</v>
      </c>
      <c r="J1655" s="50">
        <v>0</v>
      </c>
      <c r="K1655" s="50">
        <v>19510.900000000001</v>
      </c>
      <c r="L1655" s="50" t="s">
        <v>2062</v>
      </c>
      <c r="M1655" s="52">
        <v>0</v>
      </c>
      <c r="N1655" s="52">
        <f t="shared" si="185"/>
        <v>0</v>
      </c>
      <c r="O1655" s="52">
        <v>0</v>
      </c>
      <c r="P1655" s="52">
        <v>0</v>
      </c>
      <c r="Q1655" s="52">
        <v>0</v>
      </c>
      <c r="R1655" s="116">
        <v>45658</v>
      </c>
      <c r="S1655" s="116">
        <v>46022</v>
      </c>
    </row>
    <row r="1656" spans="1:19" ht="20.25" x14ac:dyDescent="0.3">
      <c r="A1656" s="50">
        <v>5</v>
      </c>
      <c r="B1656" s="51" t="s">
        <v>1170</v>
      </c>
      <c r="C1656" s="114">
        <v>39650</v>
      </c>
      <c r="D1656" s="50" t="s">
        <v>1842</v>
      </c>
      <c r="E1656" s="50">
        <v>1974</v>
      </c>
      <c r="F1656" s="50" t="s">
        <v>2062</v>
      </c>
      <c r="G1656" s="115" t="s">
        <v>2031</v>
      </c>
      <c r="H1656" s="50">
        <v>5</v>
      </c>
      <c r="I1656" s="50">
        <v>5</v>
      </c>
      <c r="J1656" s="50">
        <v>0</v>
      </c>
      <c r="K1656" s="50">
        <v>7202.9</v>
      </c>
      <c r="L1656" s="50">
        <v>4589.2999999999993</v>
      </c>
      <c r="M1656" s="52">
        <v>0</v>
      </c>
      <c r="N1656" s="52">
        <f t="shared" si="185"/>
        <v>0</v>
      </c>
      <c r="O1656" s="52">
        <v>0</v>
      </c>
      <c r="P1656" s="52">
        <v>0</v>
      </c>
      <c r="Q1656" s="52">
        <v>0</v>
      </c>
      <c r="R1656" s="116">
        <v>45658</v>
      </c>
      <c r="S1656" s="116">
        <v>46022</v>
      </c>
    </row>
    <row r="1657" spans="1:19" ht="20.25" x14ac:dyDescent="0.3">
      <c r="A1657" s="50">
        <v>6</v>
      </c>
      <c r="B1657" s="51" t="s">
        <v>1171</v>
      </c>
      <c r="C1657" s="114">
        <v>39651</v>
      </c>
      <c r="D1657" s="50" t="s">
        <v>1842</v>
      </c>
      <c r="E1657" s="50">
        <v>1968</v>
      </c>
      <c r="F1657" s="50" t="s">
        <v>2062</v>
      </c>
      <c r="G1657" s="115" t="s">
        <v>2031</v>
      </c>
      <c r="H1657" s="50">
        <v>5</v>
      </c>
      <c r="I1657" s="50">
        <v>4</v>
      </c>
      <c r="J1657" s="50">
        <v>0</v>
      </c>
      <c r="K1657" s="50">
        <v>6153</v>
      </c>
      <c r="L1657" s="50">
        <v>3874.1</v>
      </c>
      <c r="M1657" s="52">
        <v>0</v>
      </c>
      <c r="N1657" s="52">
        <f t="shared" si="185"/>
        <v>0</v>
      </c>
      <c r="O1657" s="52">
        <v>0</v>
      </c>
      <c r="P1657" s="52">
        <v>0</v>
      </c>
      <c r="Q1657" s="52">
        <v>0</v>
      </c>
      <c r="R1657" s="116">
        <v>45658</v>
      </c>
      <c r="S1657" s="116">
        <v>46022</v>
      </c>
    </row>
    <row r="1658" spans="1:19" ht="20.25" x14ac:dyDescent="0.3">
      <c r="A1658" s="50">
        <v>7</v>
      </c>
      <c r="B1658" s="51" t="s">
        <v>1172</v>
      </c>
      <c r="C1658" s="114">
        <v>39657</v>
      </c>
      <c r="D1658" s="50" t="s">
        <v>1842</v>
      </c>
      <c r="E1658" s="50">
        <v>1973</v>
      </c>
      <c r="F1658" s="50" t="s">
        <v>2062</v>
      </c>
      <c r="G1658" s="115" t="s">
        <v>2031</v>
      </c>
      <c r="H1658" s="50">
        <v>5</v>
      </c>
      <c r="I1658" s="50">
        <v>4</v>
      </c>
      <c r="J1658" s="50">
        <v>0</v>
      </c>
      <c r="K1658" s="50">
        <v>6078.6</v>
      </c>
      <c r="L1658" s="50">
        <v>3867.7</v>
      </c>
      <c r="M1658" s="52">
        <v>0</v>
      </c>
      <c r="N1658" s="52">
        <f t="shared" si="185"/>
        <v>0</v>
      </c>
      <c r="O1658" s="52">
        <v>0</v>
      </c>
      <c r="P1658" s="52">
        <v>0</v>
      </c>
      <c r="Q1658" s="52">
        <v>0</v>
      </c>
      <c r="R1658" s="116">
        <v>45658</v>
      </c>
      <c r="S1658" s="116">
        <v>46022</v>
      </c>
    </row>
    <row r="1659" spans="1:19" ht="20.25" x14ac:dyDescent="0.3">
      <c r="A1659" s="50">
        <v>8</v>
      </c>
      <c r="B1659" s="51" t="s">
        <v>1173</v>
      </c>
      <c r="C1659" s="114">
        <v>39659</v>
      </c>
      <c r="D1659" s="50" t="s">
        <v>1842</v>
      </c>
      <c r="E1659" s="50">
        <v>1985</v>
      </c>
      <c r="F1659" s="50" t="s">
        <v>2062</v>
      </c>
      <c r="G1659" s="115" t="s">
        <v>2031</v>
      </c>
      <c r="H1659" s="50">
        <v>9</v>
      </c>
      <c r="I1659" s="50">
        <v>3</v>
      </c>
      <c r="J1659" s="50">
        <v>0</v>
      </c>
      <c r="K1659" s="50">
        <v>9709.6</v>
      </c>
      <c r="L1659" s="50">
        <v>7928.3</v>
      </c>
      <c r="M1659" s="52">
        <v>0</v>
      </c>
      <c r="N1659" s="52">
        <f t="shared" si="185"/>
        <v>0</v>
      </c>
      <c r="O1659" s="52">
        <v>0</v>
      </c>
      <c r="P1659" s="52">
        <v>0</v>
      </c>
      <c r="Q1659" s="52">
        <v>0</v>
      </c>
      <c r="R1659" s="116">
        <v>45658</v>
      </c>
      <c r="S1659" s="116">
        <v>46022</v>
      </c>
    </row>
    <row r="1660" spans="1:19" ht="20.25" x14ac:dyDescent="0.3">
      <c r="A1660" s="50">
        <v>9</v>
      </c>
      <c r="B1660" s="58" t="s">
        <v>1174</v>
      </c>
      <c r="C1660" s="114">
        <v>40098</v>
      </c>
      <c r="D1660" s="50" t="s">
        <v>1842</v>
      </c>
      <c r="E1660" s="50">
        <v>1965</v>
      </c>
      <c r="F1660" s="50" t="s">
        <v>2062</v>
      </c>
      <c r="G1660" s="115" t="s">
        <v>2031</v>
      </c>
      <c r="H1660" s="50">
        <v>5</v>
      </c>
      <c r="I1660" s="50">
        <v>4</v>
      </c>
      <c r="J1660" s="50">
        <v>0</v>
      </c>
      <c r="K1660" s="50">
        <v>6109.6</v>
      </c>
      <c r="L1660" s="50">
        <v>3836.2</v>
      </c>
      <c r="M1660" s="52">
        <v>0</v>
      </c>
      <c r="N1660" s="52">
        <f t="shared" si="185"/>
        <v>0</v>
      </c>
      <c r="O1660" s="52">
        <v>0</v>
      </c>
      <c r="P1660" s="52">
        <v>0</v>
      </c>
      <c r="Q1660" s="52">
        <v>0</v>
      </c>
      <c r="R1660" s="116">
        <v>45658</v>
      </c>
      <c r="S1660" s="116">
        <v>46022</v>
      </c>
    </row>
    <row r="1661" spans="1:19" ht="20.25" x14ac:dyDescent="0.3">
      <c r="A1661" s="50">
        <v>10</v>
      </c>
      <c r="B1661" s="59" t="s">
        <v>1175</v>
      </c>
      <c r="C1661" s="114">
        <v>40085</v>
      </c>
      <c r="D1661" s="50" t="s">
        <v>1842</v>
      </c>
      <c r="E1661" s="50">
        <v>1964</v>
      </c>
      <c r="F1661" s="50" t="s">
        <v>2062</v>
      </c>
      <c r="G1661" s="115" t="s">
        <v>2031</v>
      </c>
      <c r="H1661" s="50">
        <v>5</v>
      </c>
      <c r="I1661" s="50">
        <v>6</v>
      </c>
      <c r="J1661" s="50">
        <v>0</v>
      </c>
      <c r="K1661" s="50">
        <v>9236.4</v>
      </c>
      <c r="L1661" s="50">
        <v>5789.02</v>
      </c>
      <c r="M1661" s="52">
        <v>0</v>
      </c>
      <c r="N1661" s="52">
        <f t="shared" si="185"/>
        <v>0</v>
      </c>
      <c r="O1661" s="52">
        <v>0</v>
      </c>
      <c r="P1661" s="52">
        <v>0</v>
      </c>
      <c r="Q1661" s="52">
        <v>0</v>
      </c>
      <c r="R1661" s="116">
        <v>45658</v>
      </c>
      <c r="S1661" s="116">
        <v>46022</v>
      </c>
    </row>
    <row r="1662" spans="1:19" ht="20.25" x14ac:dyDescent="0.3">
      <c r="A1662" s="50">
        <v>11</v>
      </c>
      <c r="B1662" s="58" t="s">
        <v>1176</v>
      </c>
      <c r="C1662" s="114">
        <v>40138</v>
      </c>
      <c r="D1662" s="50" t="s">
        <v>1842</v>
      </c>
      <c r="E1662" s="50">
        <v>1958</v>
      </c>
      <c r="F1662" s="50" t="s">
        <v>2062</v>
      </c>
      <c r="G1662" s="115" t="s">
        <v>2033</v>
      </c>
      <c r="H1662" s="50">
        <v>4</v>
      </c>
      <c r="I1662" s="50">
        <v>4</v>
      </c>
      <c r="J1662" s="50">
        <v>0</v>
      </c>
      <c r="K1662" s="50">
        <v>3898.1</v>
      </c>
      <c r="L1662" s="50">
        <v>2088.5</v>
      </c>
      <c r="M1662" s="52">
        <v>0</v>
      </c>
      <c r="N1662" s="52">
        <f t="shared" si="185"/>
        <v>0</v>
      </c>
      <c r="O1662" s="52">
        <v>0</v>
      </c>
      <c r="P1662" s="52">
        <v>0</v>
      </c>
      <c r="Q1662" s="52">
        <v>0</v>
      </c>
      <c r="R1662" s="116">
        <v>45658</v>
      </c>
      <c r="S1662" s="116">
        <v>46022</v>
      </c>
    </row>
    <row r="1663" spans="1:19" ht="20.25" x14ac:dyDescent="0.3">
      <c r="A1663" s="50">
        <v>12</v>
      </c>
      <c r="B1663" s="51" t="s">
        <v>1177</v>
      </c>
      <c r="C1663" s="114">
        <v>40385</v>
      </c>
      <c r="D1663" s="50" t="s">
        <v>1842</v>
      </c>
      <c r="E1663" s="50">
        <v>1954</v>
      </c>
      <c r="F1663" s="50" t="s">
        <v>2062</v>
      </c>
      <c r="G1663" s="115" t="s">
        <v>2033</v>
      </c>
      <c r="H1663" s="50">
        <v>2</v>
      </c>
      <c r="I1663" s="50">
        <v>1</v>
      </c>
      <c r="J1663" s="50">
        <v>0</v>
      </c>
      <c r="K1663" s="50">
        <v>1116.49</v>
      </c>
      <c r="L1663" s="50">
        <v>490</v>
      </c>
      <c r="M1663" s="52">
        <v>0</v>
      </c>
      <c r="N1663" s="52">
        <f t="shared" si="185"/>
        <v>0</v>
      </c>
      <c r="O1663" s="52">
        <v>0</v>
      </c>
      <c r="P1663" s="52">
        <v>0</v>
      </c>
      <c r="Q1663" s="52">
        <v>0</v>
      </c>
      <c r="R1663" s="116">
        <v>45658</v>
      </c>
      <c r="S1663" s="116">
        <v>46022</v>
      </c>
    </row>
    <row r="1664" spans="1:19" ht="20.25" x14ac:dyDescent="0.3">
      <c r="A1664" s="50">
        <v>13</v>
      </c>
      <c r="B1664" s="51" t="s">
        <v>1178</v>
      </c>
      <c r="C1664" s="114">
        <v>40550</v>
      </c>
      <c r="D1664" s="50" t="s">
        <v>1842</v>
      </c>
      <c r="E1664" s="50">
        <v>1954</v>
      </c>
      <c r="F1664" s="50" t="s">
        <v>2062</v>
      </c>
      <c r="G1664" s="115" t="s">
        <v>2033</v>
      </c>
      <c r="H1664" s="50">
        <v>3</v>
      </c>
      <c r="I1664" s="50">
        <v>3</v>
      </c>
      <c r="J1664" s="50">
        <v>0</v>
      </c>
      <c r="K1664" s="50">
        <v>3719</v>
      </c>
      <c r="L1664" s="50">
        <v>2053.6</v>
      </c>
      <c r="M1664" s="52">
        <v>0</v>
      </c>
      <c r="N1664" s="52">
        <f t="shared" si="185"/>
        <v>0</v>
      </c>
      <c r="O1664" s="52">
        <v>0</v>
      </c>
      <c r="P1664" s="52">
        <v>0</v>
      </c>
      <c r="Q1664" s="52">
        <v>0</v>
      </c>
      <c r="R1664" s="116">
        <v>45658</v>
      </c>
      <c r="S1664" s="116">
        <v>46022</v>
      </c>
    </row>
    <row r="1665" spans="1:19" ht="20.25" x14ac:dyDescent="0.3">
      <c r="A1665" s="50">
        <v>14</v>
      </c>
      <c r="B1665" s="58" t="s">
        <v>1179</v>
      </c>
      <c r="C1665" s="114">
        <v>40656</v>
      </c>
      <c r="D1665" s="50" t="s">
        <v>1842</v>
      </c>
      <c r="E1665" s="50">
        <v>1956</v>
      </c>
      <c r="F1665" s="50" t="s">
        <v>2062</v>
      </c>
      <c r="G1665" s="115" t="s">
        <v>2033</v>
      </c>
      <c r="H1665" s="50">
        <v>2</v>
      </c>
      <c r="I1665" s="50">
        <v>1</v>
      </c>
      <c r="J1665" s="50">
        <v>0</v>
      </c>
      <c r="K1665" s="50">
        <v>1039.52</v>
      </c>
      <c r="L1665" s="50">
        <v>437</v>
      </c>
      <c r="M1665" s="52">
        <v>0</v>
      </c>
      <c r="N1665" s="52">
        <f t="shared" si="185"/>
        <v>0</v>
      </c>
      <c r="O1665" s="52">
        <v>0</v>
      </c>
      <c r="P1665" s="52">
        <v>0</v>
      </c>
      <c r="Q1665" s="52">
        <v>0</v>
      </c>
      <c r="R1665" s="116">
        <v>45658</v>
      </c>
      <c r="S1665" s="116">
        <v>46022</v>
      </c>
    </row>
    <row r="1666" spans="1:19" ht="20.25" x14ac:dyDescent="0.3">
      <c r="A1666" s="50">
        <v>15</v>
      </c>
      <c r="B1666" s="58" t="s">
        <v>1180</v>
      </c>
      <c r="C1666" s="114">
        <v>40659</v>
      </c>
      <c r="D1666" s="50" t="s">
        <v>1842</v>
      </c>
      <c r="E1666" s="50">
        <v>1956</v>
      </c>
      <c r="F1666" s="50" t="s">
        <v>2062</v>
      </c>
      <c r="G1666" s="115" t="s">
        <v>2033</v>
      </c>
      <c r="H1666" s="50">
        <v>2</v>
      </c>
      <c r="I1666" s="50">
        <v>1</v>
      </c>
      <c r="J1666" s="50">
        <v>0</v>
      </c>
      <c r="K1666" s="50">
        <v>1032.75</v>
      </c>
      <c r="L1666" s="50">
        <v>422</v>
      </c>
      <c r="M1666" s="52">
        <v>0</v>
      </c>
      <c r="N1666" s="52">
        <f t="shared" si="185"/>
        <v>0</v>
      </c>
      <c r="O1666" s="52">
        <v>0</v>
      </c>
      <c r="P1666" s="52">
        <v>0</v>
      </c>
      <c r="Q1666" s="52">
        <v>0</v>
      </c>
      <c r="R1666" s="116">
        <v>45658</v>
      </c>
      <c r="S1666" s="116">
        <v>46022</v>
      </c>
    </row>
    <row r="1667" spans="1:19" ht="20.25" x14ac:dyDescent="0.3">
      <c r="A1667" s="50">
        <v>16</v>
      </c>
      <c r="B1667" s="58" t="s">
        <v>1181</v>
      </c>
      <c r="C1667" s="114">
        <v>40662</v>
      </c>
      <c r="D1667" s="50" t="s">
        <v>1842</v>
      </c>
      <c r="E1667" s="50">
        <v>1956</v>
      </c>
      <c r="F1667" s="50" t="s">
        <v>2062</v>
      </c>
      <c r="G1667" s="115" t="s">
        <v>2032</v>
      </c>
      <c r="H1667" s="50">
        <v>3</v>
      </c>
      <c r="I1667" s="50">
        <v>3</v>
      </c>
      <c r="J1667" s="50">
        <v>0</v>
      </c>
      <c r="K1667" s="50">
        <v>3280.71</v>
      </c>
      <c r="L1667" s="50">
        <v>1763.5</v>
      </c>
      <c r="M1667" s="52">
        <v>0</v>
      </c>
      <c r="N1667" s="52">
        <f t="shared" si="185"/>
        <v>0</v>
      </c>
      <c r="O1667" s="52">
        <v>0</v>
      </c>
      <c r="P1667" s="52">
        <v>0</v>
      </c>
      <c r="Q1667" s="52">
        <v>0</v>
      </c>
      <c r="R1667" s="116">
        <v>45658</v>
      </c>
      <c r="S1667" s="116">
        <v>46022</v>
      </c>
    </row>
    <row r="1668" spans="1:19" ht="20.25" x14ac:dyDescent="0.3">
      <c r="A1668" s="50">
        <v>17</v>
      </c>
      <c r="B1668" s="58" t="s">
        <v>1182</v>
      </c>
      <c r="C1668" s="114">
        <v>40663</v>
      </c>
      <c r="D1668" s="50" t="s">
        <v>1842</v>
      </c>
      <c r="E1668" s="50">
        <v>1955</v>
      </c>
      <c r="F1668" s="50" t="s">
        <v>2062</v>
      </c>
      <c r="G1668" s="115" t="s">
        <v>2033</v>
      </c>
      <c r="H1668" s="50">
        <v>2</v>
      </c>
      <c r="I1668" s="50">
        <v>2</v>
      </c>
      <c r="J1668" s="50">
        <v>0</v>
      </c>
      <c r="K1668" s="50">
        <v>1669.08</v>
      </c>
      <c r="L1668" s="50">
        <v>787.6</v>
      </c>
      <c r="M1668" s="52">
        <v>0</v>
      </c>
      <c r="N1668" s="52">
        <f t="shared" si="185"/>
        <v>0</v>
      </c>
      <c r="O1668" s="52">
        <v>0</v>
      </c>
      <c r="P1668" s="52">
        <v>0</v>
      </c>
      <c r="Q1668" s="52">
        <v>0</v>
      </c>
      <c r="R1668" s="116">
        <v>45658</v>
      </c>
      <c r="S1668" s="116">
        <v>46022</v>
      </c>
    </row>
    <row r="1669" spans="1:19" ht="20.25" x14ac:dyDescent="0.3">
      <c r="A1669" s="50">
        <v>18</v>
      </c>
      <c r="B1669" s="58" t="s">
        <v>1183</v>
      </c>
      <c r="C1669" s="114">
        <v>40664</v>
      </c>
      <c r="D1669" s="50" t="s">
        <v>1842</v>
      </c>
      <c r="E1669" s="50">
        <v>1956</v>
      </c>
      <c r="F1669" s="50" t="s">
        <v>2062</v>
      </c>
      <c r="G1669" s="115" t="s">
        <v>2033</v>
      </c>
      <c r="H1669" s="50">
        <v>2</v>
      </c>
      <c r="I1669" s="50">
        <v>2</v>
      </c>
      <c r="J1669" s="50">
        <v>0</v>
      </c>
      <c r="K1669" s="50">
        <v>1747.08</v>
      </c>
      <c r="L1669" s="50">
        <v>856.30000000000007</v>
      </c>
      <c r="M1669" s="52">
        <v>0</v>
      </c>
      <c r="N1669" s="52">
        <f t="shared" si="185"/>
        <v>0</v>
      </c>
      <c r="O1669" s="52">
        <v>0</v>
      </c>
      <c r="P1669" s="52">
        <v>0</v>
      </c>
      <c r="Q1669" s="52">
        <v>0</v>
      </c>
      <c r="R1669" s="116">
        <v>45658</v>
      </c>
      <c r="S1669" s="116">
        <v>46022</v>
      </c>
    </row>
    <row r="1670" spans="1:19" ht="20.25" x14ac:dyDescent="0.3">
      <c r="A1670" s="50">
        <v>19</v>
      </c>
      <c r="B1670" s="58" t="s">
        <v>1184</v>
      </c>
      <c r="C1670" s="114">
        <v>40665</v>
      </c>
      <c r="D1670" s="50" t="s">
        <v>1842</v>
      </c>
      <c r="E1670" s="50">
        <v>1955</v>
      </c>
      <c r="F1670" s="50" t="s">
        <v>2062</v>
      </c>
      <c r="G1670" s="115" t="s">
        <v>2033</v>
      </c>
      <c r="H1670" s="50">
        <v>2</v>
      </c>
      <c r="I1670" s="50">
        <v>2</v>
      </c>
      <c r="J1670" s="50">
        <v>0</v>
      </c>
      <c r="K1670" s="50">
        <v>1741.66</v>
      </c>
      <c r="L1670" s="50">
        <v>875.4</v>
      </c>
      <c r="M1670" s="52">
        <v>0</v>
      </c>
      <c r="N1670" s="52">
        <f t="shared" si="185"/>
        <v>0</v>
      </c>
      <c r="O1670" s="52">
        <v>0</v>
      </c>
      <c r="P1670" s="52">
        <v>0</v>
      </c>
      <c r="Q1670" s="52">
        <v>0</v>
      </c>
      <c r="R1670" s="116">
        <v>45658</v>
      </c>
      <c r="S1670" s="116">
        <v>46022</v>
      </c>
    </row>
    <row r="1671" spans="1:19" ht="20.25" x14ac:dyDescent="0.3">
      <c r="A1671" s="50">
        <v>20</v>
      </c>
      <c r="B1671" s="58" t="s">
        <v>1185</v>
      </c>
      <c r="C1671" s="114">
        <v>40666</v>
      </c>
      <c r="D1671" s="50" t="s">
        <v>1842</v>
      </c>
      <c r="E1671" s="50">
        <v>1955</v>
      </c>
      <c r="F1671" s="50" t="s">
        <v>2062</v>
      </c>
      <c r="G1671" s="115" t="s">
        <v>2033</v>
      </c>
      <c r="H1671" s="50">
        <v>2</v>
      </c>
      <c r="I1671" s="50">
        <v>2</v>
      </c>
      <c r="J1671" s="50">
        <v>0</v>
      </c>
      <c r="K1671" s="50">
        <v>1766.81</v>
      </c>
      <c r="L1671" s="50">
        <v>830.1</v>
      </c>
      <c r="M1671" s="52">
        <v>0</v>
      </c>
      <c r="N1671" s="52">
        <f t="shared" si="185"/>
        <v>0</v>
      </c>
      <c r="O1671" s="52">
        <v>0</v>
      </c>
      <c r="P1671" s="52">
        <v>0</v>
      </c>
      <c r="Q1671" s="52">
        <v>0</v>
      </c>
      <c r="R1671" s="116">
        <v>45658</v>
      </c>
      <c r="S1671" s="116">
        <v>46022</v>
      </c>
    </row>
    <row r="1672" spans="1:19" ht="20.25" x14ac:dyDescent="0.3">
      <c r="A1672" s="50">
        <v>21</v>
      </c>
      <c r="B1672" s="58" t="s">
        <v>1186</v>
      </c>
      <c r="C1672" s="114">
        <v>40667</v>
      </c>
      <c r="D1672" s="50" t="s">
        <v>1842</v>
      </c>
      <c r="E1672" s="50">
        <v>1956</v>
      </c>
      <c r="F1672" s="50" t="s">
        <v>2062</v>
      </c>
      <c r="G1672" s="115" t="s">
        <v>2033</v>
      </c>
      <c r="H1672" s="50">
        <v>2</v>
      </c>
      <c r="I1672" s="50">
        <v>1</v>
      </c>
      <c r="J1672" s="50">
        <v>0</v>
      </c>
      <c r="K1672" s="50">
        <v>1016.06</v>
      </c>
      <c r="L1672" s="50">
        <v>463.97</v>
      </c>
      <c r="M1672" s="52">
        <v>0</v>
      </c>
      <c r="N1672" s="52">
        <f t="shared" si="185"/>
        <v>0</v>
      </c>
      <c r="O1672" s="52">
        <v>0</v>
      </c>
      <c r="P1672" s="52">
        <v>0</v>
      </c>
      <c r="Q1672" s="52">
        <v>0</v>
      </c>
      <c r="R1672" s="116">
        <v>45658</v>
      </c>
      <c r="S1672" s="116">
        <v>46022</v>
      </c>
    </row>
    <row r="1673" spans="1:19" ht="20.25" x14ac:dyDescent="0.3">
      <c r="A1673" s="50">
        <v>22</v>
      </c>
      <c r="B1673" s="58" t="s">
        <v>1187</v>
      </c>
      <c r="C1673" s="114">
        <v>40652</v>
      </c>
      <c r="D1673" s="50" t="s">
        <v>1842</v>
      </c>
      <c r="E1673" s="50">
        <v>1956</v>
      </c>
      <c r="F1673" s="50" t="s">
        <v>2062</v>
      </c>
      <c r="G1673" s="115" t="s">
        <v>2033</v>
      </c>
      <c r="H1673" s="50">
        <v>2</v>
      </c>
      <c r="I1673" s="50">
        <v>3</v>
      </c>
      <c r="J1673" s="50">
        <v>0</v>
      </c>
      <c r="K1673" s="50">
        <v>2757.21</v>
      </c>
      <c r="L1673" s="50">
        <v>1141.8</v>
      </c>
      <c r="M1673" s="52">
        <v>0</v>
      </c>
      <c r="N1673" s="52">
        <f t="shared" si="185"/>
        <v>0</v>
      </c>
      <c r="O1673" s="52">
        <v>0</v>
      </c>
      <c r="P1673" s="52">
        <v>0</v>
      </c>
      <c r="Q1673" s="52">
        <v>0</v>
      </c>
      <c r="R1673" s="116">
        <v>45658</v>
      </c>
      <c r="S1673" s="116">
        <v>46022</v>
      </c>
    </row>
    <row r="1674" spans="1:19" ht="20.25" x14ac:dyDescent="0.3">
      <c r="A1674" s="50">
        <v>23</v>
      </c>
      <c r="B1674" s="58" t="s">
        <v>1188</v>
      </c>
      <c r="C1674" s="114">
        <v>40654</v>
      </c>
      <c r="D1674" s="50" t="s">
        <v>1842</v>
      </c>
      <c r="E1674" s="50">
        <v>1956</v>
      </c>
      <c r="F1674" s="50" t="s">
        <v>2062</v>
      </c>
      <c r="G1674" s="115" t="s">
        <v>2033</v>
      </c>
      <c r="H1674" s="50">
        <v>2</v>
      </c>
      <c r="I1674" s="50">
        <v>1</v>
      </c>
      <c r="J1674" s="50">
        <v>0</v>
      </c>
      <c r="K1674" s="50">
        <v>1034.4100000000001</v>
      </c>
      <c r="L1674" s="50">
        <v>518.79999999999995</v>
      </c>
      <c r="M1674" s="52">
        <v>0</v>
      </c>
      <c r="N1674" s="52">
        <f t="shared" si="185"/>
        <v>0</v>
      </c>
      <c r="O1674" s="52">
        <v>0</v>
      </c>
      <c r="P1674" s="52">
        <v>0</v>
      </c>
      <c r="Q1674" s="52">
        <v>0</v>
      </c>
      <c r="R1674" s="116">
        <v>45658</v>
      </c>
      <c r="S1674" s="116">
        <v>46022</v>
      </c>
    </row>
    <row r="1675" spans="1:19" ht="20.25" x14ac:dyDescent="0.3">
      <c r="A1675" s="50">
        <v>24</v>
      </c>
      <c r="B1675" s="51" t="s">
        <v>1189</v>
      </c>
      <c r="C1675" s="114">
        <v>40695</v>
      </c>
      <c r="D1675" s="50" t="s">
        <v>1842</v>
      </c>
      <c r="E1675" s="50">
        <v>1957</v>
      </c>
      <c r="F1675" s="50" t="s">
        <v>2062</v>
      </c>
      <c r="G1675" s="115" t="s">
        <v>2032</v>
      </c>
      <c r="H1675" s="50">
        <v>3</v>
      </c>
      <c r="I1675" s="50">
        <v>2</v>
      </c>
      <c r="J1675" s="50">
        <v>0</v>
      </c>
      <c r="K1675" s="50">
        <v>2412.15</v>
      </c>
      <c r="L1675" s="50">
        <v>1406.2</v>
      </c>
      <c r="M1675" s="52">
        <v>0</v>
      </c>
      <c r="N1675" s="52">
        <f t="shared" si="185"/>
        <v>0</v>
      </c>
      <c r="O1675" s="52">
        <v>0</v>
      </c>
      <c r="P1675" s="52">
        <v>0</v>
      </c>
      <c r="Q1675" s="52">
        <v>0</v>
      </c>
      <c r="R1675" s="116">
        <v>45658</v>
      </c>
      <c r="S1675" s="116">
        <v>46022</v>
      </c>
    </row>
    <row r="1676" spans="1:19" ht="20.25" x14ac:dyDescent="0.3">
      <c r="A1676" s="50">
        <v>25</v>
      </c>
      <c r="B1676" s="58" t="s">
        <v>1190</v>
      </c>
      <c r="C1676" s="114">
        <v>40686</v>
      </c>
      <c r="D1676" s="50" t="s">
        <v>1842</v>
      </c>
      <c r="E1676" s="50">
        <v>1957</v>
      </c>
      <c r="F1676" s="50" t="s">
        <v>2062</v>
      </c>
      <c r="G1676" s="115" t="s">
        <v>2032</v>
      </c>
      <c r="H1676" s="50">
        <v>4</v>
      </c>
      <c r="I1676" s="50">
        <v>2</v>
      </c>
      <c r="J1676" s="50">
        <v>0</v>
      </c>
      <c r="K1676" s="50">
        <v>2830.47</v>
      </c>
      <c r="L1676" s="50">
        <v>1708.8</v>
      </c>
      <c r="M1676" s="52">
        <v>0</v>
      </c>
      <c r="N1676" s="52">
        <f t="shared" si="185"/>
        <v>0</v>
      </c>
      <c r="O1676" s="52">
        <v>0</v>
      </c>
      <c r="P1676" s="52">
        <v>0</v>
      </c>
      <c r="Q1676" s="52">
        <v>0</v>
      </c>
      <c r="R1676" s="116">
        <v>45658</v>
      </c>
      <c r="S1676" s="116">
        <v>46022</v>
      </c>
    </row>
    <row r="1677" spans="1:19" ht="20.25" x14ac:dyDescent="0.3">
      <c r="A1677" s="50">
        <v>26</v>
      </c>
      <c r="B1677" s="51" t="s">
        <v>1191</v>
      </c>
      <c r="C1677" s="114">
        <v>40687</v>
      </c>
      <c r="D1677" s="50" t="s">
        <v>1842</v>
      </c>
      <c r="E1677" s="50">
        <v>1957</v>
      </c>
      <c r="F1677" s="50" t="s">
        <v>2062</v>
      </c>
      <c r="G1677" s="115" t="s">
        <v>2032</v>
      </c>
      <c r="H1677" s="50">
        <v>4</v>
      </c>
      <c r="I1677" s="50">
        <v>3</v>
      </c>
      <c r="J1677" s="50">
        <v>0</v>
      </c>
      <c r="K1677" s="50">
        <v>3198.3</v>
      </c>
      <c r="L1677" s="50">
        <v>1812.9</v>
      </c>
      <c r="M1677" s="52">
        <v>0</v>
      </c>
      <c r="N1677" s="52">
        <f t="shared" si="185"/>
        <v>0</v>
      </c>
      <c r="O1677" s="52">
        <v>0</v>
      </c>
      <c r="P1677" s="52">
        <v>0</v>
      </c>
      <c r="Q1677" s="52">
        <v>0</v>
      </c>
      <c r="R1677" s="116">
        <v>45658</v>
      </c>
      <c r="S1677" s="116">
        <v>46022</v>
      </c>
    </row>
    <row r="1678" spans="1:19" ht="20.25" x14ac:dyDescent="0.3">
      <c r="A1678" s="50">
        <v>27</v>
      </c>
      <c r="B1678" s="51" t="s">
        <v>1192</v>
      </c>
      <c r="C1678" s="114">
        <v>40694</v>
      </c>
      <c r="D1678" s="50" t="s">
        <v>1842</v>
      </c>
      <c r="E1678" s="50">
        <v>1956</v>
      </c>
      <c r="F1678" s="50" t="s">
        <v>2062</v>
      </c>
      <c r="G1678" s="115" t="s">
        <v>2032</v>
      </c>
      <c r="H1678" s="50">
        <v>4</v>
      </c>
      <c r="I1678" s="50">
        <v>4</v>
      </c>
      <c r="J1678" s="50">
        <v>0</v>
      </c>
      <c r="K1678" s="50">
        <v>6237.4</v>
      </c>
      <c r="L1678" s="50">
        <v>4001.2</v>
      </c>
      <c r="M1678" s="52">
        <v>0</v>
      </c>
      <c r="N1678" s="52">
        <f t="shared" si="185"/>
        <v>0</v>
      </c>
      <c r="O1678" s="52">
        <v>0</v>
      </c>
      <c r="P1678" s="52">
        <v>0</v>
      </c>
      <c r="Q1678" s="52">
        <v>0</v>
      </c>
      <c r="R1678" s="116">
        <v>45658</v>
      </c>
      <c r="S1678" s="116">
        <v>46022</v>
      </c>
    </row>
    <row r="1679" spans="1:19" ht="20.25" x14ac:dyDescent="0.3">
      <c r="A1679" s="50">
        <v>28</v>
      </c>
      <c r="B1679" s="51" t="s">
        <v>1193</v>
      </c>
      <c r="C1679" s="114">
        <v>40697</v>
      </c>
      <c r="D1679" s="50" t="s">
        <v>1842</v>
      </c>
      <c r="E1679" s="50">
        <v>1957</v>
      </c>
      <c r="F1679" s="50" t="s">
        <v>2062</v>
      </c>
      <c r="G1679" s="115" t="s">
        <v>2032</v>
      </c>
      <c r="H1679" s="50">
        <v>4</v>
      </c>
      <c r="I1679" s="50">
        <v>3</v>
      </c>
      <c r="J1679" s="50">
        <v>0</v>
      </c>
      <c r="K1679" s="50">
        <v>4818.3100000000004</v>
      </c>
      <c r="L1679" s="50">
        <v>2980.1</v>
      </c>
      <c r="M1679" s="52">
        <v>0</v>
      </c>
      <c r="N1679" s="52">
        <f t="shared" ref="N1679:N1742" si="194">M1679</f>
        <v>0</v>
      </c>
      <c r="O1679" s="52">
        <v>0</v>
      </c>
      <c r="P1679" s="52">
        <v>0</v>
      </c>
      <c r="Q1679" s="52">
        <v>0</v>
      </c>
      <c r="R1679" s="116">
        <v>45658</v>
      </c>
      <c r="S1679" s="116">
        <v>46022</v>
      </c>
    </row>
    <row r="1680" spans="1:19" ht="20.25" x14ac:dyDescent="0.3">
      <c r="A1680" s="50">
        <v>29</v>
      </c>
      <c r="B1680" s="51" t="s">
        <v>1194</v>
      </c>
      <c r="C1680" s="114">
        <v>40707</v>
      </c>
      <c r="D1680" s="50" t="s">
        <v>1842</v>
      </c>
      <c r="E1680" s="50">
        <v>1957</v>
      </c>
      <c r="F1680" s="50" t="s">
        <v>2062</v>
      </c>
      <c r="G1680" s="115" t="s">
        <v>2032</v>
      </c>
      <c r="H1680" s="50">
        <v>4</v>
      </c>
      <c r="I1680" s="50">
        <v>3</v>
      </c>
      <c r="J1680" s="50">
        <v>0</v>
      </c>
      <c r="K1680" s="50">
        <v>4742.16</v>
      </c>
      <c r="L1680" s="50">
        <v>2665.6</v>
      </c>
      <c r="M1680" s="52">
        <v>0</v>
      </c>
      <c r="N1680" s="52">
        <f t="shared" si="194"/>
        <v>0</v>
      </c>
      <c r="O1680" s="52">
        <v>0</v>
      </c>
      <c r="P1680" s="52">
        <v>0</v>
      </c>
      <c r="Q1680" s="52">
        <v>0</v>
      </c>
      <c r="R1680" s="116">
        <v>45658</v>
      </c>
      <c r="S1680" s="116">
        <v>46022</v>
      </c>
    </row>
    <row r="1681" spans="1:19" ht="20.25" x14ac:dyDescent="0.3">
      <c r="A1681" s="50">
        <v>30</v>
      </c>
      <c r="B1681" s="58" t="s">
        <v>1195</v>
      </c>
      <c r="C1681" s="114">
        <v>40700</v>
      </c>
      <c r="D1681" s="50" t="s">
        <v>1842</v>
      </c>
      <c r="E1681" s="50">
        <v>1957</v>
      </c>
      <c r="F1681" s="50" t="s">
        <v>2062</v>
      </c>
      <c r="G1681" s="115" t="s">
        <v>2032</v>
      </c>
      <c r="H1681" s="50">
        <v>4</v>
      </c>
      <c r="I1681" s="50">
        <v>3</v>
      </c>
      <c r="J1681" s="50">
        <v>0</v>
      </c>
      <c r="K1681" s="50">
        <v>4181.8999999999996</v>
      </c>
      <c r="L1681" s="50">
        <v>2667.3</v>
      </c>
      <c r="M1681" s="52">
        <v>0</v>
      </c>
      <c r="N1681" s="52">
        <f t="shared" si="194"/>
        <v>0</v>
      </c>
      <c r="O1681" s="52">
        <v>0</v>
      </c>
      <c r="P1681" s="52">
        <v>0</v>
      </c>
      <c r="Q1681" s="52">
        <v>0</v>
      </c>
      <c r="R1681" s="116">
        <v>45658</v>
      </c>
      <c r="S1681" s="116">
        <v>46022</v>
      </c>
    </row>
    <row r="1682" spans="1:19" ht="20.25" x14ac:dyDescent="0.3">
      <c r="A1682" s="50">
        <v>31</v>
      </c>
      <c r="B1682" s="51" t="s">
        <v>1196</v>
      </c>
      <c r="C1682" s="114">
        <v>40704</v>
      </c>
      <c r="D1682" s="50" t="s">
        <v>1842</v>
      </c>
      <c r="E1682" s="50">
        <v>1957</v>
      </c>
      <c r="F1682" s="50" t="s">
        <v>2062</v>
      </c>
      <c r="G1682" s="115" t="s">
        <v>2032</v>
      </c>
      <c r="H1682" s="50">
        <v>4</v>
      </c>
      <c r="I1682" s="50">
        <v>3</v>
      </c>
      <c r="J1682" s="50">
        <v>0</v>
      </c>
      <c r="K1682" s="50">
        <v>5130.4799999999996</v>
      </c>
      <c r="L1682" s="50">
        <v>2916</v>
      </c>
      <c r="M1682" s="52">
        <v>0</v>
      </c>
      <c r="N1682" s="52">
        <f t="shared" si="194"/>
        <v>0</v>
      </c>
      <c r="O1682" s="52">
        <v>0</v>
      </c>
      <c r="P1682" s="52">
        <v>0</v>
      </c>
      <c r="Q1682" s="52">
        <v>0</v>
      </c>
      <c r="R1682" s="116">
        <v>45658</v>
      </c>
      <c r="S1682" s="116">
        <v>46022</v>
      </c>
    </row>
    <row r="1683" spans="1:19" ht="20.25" x14ac:dyDescent="0.3">
      <c r="A1683" s="50">
        <v>32</v>
      </c>
      <c r="B1683" s="51" t="s">
        <v>1197</v>
      </c>
      <c r="C1683" s="114">
        <v>40705</v>
      </c>
      <c r="D1683" s="50" t="s">
        <v>1842</v>
      </c>
      <c r="E1683" s="50">
        <v>1957</v>
      </c>
      <c r="F1683" s="50" t="s">
        <v>2062</v>
      </c>
      <c r="G1683" s="115" t="s">
        <v>2032</v>
      </c>
      <c r="H1683" s="50">
        <v>4</v>
      </c>
      <c r="I1683" s="50">
        <v>3</v>
      </c>
      <c r="J1683" s="50">
        <v>0</v>
      </c>
      <c r="K1683" s="50">
        <v>4581.13</v>
      </c>
      <c r="L1683" s="50">
        <v>2952.6</v>
      </c>
      <c r="M1683" s="52">
        <v>0</v>
      </c>
      <c r="N1683" s="52">
        <f t="shared" si="194"/>
        <v>0</v>
      </c>
      <c r="O1683" s="52">
        <v>0</v>
      </c>
      <c r="P1683" s="52">
        <v>0</v>
      </c>
      <c r="Q1683" s="52">
        <v>0</v>
      </c>
      <c r="R1683" s="116">
        <v>45658</v>
      </c>
      <c r="S1683" s="116">
        <v>46022</v>
      </c>
    </row>
    <row r="1684" spans="1:19" ht="20.25" x14ac:dyDescent="0.3">
      <c r="A1684" s="50">
        <v>33</v>
      </c>
      <c r="B1684" s="51" t="s">
        <v>1198</v>
      </c>
      <c r="C1684" s="114">
        <v>40706</v>
      </c>
      <c r="D1684" s="50" t="s">
        <v>1842</v>
      </c>
      <c r="E1684" s="50">
        <v>1957</v>
      </c>
      <c r="F1684" s="50" t="s">
        <v>2062</v>
      </c>
      <c r="G1684" s="115" t="s">
        <v>2032</v>
      </c>
      <c r="H1684" s="50">
        <v>4</v>
      </c>
      <c r="I1684" s="50">
        <v>3</v>
      </c>
      <c r="J1684" s="50">
        <v>0</v>
      </c>
      <c r="K1684" s="50">
        <v>4723.97</v>
      </c>
      <c r="L1684" s="50">
        <v>2697.2</v>
      </c>
      <c r="M1684" s="52">
        <v>0</v>
      </c>
      <c r="N1684" s="52">
        <f t="shared" si="194"/>
        <v>0</v>
      </c>
      <c r="O1684" s="52">
        <v>0</v>
      </c>
      <c r="P1684" s="52">
        <v>0</v>
      </c>
      <c r="Q1684" s="52">
        <v>0</v>
      </c>
      <c r="R1684" s="116">
        <v>45658</v>
      </c>
      <c r="S1684" s="116">
        <v>46022</v>
      </c>
    </row>
    <row r="1685" spans="1:19" ht="20.25" x14ac:dyDescent="0.3">
      <c r="A1685" s="50">
        <v>34</v>
      </c>
      <c r="B1685" s="51" t="s">
        <v>1199</v>
      </c>
      <c r="C1685" s="114">
        <v>40727</v>
      </c>
      <c r="D1685" s="50" t="s">
        <v>1842</v>
      </c>
      <c r="E1685" s="50">
        <v>1957</v>
      </c>
      <c r="F1685" s="50" t="s">
        <v>2062</v>
      </c>
      <c r="G1685" s="115" t="s">
        <v>2032</v>
      </c>
      <c r="H1685" s="50">
        <v>3</v>
      </c>
      <c r="I1685" s="50">
        <v>2</v>
      </c>
      <c r="J1685" s="50">
        <v>0</v>
      </c>
      <c r="K1685" s="50">
        <v>2190.1999999999998</v>
      </c>
      <c r="L1685" s="50">
        <v>1308.3</v>
      </c>
      <c r="M1685" s="52">
        <v>0</v>
      </c>
      <c r="N1685" s="52">
        <f t="shared" si="194"/>
        <v>0</v>
      </c>
      <c r="O1685" s="52">
        <v>0</v>
      </c>
      <c r="P1685" s="52">
        <v>0</v>
      </c>
      <c r="Q1685" s="52">
        <v>0</v>
      </c>
      <c r="R1685" s="116">
        <v>45658</v>
      </c>
      <c r="S1685" s="116">
        <v>46022</v>
      </c>
    </row>
    <row r="1686" spans="1:19" ht="20.25" x14ac:dyDescent="0.3">
      <c r="A1686" s="50">
        <v>35</v>
      </c>
      <c r="B1686" s="51" t="s">
        <v>1200</v>
      </c>
      <c r="C1686" s="114">
        <v>40719</v>
      </c>
      <c r="D1686" s="50" t="s">
        <v>1842</v>
      </c>
      <c r="E1686" s="50">
        <v>1954</v>
      </c>
      <c r="F1686" s="50" t="s">
        <v>2062</v>
      </c>
      <c r="G1686" s="115" t="s">
        <v>2061</v>
      </c>
      <c r="H1686" s="50">
        <v>3</v>
      </c>
      <c r="I1686" s="50">
        <v>2</v>
      </c>
      <c r="J1686" s="50">
        <v>0</v>
      </c>
      <c r="K1686" s="50">
        <v>1812.45</v>
      </c>
      <c r="L1686" s="50">
        <v>1035.0999999999999</v>
      </c>
      <c r="M1686" s="52">
        <v>0</v>
      </c>
      <c r="N1686" s="52">
        <f t="shared" si="194"/>
        <v>0</v>
      </c>
      <c r="O1686" s="52">
        <v>0</v>
      </c>
      <c r="P1686" s="52">
        <v>0</v>
      </c>
      <c r="Q1686" s="52">
        <v>0</v>
      </c>
      <c r="R1686" s="116">
        <v>45658</v>
      </c>
      <c r="S1686" s="116">
        <v>46022</v>
      </c>
    </row>
    <row r="1687" spans="1:19" ht="20.25" x14ac:dyDescent="0.3">
      <c r="A1687" s="50">
        <v>36</v>
      </c>
      <c r="B1687" s="51" t="s">
        <v>1201</v>
      </c>
      <c r="C1687" s="114">
        <v>40748</v>
      </c>
      <c r="D1687" s="50" t="s">
        <v>1842</v>
      </c>
      <c r="E1687" s="50">
        <v>1956</v>
      </c>
      <c r="F1687" s="50" t="s">
        <v>2062</v>
      </c>
      <c r="G1687" s="115" t="s">
        <v>2032</v>
      </c>
      <c r="H1687" s="50">
        <v>3</v>
      </c>
      <c r="I1687" s="50">
        <v>2</v>
      </c>
      <c r="J1687" s="50">
        <v>0</v>
      </c>
      <c r="K1687" s="50">
        <v>2648.4</v>
      </c>
      <c r="L1687" s="50">
        <v>1412.8</v>
      </c>
      <c r="M1687" s="52">
        <v>0</v>
      </c>
      <c r="N1687" s="52">
        <f t="shared" si="194"/>
        <v>0</v>
      </c>
      <c r="O1687" s="52">
        <v>0</v>
      </c>
      <c r="P1687" s="52">
        <v>0</v>
      </c>
      <c r="Q1687" s="52">
        <v>0</v>
      </c>
      <c r="R1687" s="116">
        <v>45658</v>
      </c>
      <c r="S1687" s="116">
        <v>46022</v>
      </c>
    </row>
    <row r="1688" spans="1:19" ht="20.25" x14ac:dyDescent="0.3">
      <c r="A1688" s="50">
        <v>37</v>
      </c>
      <c r="B1688" s="51" t="s">
        <v>1202</v>
      </c>
      <c r="C1688" s="114">
        <v>40754</v>
      </c>
      <c r="D1688" s="50" t="s">
        <v>1842</v>
      </c>
      <c r="E1688" s="50">
        <v>1957</v>
      </c>
      <c r="F1688" s="50" t="s">
        <v>2062</v>
      </c>
      <c r="G1688" s="115" t="s">
        <v>2032</v>
      </c>
      <c r="H1688" s="50">
        <v>4</v>
      </c>
      <c r="I1688" s="50">
        <v>3</v>
      </c>
      <c r="J1688" s="50">
        <v>0</v>
      </c>
      <c r="K1688" s="50">
        <v>4779.8</v>
      </c>
      <c r="L1688" s="50">
        <v>2075</v>
      </c>
      <c r="M1688" s="52">
        <v>0</v>
      </c>
      <c r="N1688" s="52">
        <f t="shared" si="194"/>
        <v>0</v>
      </c>
      <c r="O1688" s="52">
        <v>0</v>
      </c>
      <c r="P1688" s="52">
        <v>0</v>
      </c>
      <c r="Q1688" s="52">
        <v>0</v>
      </c>
      <c r="R1688" s="116">
        <v>45658</v>
      </c>
      <c r="S1688" s="116">
        <v>46022</v>
      </c>
    </row>
    <row r="1689" spans="1:19" ht="20.25" x14ac:dyDescent="0.3">
      <c r="A1689" s="50">
        <v>38</v>
      </c>
      <c r="B1689" s="51" t="s">
        <v>1203</v>
      </c>
      <c r="C1689" s="114">
        <v>40780</v>
      </c>
      <c r="D1689" s="50" t="s">
        <v>1842</v>
      </c>
      <c r="E1689" s="50">
        <v>1959</v>
      </c>
      <c r="F1689" s="50" t="s">
        <v>2062</v>
      </c>
      <c r="G1689" s="115" t="s">
        <v>2033</v>
      </c>
      <c r="H1689" s="50">
        <v>4</v>
      </c>
      <c r="I1689" s="50">
        <v>4</v>
      </c>
      <c r="J1689" s="50">
        <v>0</v>
      </c>
      <c r="K1689" s="50">
        <v>3415.02</v>
      </c>
      <c r="L1689" s="50">
        <v>2085.4</v>
      </c>
      <c r="M1689" s="52">
        <v>0</v>
      </c>
      <c r="N1689" s="52">
        <f t="shared" si="194"/>
        <v>0</v>
      </c>
      <c r="O1689" s="52">
        <v>0</v>
      </c>
      <c r="P1689" s="52">
        <v>0</v>
      </c>
      <c r="Q1689" s="52">
        <v>0</v>
      </c>
      <c r="R1689" s="116">
        <v>45658</v>
      </c>
      <c r="S1689" s="116">
        <v>46022</v>
      </c>
    </row>
    <row r="1690" spans="1:19" ht="20.25" x14ac:dyDescent="0.3">
      <c r="A1690" s="50">
        <v>39</v>
      </c>
      <c r="B1690" s="51" t="s">
        <v>1204</v>
      </c>
      <c r="C1690" s="114">
        <v>40771</v>
      </c>
      <c r="D1690" s="50" t="s">
        <v>1842</v>
      </c>
      <c r="E1690" s="50">
        <v>1959</v>
      </c>
      <c r="F1690" s="50" t="s">
        <v>2062</v>
      </c>
      <c r="G1690" s="115" t="s">
        <v>2032</v>
      </c>
      <c r="H1690" s="50">
        <v>4</v>
      </c>
      <c r="I1690" s="50">
        <v>3</v>
      </c>
      <c r="J1690" s="50">
        <v>0</v>
      </c>
      <c r="K1690" s="50">
        <v>4432.9399999999996</v>
      </c>
      <c r="L1690" s="50">
        <v>2686.7</v>
      </c>
      <c r="M1690" s="52">
        <v>0</v>
      </c>
      <c r="N1690" s="52">
        <f t="shared" si="194"/>
        <v>0</v>
      </c>
      <c r="O1690" s="52">
        <v>0</v>
      </c>
      <c r="P1690" s="52">
        <v>0</v>
      </c>
      <c r="Q1690" s="52">
        <v>0</v>
      </c>
      <c r="R1690" s="116">
        <v>45658</v>
      </c>
      <c r="S1690" s="116">
        <v>46022</v>
      </c>
    </row>
    <row r="1691" spans="1:19" ht="20.25" x14ac:dyDescent="0.3">
      <c r="A1691" s="50">
        <v>40</v>
      </c>
      <c r="B1691" s="51" t="s">
        <v>1205</v>
      </c>
      <c r="C1691" s="114">
        <v>40793</v>
      </c>
      <c r="D1691" s="50" t="s">
        <v>1842</v>
      </c>
      <c r="E1691" s="50">
        <v>1958</v>
      </c>
      <c r="F1691" s="50" t="s">
        <v>2062</v>
      </c>
      <c r="G1691" s="115" t="s">
        <v>2033</v>
      </c>
      <c r="H1691" s="50">
        <v>4</v>
      </c>
      <c r="I1691" s="50">
        <v>4</v>
      </c>
      <c r="J1691" s="50">
        <v>0</v>
      </c>
      <c r="K1691" s="50">
        <v>3117.87</v>
      </c>
      <c r="L1691" s="50">
        <v>2072.1</v>
      </c>
      <c r="M1691" s="52">
        <v>0</v>
      </c>
      <c r="N1691" s="52">
        <f t="shared" si="194"/>
        <v>0</v>
      </c>
      <c r="O1691" s="52">
        <v>0</v>
      </c>
      <c r="P1691" s="52">
        <v>0</v>
      </c>
      <c r="Q1691" s="52">
        <v>0</v>
      </c>
      <c r="R1691" s="116">
        <v>45658</v>
      </c>
      <c r="S1691" s="116">
        <v>46022</v>
      </c>
    </row>
    <row r="1692" spans="1:19" ht="20.25" x14ac:dyDescent="0.3">
      <c r="A1692" s="50">
        <v>41</v>
      </c>
      <c r="B1692" s="58" t="s">
        <v>1206</v>
      </c>
      <c r="C1692" s="114">
        <v>40796</v>
      </c>
      <c r="D1692" s="50" t="s">
        <v>1842</v>
      </c>
      <c r="E1692" s="50">
        <v>1958</v>
      </c>
      <c r="F1692" s="50" t="s">
        <v>2062</v>
      </c>
      <c r="G1692" s="115" t="s">
        <v>2033</v>
      </c>
      <c r="H1692" s="50">
        <v>4</v>
      </c>
      <c r="I1692" s="50">
        <v>4</v>
      </c>
      <c r="J1692" s="50">
        <v>0</v>
      </c>
      <c r="K1692" s="50">
        <v>3756.65</v>
      </c>
      <c r="L1692" s="50">
        <v>2078.1</v>
      </c>
      <c r="M1692" s="52">
        <v>0</v>
      </c>
      <c r="N1692" s="52">
        <f t="shared" si="194"/>
        <v>0</v>
      </c>
      <c r="O1692" s="52">
        <v>0</v>
      </c>
      <c r="P1692" s="52">
        <v>0</v>
      </c>
      <c r="Q1692" s="52">
        <v>0</v>
      </c>
      <c r="R1692" s="116">
        <v>45658</v>
      </c>
      <c r="S1692" s="116">
        <v>46022</v>
      </c>
    </row>
    <row r="1693" spans="1:19" ht="20.25" x14ac:dyDescent="0.3">
      <c r="A1693" s="50">
        <v>42</v>
      </c>
      <c r="B1693" s="58" t="s">
        <v>1207</v>
      </c>
      <c r="C1693" s="114">
        <v>40788</v>
      </c>
      <c r="D1693" s="50" t="s">
        <v>1842</v>
      </c>
      <c r="E1693" s="50">
        <v>1959</v>
      </c>
      <c r="F1693" s="50" t="s">
        <v>2062</v>
      </c>
      <c r="G1693" s="115" t="s">
        <v>2035</v>
      </c>
      <c r="H1693" s="50">
        <v>4</v>
      </c>
      <c r="I1693" s="50">
        <v>4</v>
      </c>
      <c r="J1693" s="50">
        <v>0</v>
      </c>
      <c r="K1693" s="50">
        <v>2519.3000000000002</v>
      </c>
      <c r="L1693" s="50">
        <v>2422.5</v>
      </c>
      <c r="M1693" s="52">
        <v>0</v>
      </c>
      <c r="N1693" s="52">
        <f t="shared" si="194"/>
        <v>0</v>
      </c>
      <c r="O1693" s="52">
        <v>0</v>
      </c>
      <c r="P1693" s="52">
        <v>0</v>
      </c>
      <c r="Q1693" s="52">
        <v>0</v>
      </c>
      <c r="R1693" s="116">
        <v>45658</v>
      </c>
      <c r="S1693" s="116">
        <v>46022</v>
      </c>
    </row>
    <row r="1694" spans="1:19" ht="20.25" x14ac:dyDescent="0.3">
      <c r="A1694" s="50">
        <v>43</v>
      </c>
      <c r="B1694" s="58" t="s">
        <v>1208</v>
      </c>
      <c r="C1694" s="114">
        <v>40789</v>
      </c>
      <c r="D1694" s="50" t="s">
        <v>1842</v>
      </c>
      <c r="E1694" s="50">
        <v>1959</v>
      </c>
      <c r="F1694" s="50" t="s">
        <v>2062</v>
      </c>
      <c r="G1694" s="115" t="s">
        <v>2033</v>
      </c>
      <c r="H1694" s="50">
        <v>4</v>
      </c>
      <c r="I1694" s="50">
        <v>6</v>
      </c>
      <c r="J1694" s="50">
        <v>0</v>
      </c>
      <c r="K1694" s="50">
        <v>6343</v>
      </c>
      <c r="L1694" s="50">
        <v>3586.35</v>
      </c>
      <c r="M1694" s="52">
        <v>0</v>
      </c>
      <c r="N1694" s="52">
        <f t="shared" si="194"/>
        <v>0</v>
      </c>
      <c r="O1694" s="52">
        <v>0</v>
      </c>
      <c r="P1694" s="52">
        <v>0</v>
      </c>
      <c r="Q1694" s="52">
        <v>0</v>
      </c>
      <c r="R1694" s="116">
        <v>45658</v>
      </c>
      <c r="S1694" s="116">
        <v>46022</v>
      </c>
    </row>
    <row r="1695" spans="1:19" ht="20.25" x14ac:dyDescent="0.3">
      <c r="A1695" s="50">
        <v>44</v>
      </c>
      <c r="B1695" s="58" t="s">
        <v>1209</v>
      </c>
      <c r="C1695" s="114">
        <v>40813</v>
      </c>
      <c r="D1695" s="50" t="s">
        <v>1842</v>
      </c>
      <c r="E1695" s="50">
        <v>1962</v>
      </c>
      <c r="F1695" s="50" t="s">
        <v>2062</v>
      </c>
      <c r="G1695" s="115" t="s">
        <v>2031</v>
      </c>
      <c r="H1695" s="50">
        <v>5</v>
      </c>
      <c r="I1695" s="50">
        <v>3</v>
      </c>
      <c r="J1695" s="50">
        <v>0</v>
      </c>
      <c r="K1695" s="50">
        <v>4568.41</v>
      </c>
      <c r="L1695" s="50">
        <v>2733.38</v>
      </c>
      <c r="M1695" s="52">
        <v>0</v>
      </c>
      <c r="N1695" s="52">
        <f t="shared" si="194"/>
        <v>0</v>
      </c>
      <c r="O1695" s="52">
        <v>0</v>
      </c>
      <c r="P1695" s="52">
        <v>0</v>
      </c>
      <c r="Q1695" s="52">
        <v>0</v>
      </c>
      <c r="R1695" s="116">
        <v>45658</v>
      </c>
      <c r="S1695" s="116">
        <v>46022</v>
      </c>
    </row>
    <row r="1696" spans="1:19" ht="20.25" x14ac:dyDescent="0.3">
      <c r="A1696" s="50">
        <v>45</v>
      </c>
      <c r="B1696" s="58" t="s">
        <v>1210</v>
      </c>
      <c r="C1696" s="114">
        <v>39387</v>
      </c>
      <c r="D1696" s="50" t="s">
        <v>1842</v>
      </c>
      <c r="E1696" s="50">
        <v>1963</v>
      </c>
      <c r="F1696" s="50" t="s">
        <v>2062</v>
      </c>
      <c r="G1696" s="115" t="s">
        <v>2032</v>
      </c>
      <c r="H1696" s="50">
        <v>5</v>
      </c>
      <c r="I1696" s="50">
        <v>3</v>
      </c>
      <c r="J1696" s="50">
        <v>0</v>
      </c>
      <c r="K1696" s="50">
        <v>4357.1000000000004</v>
      </c>
      <c r="L1696" s="50">
        <v>2704.4</v>
      </c>
      <c r="M1696" s="52">
        <v>0</v>
      </c>
      <c r="N1696" s="52">
        <f t="shared" si="194"/>
        <v>0</v>
      </c>
      <c r="O1696" s="52">
        <v>0</v>
      </c>
      <c r="P1696" s="52">
        <v>0</v>
      </c>
      <c r="Q1696" s="52">
        <v>0</v>
      </c>
      <c r="R1696" s="116">
        <v>45658</v>
      </c>
      <c r="S1696" s="116">
        <v>46022</v>
      </c>
    </row>
    <row r="1697" spans="1:19" ht="20.25" x14ac:dyDescent="0.3">
      <c r="A1697" s="50">
        <v>46</v>
      </c>
      <c r="B1697" s="58" t="s">
        <v>1211</v>
      </c>
      <c r="C1697" s="114">
        <v>39423</v>
      </c>
      <c r="D1697" s="50" t="s">
        <v>1842</v>
      </c>
      <c r="E1697" s="50">
        <v>1964</v>
      </c>
      <c r="F1697" s="50" t="s">
        <v>2062</v>
      </c>
      <c r="G1697" s="115" t="s">
        <v>2032</v>
      </c>
      <c r="H1697" s="50">
        <v>5</v>
      </c>
      <c r="I1697" s="50">
        <v>3</v>
      </c>
      <c r="J1697" s="50">
        <v>0</v>
      </c>
      <c r="K1697" s="50">
        <v>4480.3</v>
      </c>
      <c r="L1697" s="50">
        <v>2680.9</v>
      </c>
      <c r="M1697" s="52">
        <v>0</v>
      </c>
      <c r="N1697" s="52">
        <f t="shared" si="194"/>
        <v>0</v>
      </c>
      <c r="O1697" s="52">
        <v>0</v>
      </c>
      <c r="P1697" s="52">
        <v>0</v>
      </c>
      <c r="Q1697" s="52">
        <v>0</v>
      </c>
      <c r="R1697" s="116">
        <v>45658</v>
      </c>
      <c r="S1697" s="116">
        <v>46022</v>
      </c>
    </row>
    <row r="1698" spans="1:19" ht="20.25" x14ac:dyDescent="0.3">
      <c r="A1698" s="50">
        <v>47</v>
      </c>
      <c r="B1698" s="51" t="s">
        <v>1212</v>
      </c>
      <c r="C1698" s="114">
        <v>39425</v>
      </c>
      <c r="D1698" s="50" t="s">
        <v>1842</v>
      </c>
      <c r="E1698" s="50">
        <v>1965</v>
      </c>
      <c r="F1698" s="50" t="s">
        <v>2062</v>
      </c>
      <c r="G1698" s="115" t="s">
        <v>2032</v>
      </c>
      <c r="H1698" s="50">
        <v>5</v>
      </c>
      <c r="I1698" s="50">
        <v>3</v>
      </c>
      <c r="J1698" s="50">
        <v>0</v>
      </c>
      <c r="K1698" s="50">
        <v>4425.7</v>
      </c>
      <c r="L1698" s="50">
        <v>2729.9</v>
      </c>
      <c r="M1698" s="52">
        <v>0</v>
      </c>
      <c r="N1698" s="52">
        <f t="shared" si="194"/>
        <v>0</v>
      </c>
      <c r="O1698" s="52">
        <v>0</v>
      </c>
      <c r="P1698" s="52">
        <v>0</v>
      </c>
      <c r="Q1698" s="52">
        <v>0</v>
      </c>
      <c r="R1698" s="116">
        <v>45658</v>
      </c>
      <c r="S1698" s="116">
        <v>46022</v>
      </c>
    </row>
    <row r="1699" spans="1:19" ht="20.25" x14ac:dyDescent="0.3">
      <c r="A1699" s="50">
        <v>48</v>
      </c>
      <c r="B1699" s="51" t="s">
        <v>1213</v>
      </c>
      <c r="C1699" s="114">
        <v>39530</v>
      </c>
      <c r="D1699" s="50" t="s">
        <v>1842</v>
      </c>
      <c r="E1699" s="50">
        <v>1959</v>
      </c>
      <c r="F1699" s="50" t="s">
        <v>2062</v>
      </c>
      <c r="G1699" s="115" t="s">
        <v>2033</v>
      </c>
      <c r="H1699" s="50">
        <v>4</v>
      </c>
      <c r="I1699" s="50">
        <v>4</v>
      </c>
      <c r="J1699" s="50">
        <v>0</v>
      </c>
      <c r="K1699" s="50">
        <v>4711.2</v>
      </c>
      <c r="L1699" s="50">
        <v>2569.9</v>
      </c>
      <c r="M1699" s="52">
        <v>0</v>
      </c>
      <c r="N1699" s="52">
        <f t="shared" si="194"/>
        <v>0</v>
      </c>
      <c r="O1699" s="52">
        <v>0</v>
      </c>
      <c r="P1699" s="52">
        <v>0</v>
      </c>
      <c r="Q1699" s="52">
        <v>0</v>
      </c>
      <c r="R1699" s="116">
        <v>45658</v>
      </c>
      <c r="S1699" s="116">
        <v>46022</v>
      </c>
    </row>
    <row r="1700" spans="1:19" ht="20.25" x14ac:dyDescent="0.3">
      <c r="A1700" s="50">
        <v>49</v>
      </c>
      <c r="B1700" s="51" t="s">
        <v>1579</v>
      </c>
      <c r="C1700" s="114">
        <v>40416</v>
      </c>
      <c r="D1700" s="50" t="s">
        <v>1842</v>
      </c>
      <c r="E1700" s="50">
        <v>1958</v>
      </c>
      <c r="F1700" s="50">
        <v>2016</v>
      </c>
      <c r="G1700" s="115" t="s">
        <v>2032</v>
      </c>
      <c r="H1700" s="50">
        <v>4</v>
      </c>
      <c r="I1700" s="50">
        <v>4</v>
      </c>
      <c r="J1700" s="50">
        <v>0</v>
      </c>
      <c r="K1700" s="50">
        <v>6750.4</v>
      </c>
      <c r="L1700" s="50">
        <v>3610.8</v>
      </c>
      <c r="M1700" s="52">
        <v>0</v>
      </c>
      <c r="N1700" s="52">
        <f t="shared" si="194"/>
        <v>0</v>
      </c>
      <c r="O1700" s="52">
        <v>0</v>
      </c>
      <c r="P1700" s="52">
        <v>0</v>
      </c>
      <c r="Q1700" s="52">
        <v>0</v>
      </c>
      <c r="R1700" s="116">
        <v>45658</v>
      </c>
      <c r="S1700" s="116">
        <v>46022</v>
      </c>
    </row>
    <row r="1701" spans="1:19" ht="20.25" x14ac:dyDescent="0.3">
      <c r="A1701" s="50">
        <v>50</v>
      </c>
      <c r="B1701" s="51" t="s">
        <v>1580</v>
      </c>
      <c r="C1701" s="114">
        <v>39512</v>
      </c>
      <c r="D1701" s="50" t="s">
        <v>1842</v>
      </c>
      <c r="E1701" s="50">
        <v>1962</v>
      </c>
      <c r="F1701" s="50">
        <v>2017</v>
      </c>
      <c r="G1701" s="115" t="s">
        <v>2031</v>
      </c>
      <c r="H1701" s="50">
        <v>5</v>
      </c>
      <c r="I1701" s="50">
        <v>3</v>
      </c>
      <c r="J1701" s="50">
        <v>0</v>
      </c>
      <c r="K1701" s="50">
        <v>4120.1000000000004</v>
      </c>
      <c r="L1701" s="50">
        <v>2560</v>
      </c>
      <c r="M1701" s="52">
        <v>0</v>
      </c>
      <c r="N1701" s="52">
        <f t="shared" si="194"/>
        <v>0</v>
      </c>
      <c r="O1701" s="52">
        <v>0</v>
      </c>
      <c r="P1701" s="52">
        <v>0</v>
      </c>
      <c r="Q1701" s="52">
        <v>0</v>
      </c>
      <c r="R1701" s="116">
        <v>45658</v>
      </c>
      <c r="S1701" s="116">
        <v>46022</v>
      </c>
    </row>
    <row r="1702" spans="1:19" ht="20.25" x14ac:dyDescent="0.3">
      <c r="A1702" s="50">
        <v>51</v>
      </c>
      <c r="B1702" s="51" t="s">
        <v>1581</v>
      </c>
      <c r="C1702" s="114">
        <v>39590</v>
      </c>
      <c r="D1702" s="50" t="s">
        <v>1842</v>
      </c>
      <c r="E1702" s="50">
        <v>1962</v>
      </c>
      <c r="F1702" s="50">
        <v>2016</v>
      </c>
      <c r="G1702" s="115" t="s">
        <v>2031</v>
      </c>
      <c r="H1702" s="50">
        <v>5</v>
      </c>
      <c r="I1702" s="50">
        <v>3</v>
      </c>
      <c r="J1702" s="50">
        <v>0</v>
      </c>
      <c r="K1702" s="50">
        <v>26958.3</v>
      </c>
      <c r="L1702" s="50">
        <v>2510.3000000000002</v>
      </c>
      <c r="M1702" s="52">
        <v>0</v>
      </c>
      <c r="N1702" s="52">
        <f t="shared" si="194"/>
        <v>0</v>
      </c>
      <c r="O1702" s="52">
        <v>0</v>
      </c>
      <c r="P1702" s="52">
        <v>0</v>
      </c>
      <c r="Q1702" s="52">
        <v>0</v>
      </c>
      <c r="R1702" s="116">
        <v>45658</v>
      </c>
      <c r="S1702" s="116">
        <v>46022</v>
      </c>
    </row>
    <row r="1703" spans="1:19" ht="20.25" x14ac:dyDescent="0.3">
      <c r="A1703" s="50">
        <v>52</v>
      </c>
      <c r="B1703" s="51" t="s">
        <v>50</v>
      </c>
      <c r="C1703" s="114">
        <v>40479</v>
      </c>
      <c r="D1703" s="50" t="s">
        <v>1842</v>
      </c>
      <c r="E1703" s="50">
        <v>1952</v>
      </c>
      <c r="F1703" s="50">
        <v>2020</v>
      </c>
      <c r="G1703" s="115" t="s">
        <v>2033</v>
      </c>
      <c r="H1703" s="50">
        <v>2</v>
      </c>
      <c r="I1703" s="50">
        <v>3</v>
      </c>
      <c r="J1703" s="50">
        <v>0</v>
      </c>
      <c r="K1703" s="50">
        <v>2268.7600000000002</v>
      </c>
      <c r="L1703" s="50">
        <v>1102.0999999999999</v>
      </c>
      <c r="M1703" s="52">
        <v>0</v>
      </c>
      <c r="N1703" s="52">
        <f t="shared" si="194"/>
        <v>0</v>
      </c>
      <c r="O1703" s="52">
        <v>0</v>
      </c>
      <c r="P1703" s="52">
        <v>0</v>
      </c>
      <c r="Q1703" s="52">
        <v>0</v>
      </c>
      <c r="R1703" s="116">
        <v>45658</v>
      </c>
      <c r="S1703" s="116">
        <v>46022</v>
      </c>
    </row>
    <row r="1704" spans="1:19" ht="20.25" x14ac:dyDescent="0.3">
      <c r="A1704" s="50">
        <v>53</v>
      </c>
      <c r="B1704" s="51" t="s">
        <v>51</v>
      </c>
      <c r="C1704" s="114">
        <v>40481</v>
      </c>
      <c r="D1704" s="50" t="s">
        <v>1842</v>
      </c>
      <c r="E1704" s="50">
        <v>1952</v>
      </c>
      <c r="F1704" s="50">
        <v>2020</v>
      </c>
      <c r="G1704" s="115" t="s">
        <v>2033</v>
      </c>
      <c r="H1704" s="50">
        <v>2</v>
      </c>
      <c r="I1704" s="50">
        <v>1</v>
      </c>
      <c r="J1704" s="50">
        <v>0</v>
      </c>
      <c r="K1704" s="50">
        <v>850</v>
      </c>
      <c r="L1704" s="50">
        <v>398.8</v>
      </c>
      <c r="M1704" s="52">
        <v>0</v>
      </c>
      <c r="N1704" s="52">
        <f t="shared" si="194"/>
        <v>0</v>
      </c>
      <c r="O1704" s="52">
        <v>0</v>
      </c>
      <c r="P1704" s="52">
        <v>0</v>
      </c>
      <c r="Q1704" s="52">
        <v>0</v>
      </c>
      <c r="R1704" s="116">
        <v>45658</v>
      </c>
      <c r="S1704" s="116">
        <v>46022</v>
      </c>
    </row>
    <row r="1705" spans="1:19" ht="20.25" x14ac:dyDescent="0.3">
      <c r="A1705" s="50">
        <v>54</v>
      </c>
      <c r="B1705" s="51" t="s">
        <v>1582</v>
      </c>
      <c r="C1705" s="114">
        <v>39623</v>
      </c>
      <c r="D1705" s="50" t="s">
        <v>1842</v>
      </c>
      <c r="E1705" s="50">
        <v>1962</v>
      </c>
      <c r="F1705" s="50">
        <v>2017</v>
      </c>
      <c r="G1705" s="115" t="s">
        <v>2031</v>
      </c>
      <c r="H1705" s="50">
        <v>5</v>
      </c>
      <c r="I1705" s="50">
        <v>3</v>
      </c>
      <c r="J1705" s="50">
        <v>0</v>
      </c>
      <c r="K1705" s="50">
        <v>4120.13</v>
      </c>
      <c r="L1705" s="50">
        <v>2524.1999999999998</v>
      </c>
      <c r="M1705" s="52">
        <v>0</v>
      </c>
      <c r="N1705" s="52">
        <f t="shared" si="194"/>
        <v>0</v>
      </c>
      <c r="O1705" s="52">
        <v>0</v>
      </c>
      <c r="P1705" s="52">
        <v>0</v>
      </c>
      <c r="Q1705" s="52">
        <v>0</v>
      </c>
      <c r="R1705" s="116">
        <v>45658</v>
      </c>
      <c r="S1705" s="116">
        <v>46022</v>
      </c>
    </row>
    <row r="1706" spans="1:19" ht="20.25" x14ac:dyDescent="0.3">
      <c r="A1706" s="50">
        <v>55</v>
      </c>
      <c r="B1706" s="51" t="s">
        <v>1583</v>
      </c>
      <c r="C1706" s="114">
        <v>40023</v>
      </c>
      <c r="D1706" s="50" t="s">
        <v>1842</v>
      </c>
      <c r="E1706" s="50">
        <v>1962</v>
      </c>
      <c r="F1706" s="50">
        <v>2016</v>
      </c>
      <c r="G1706" s="115" t="s">
        <v>2031</v>
      </c>
      <c r="H1706" s="50">
        <v>4</v>
      </c>
      <c r="I1706" s="50">
        <v>3</v>
      </c>
      <c r="J1706" s="50">
        <v>0</v>
      </c>
      <c r="K1706" s="50">
        <v>3540.7</v>
      </c>
      <c r="L1706" s="50">
        <v>2037</v>
      </c>
      <c r="M1706" s="52">
        <v>0</v>
      </c>
      <c r="N1706" s="52">
        <f t="shared" si="194"/>
        <v>0</v>
      </c>
      <c r="O1706" s="52">
        <v>0</v>
      </c>
      <c r="P1706" s="52">
        <v>0</v>
      </c>
      <c r="Q1706" s="52">
        <v>0</v>
      </c>
      <c r="R1706" s="116">
        <v>45658</v>
      </c>
      <c r="S1706" s="116">
        <v>46022</v>
      </c>
    </row>
    <row r="1707" spans="1:19" ht="20.25" x14ac:dyDescent="0.3">
      <c r="A1707" s="50">
        <v>56</v>
      </c>
      <c r="B1707" s="51" t="s">
        <v>1584</v>
      </c>
      <c r="C1707" s="114">
        <v>40024</v>
      </c>
      <c r="D1707" s="50" t="s">
        <v>1842</v>
      </c>
      <c r="E1707" s="50">
        <v>1962</v>
      </c>
      <c r="F1707" s="50">
        <v>2017</v>
      </c>
      <c r="G1707" s="115" t="s">
        <v>2031</v>
      </c>
      <c r="H1707" s="50">
        <v>4</v>
      </c>
      <c r="I1707" s="50">
        <v>3</v>
      </c>
      <c r="J1707" s="50">
        <v>0</v>
      </c>
      <c r="K1707" s="50">
        <v>3569.3</v>
      </c>
      <c r="L1707" s="50">
        <v>2050</v>
      </c>
      <c r="M1707" s="52">
        <v>0</v>
      </c>
      <c r="N1707" s="52">
        <f t="shared" si="194"/>
        <v>0</v>
      </c>
      <c r="O1707" s="52">
        <v>0</v>
      </c>
      <c r="P1707" s="52">
        <v>0</v>
      </c>
      <c r="Q1707" s="52">
        <v>0</v>
      </c>
      <c r="R1707" s="116">
        <v>45658</v>
      </c>
      <c r="S1707" s="116">
        <v>46022</v>
      </c>
    </row>
    <row r="1708" spans="1:19" ht="20.25" x14ac:dyDescent="0.3">
      <c r="A1708" s="50">
        <v>57</v>
      </c>
      <c r="B1708" s="51" t="s">
        <v>1585</v>
      </c>
      <c r="C1708" s="114">
        <v>40127</v>
      </c>
      <c r="D1708" s="50" t="s">
        <v>1842</v>
      </c>
      <c r="E1708" s="50">
        <v>1959</v>
      </c>
      <c r="F1708" s="50">
        <v>2017</v>
      </c>
      <c r="G1708" s="115" t="s">
        <v>2033</v>
      </c>
      <c r="H1708" s="50">
        <v>4</v>
      </c>
      <c r="I1708" s="50">
        <v>4</v>
      </c>
      <c r="J1708" s="50">
        <v>0</v>
      </c>
      <c r="K1708" s="50">
        <v>4189.1000000000004</v>
      </c>
      <c r="L1708" s="50">
        <v>2103.1</v>
      </c>
      <c r="M1708" s="52">
        <v>0</v>
      </c>
      <c r="N1708" s="52">
        <f t="shared" si="194"/>
        <v>0</v>
      </c>
      <c r="O1708" s="52">
        <v>0</v>
      </c>
      <c r="P1708" s="52">
        <v>0</v>
      </c>
      <c r="Q1708" s="52">
        <v>0</v>
      </c>
      <c r="R1708" s="116">
        <v>45658</v>
      </c>
      <c r="S1708" s="116">
        <v>46022</v>
      </c>
    </row>
    <row r="1709" spans="1:19" ht="20.25" x14ac:dyDescent="0.3">
      <c r="A1709" s="50">
        <v>58</v>
      </c>
      <c r="B1709" s="51" t="s">
        <v>1586</v>
      </c>
      <c r="C1709" s="114">
        <v>40128</v>
      </c>
      <c r="D1709" s="50" t="s">
        <v>1842</v>
      </c>
      <c r="E1709" s="50">
        <v>1959</v>
      </c>
      <c r="F1709" s="50">
        <v>2017</v>
      </c>
      <c r="G1709" s="115" t="s">
        <v>2033</v>
      </c>
      <c r="H1709" s="50">
        <v>4</v>
      </c>
      <c r="I1709" s="50">
        <v>4</v>
      </c>
      <c r="J1709" s="50">
        <v>0</v>
      </c>
      <c r="K1709" s="50">
        <v>3978.3</v>
      </c>
      <c r="L1709" s="50">
        <v>2098</v>
      </c>
      <c r="M1709" s="52">
        <v>0</v>
      </c>
      <c r="N1709" s="52">
        <f t="shared" si="194"/>
        <v>0</v>
      </c>
      <c r="O1709" s="52">
        <v>0</v>
      </c>
      <c r="P1709" s="52">
        <v>0</v>
      </c>
      <c r="Q1709" s="52">
        <v>0</v>
      </c>
      <c r="R1709" s="116">
        <v>45658</v>
      </c>
      <c r="S1709" s="116">
        <v>46022</v>
      </c>
    </row>
    <row r="1710" spans="1:19" ht="20.25" x14ac:dyDescent="0.3">
      <c r="A1710" s="50">
        <v>59</v>
      </c>
      <c r="B1710" s="51" t="s">
        <v>1587</v>
      </c>
      <c r="C1710" s="114">
        <v>40129</v>
      </c>
      <c r="D1710" s="50" t="s">
        <v>1842</v>
      </c>
      <c r="E1710" s="50">
        <v>1960</v>
      </c>
      <c r="F1710" s="50">
        <v>2017</v>
      </c>
      <c r="G1710" s="115" t="s">
        <v>2033</v>
      </c>
      <c r="H1710" s="50">
        <v>4</v>
      </c>
      <c r="I1710" s="50">
        <v>6</v>
      </c>
      <c r="J1710" s="50">
        <v>0</v>
      </c>
      <c r="K1710" s="50">
        <v>6589.71</v>
      </c>
      <c r="L1710" s="50">
        <v>3616.2</v>
      </c>
      <c r="M1710" s="52">
        <v>0</v>
      </c>
      <c r="N1710" s="52">
        <f t="shared" si="194"/>
        <v>0</v>
      </c>
      <c r="O1710" s="52">
        <v>0</v>
      </c>
      <c r="P1710" s="52">
        <v>0</v>
      </c>
      <c r="Q1710" s="52">
        <v>0</v>
      </c>
      <c r="R1710" s="116">
        <v>45658</v>
      </c>
      <c r="S1710" s="116">
        <v>46022</v>
      </c>
    </row>
    <row r="1711" spans="1:19" ht="20.25" x14ac:dyDescent="0.3">
      <c r="A1711" s="50">
        <v>60</v>
      </c>
      <c r="B1711" s="51" t="s">
        <v>1588</v>
      </c>
      <c r="C1711" s="114">
        <v>40774</v>
      </c>
      <c r="D1711" s="50" t="s">
        <v>1842</v>
      </c>
      <c r="E1711" s="50">
        <v>1958</v>
      </c>
      <c r="F1711" s="50">
        <v>2016</v>
      </c>
      <c r="G1711" s="115" t="s">
        <v>2033</v>
      </c>
      <c r="H1711" s="50">
        <v>4</v>
      </c>
      <c r="I1711" s="50">
        <v>6</v>
      </c>
      <c r="J1711" s="50">
        <v>0</v>
      </c>
      <c r="K1711" s="50">
        <v>6287.48</v>
      </c>
      <c r="L1711" s="50">
        <v>3641.9</v>
      </c>
      <c r="M1711" s="52">
        <v>0</v>
      </c>
      <c r="N1711" s="52">
        <f t="shared" si="194"/>
        <v>0</v>
      </c>
      <c r="O1711" s="52">
        <v>0</v>
      </c>
      <c r="P1711" s="52">
        <v>0</v>
      </c>
      <c r="Q1711" s="52">
        <v>0</v>
      </c>
      <c r="R1711" s="116">
        <v>45658</v>
      </c>
      <c r="S1711" s="116">
        <v>46022</v>
      </c>
    </row>
    <row r="1712" spans="1:19" ht="20.25" x14ac:dyDescent="0.3">
      <c r="A1712" s="50">
        <v>61</v>
      </c>
      <c r="B1712" s="51" t="s">
        <v>1589</v>
      </c>
      <c r="C1712" s="114">
        <v>40728</v>
      </c>
      <c r="D1712" s="50" t="s">
        <v>1842</v>
      </c>
      <c r="E1712" s="50">
        <v>1954</v>
      </c>
      <c r="F1712" s="50">
        <v>2015</v>
      </c>
      <c r="G1712" s="115" t="s">
        <v>2032</v>
      </c>
      <c r="H1712" s="50">
        <v>3</v>
      </c>
      <c r="I1712" s="50">
        <v>2</v>
      </c>
      <c r="J1712" s="50">
        <v>0</v>
      </c>
      <c r="K1712" s="50">
        <v>1813.9</v>
      </c>
      <c r="L1712" s="50">
        <v>1032</v>
      </c>
      <c r="M1712" s="52">
        <v>0</v>
      </c>
      <c r="N1712" s="52">
        <f t="shared" si="194"/>
        <v>0</v>
      </c>
      <c r="O1712" s="52">
        <v>0</v>
      </c>
      <c r="P1712" s="52">
        <v>0</v>
      </c>
      <c r="Q1712" s="52">
        <v>0</v>
      </c>
      <c r="R1712" s="116">
        <v>45658</v>
      </c>
      <c r="S1712" s="116">
        <v>46022</v>
      </c>
    </row>
    <row r="1713" spans="1:19" ht="20.25" x14ac:dyDescent="0.3">
      <c r="A1713" s="50">
        <v>62</v>
      </c>
      <c r="B1713" s="51" t="s">
        <v>1590</v>
      </c>
      <c r="C1713" s="114">
        <v>40716</v>
      </c>
      <c r="D1713" s="50" t="s">
        <v>1842</v>
      </c>
      <c r="E1713" s="50">
        <v>1956</v>
      </c>
      <c r="F1713" s="50">
        <v>2016</v>
      </c>
      <c r="G1713" s="115" t="s">
        <v>2032</v>
      </c>
      <c r="H1713" s="50">
        <v>3</v>
      </c>
      <c r="I1713" s="50">
        <v>2</v>
      </c>
      <c r="J1713" s="50">
        <v>0</v>
      </c>
      <c r="K1713" s="50">
        <v>1809.4</v>
      </c>
      <c r="L1713" s="50">
        <v>1039.3</v>
      </c>
      <c r="M1713" s="52">
        <v>0</v>
      </c>
      <c r="N1713" s="52">
        <f t="shared" si="194"/>
        <v>0</v>
      </c>
      <c r="O1713" s="52">
        <v>0</v>
      </c>
      <c r="P1713" s="52">
        <v>0</v>
      </c>
      <c r="Q1713" s="52">
        <v>0</v>
      </c>
      <c r="R1713" s="116">
        <v>45658</v>
      </c>
      <c r="S1713" s="116">
        <v>46022</v>
      </c>
    </row>
    <row r="1714" spans="1:19" ht="20.25" x14ac:dyDescent="0.3">
      <c r="A1714" s="50">
        <v>63</v>
      </c>
      <c r="B1714" s="51" t="s">
        <v>1591</v>
      </c>
      <c r="C1714" s="114">
        <v>40784</v>
      </c>
      <c r="D1714" s="50" t="s">
        <v>1842</v>
      </c>
      <c r="E1714" s="50">
        <v>1956</v>
      </c>
      <c r="F1714" s="50">
        <v>2015</v>
      </c>
      <c r="G1714" s="115" t="s">
        <v>2033</v>
      </c>
      <c r="H1714" s="50">
        <v>4</v>
      </c>
      <c r="I1714" s="50">
        <v>4</v>
      </c>
      <c r="J1714" s="50">
        <v>0</v>
      </c>
      <c r="K1714" s="50">
        <v>3679.47</v>
      </c>
      <c r="L1714" s="50">
        <v>2081.5</v>
      </c>
      <c r="M1714" s="52">
        <v>0</v>
      </c>
      <c r="N1714" s="52">
        <f t="shared" si="194"/>
        <v>0</v>
      </c>
      <c r="O1714" s="52">
        <v>0</v>
      </c>
      <c r="P1714" s="52">
        <v>0</v>
      </c>
      <c r="Q1714" s="52">
        <v>0</v>
      </c>
      <c r="R1714" s="116">
        <v>45658</v>
      </c>
      <c r="S1714" s="116">
        <v>46022</v>
      </c>
    </row>
    <row r="1715" spans="1:19" ht="20.25" x14ac:dyDescent="0.3">
      <c r="A1715" s="50">
        <v>64</v>
      </c>
      <c r="B1715" s="51" t="s">
        <v>1592</v>
      </c>
      <c r="C1715" s="114">
        <v>40806</v>
      </c>
      <c r="D1715" s="50" t="s">
        <v>1842</v>
      </c>
      <c r="E1715" s="50">
        <v>1961</v>
      </c>
      <c r="F1715" s="50">
        <v>2016</v>
      </c>
      <c r="G1715" s="115" t="s">
        <v>2031</v>
      </c>
      <c r="H1715" s="50">
        <v>5</v>
      </c>
      <c r="I1715" s="50">
        <v>3</v>
      </c>
      <c r="J1715" s="50">
        <v>0</v>
      </c>
      <c r="K1715" s="50">
        <v>3982.79</v>
      </c>
      <c r="L1715" s="50">
        <v>2544.92</v>
      </c>
      <c r="M1715" s="52">
        <v>0</v>
      </c>
      <c r="N1715" s="52">
        <f t="shared" si="194"/>
        <v>0</v>
      </c>
      <c r="O1715" s="52">
        <v>0</v>
      </c>
      <c r="P1715" s="52">
        <v>0</v>
      </c>
      <c r="Q1715" s="52">
        <v>0</v>
      </c>
      <c r="R1715" s="116">
        <v>45658</v>
      </c>
      <c r="S1715" s="116">
        <v>46022</v>
      </c>
    </row>
    <row r="1716" spans="1:19" ht="20.25" x14ac:dyDescent="0.3">
      <c r="A1716" s="50">
        <v>65</v>
      </c>
      <c r="B1716" s="51" t="s">
        <v>1593</v>
      </c>
      <c r="C1716" s="114">
        <v>40814</v>
      </c>
      <c r="D1716" s="50" t="s">
        <v>1842</v>
      </c>
      <c r="E1716" s="50">
        <v>1962</v>
      </c>
      <c r="F1716" s="50">
        <v>2016</v>
      </c>
      <c r="G1716" s="115" t="s">
        <v>2031</v>
      </c>
      <c r="H1716" s="50">
        <v>5</v>
      </c>
      <c r="I1716" s="50">
        <v>4</v>
      </c>
      <c r="J1716" s="50">
        <v>0</v>
      </c>
      <c r="K1716" s="50">
        <v>5496.04</v>
      </c>
      <c r="L1716" s="50">
        <v>3569</v>
      </c>
      <c r="M1716" s="52">
        <v>0</v>
      </c>
      <c r="N1716" s="52">
        <f t="shared" si="194"/>
        <v>0</v>
      </c>
      <c r="O1716" s="52">
        <v>0</v>
      </c>
      <c r="P1716" s="52">
        <v>0</v>
      </c>
      <c r="Q1716" s="52">
        <v>0</v>
      </c>
      <c r="R1716" s="116">
        <v>45658</v>
      </c>
      <c r="S1716" s="116">
        <v>46022</v>
      </c>
    </row>
    <row r="1717" spans="1:19" ht="20.25" x14ac:dyDescent="0.3">
      <c r="A1717" s="50">
        <v>66</v>
      </c>
      <c r="B1717" s="51" t="s">
        <v>1594</v>
      </c>
      <c r="C1717" s="114">
        <v>40875</v>
      </c>
      <c r="D1717" s="50" t="s">
        <v>1842</v>
      </c>
      <c r="E1717" s="50">
        <v>1961</v>
      </c>
      <c r="F1717" s="50">
        <v>2018</v>
      </c>
      <c r="G1717" s="115" t="s">
        <v>2031</v>
      </c>
      <c r="H1717" s="50">
        <v>5</v>
      </c>
      <c r="I1717" s="50">
        <v>4</v>
      </c>
      <c r="J1717" s="50">
        <v>0</v>
      </c>
      <c r="K1717" s="50">
        <v>5425.59</v>
      </c>
      <c r="L1717" s="50">
        <v>3474.6</v>
      </c>
      <c r="M1717" s="52">
        <v>0</v>
      </c>
      <c r="N1717" s="52">
        <f t="shared" si="194"/>
        <v>0</v>
      </c>
      <c r="O1717" s="52">
        <v>0</v>
      </c>
      <c r="P1717" s="52">
        <v>0</v>
      </c>
      <c r="Q1717" s="52">
        <v>0</v>
      </c>
      <c r="R1717" s="116">
        <v>45658</v>
      </c>
      <c r="S1717" s="116">
        <v>46022</v>
      </c>
    </row>
    <row r="1718" spans="1:19" ht="20.25" x14ac:dyDescent="0.3">
      <c r="A1718" s="50">
        <v>67</v>
      </c>
      <c r="B1718" s="51" t="s">
        <v>1595</v>
      </c>
      <c r="C1718" s="114">
        <v>40894</v>
      </c>
      <c r="D1718" s="50" t="s">
        <v>1842</v>
      </c>
      <c r="E1718" s="50">
        <v>1961</v>
      </c>
      <c r="F1718" s="50">
        <v>2017</v>
      </c>
      <c r="G1718" s="115" t="s">
        <v>2031</v>
      </c>
      <c r="H1718" s="50">
        <v>4</v>
      </c>
      <c r="I1718" s="50">
        <v>4</v>
      </c>
      <c r="J1718" s="50">
        <v>0</v>
      </c>
      <c r="K1718" s="50">
        <v>4655.58</v>
      </c>
      <c r="L1718" s="50">
        <v>2772.8</v>
      </c>
      <c r="M1718" s="52">
        <v>0</v>
      </c>
      <c r="N1718" s="52">
        <f t="shared" si="194"/>
        <v>0</v>
      </c>
      <c r="O1718" s="52">
        <v>0</v>
      </c>
      <c r="P1718" s="52">
        <v>0</v>
      </c>
      <c r="Q1718" s="52">
        <v>0</v>
      </c>
      <c r="R1718" s="116">
        <v>45658</v>
      </c>
      <c r="S1718" s="116">
        <v>46022</v>
      </c>
    </row>
    <row r="1719" spans="1:19" ht="20.25" x14ac:dyDescent="0.3">
      <c r="A1719" s="50">
        <v>68</v>
      </c>
      <c r="B1719" s="51" t="s">
        <v>1596</v>
      </c>
      <c r="C1719" s="114">
        <v>40883</v>
      </c>
      <c r="D1719" s="50" t="s">
        <v>1842</v>
      </c>
      <c r="E1719" s="50">
        <v>1961</v>
      </c>
      <c r="F1719" s="50">
        <v>2018</v>
      </c>
      <c r="G1719" s="115" t="s">
        <v>2031</v>
      </c>
      <c r="H1719" s="50">
        <v>5</v>
      </c>
      <c r="I1719" s="50">
        <v>4</v>
      </c>
      <c r="J1719" s="50">
        <v>0</v>
      </c>
      <c r="K1719" s="50">
        <v>5484.84</v>
      </c>
      <c r="L1719" s="50">
        <v>3500.8</v>
      </c>
      <c r="M1719" s="52">
        <v>0</v>
      </c>
      <c r="N1719" s="52">
        <f t="shared" si="194"/>
        <v>0</v>
      </c>
      <c r="O1719" s="52">
        <v>0</v>
      </c>
      <c r="P1719" s="52">
        <v>0</v>
      </c>
      <c r="Q1719" s="52">
        <v>0</v>
      </c>
      <c r="R1719" s="116">
        <v>45658</v>
      </c>
      <c r="S1719" s="116">
        <v>46022</v>
      </c>
    </row>
    <row r="1720" spans="1:19" ht="20.25" x14ac:dyDescent="0.3">
      <c r="A1720" s="50">
        <v>69</v>
      </c>
      <c r="B1720" s="51" t="s">
        <v>1597</v>
      </c>
      <c r="C1720" s="114">
        <v>40891</v>
      </c>
      <c r="D1720" s="50" t="s">
        <v>1842</v>
      </c>
      <c r="E1720" s="50">
        <v>1960</v>
      </c>
      <c r="F1720" s="50">
        <v>2017</v>
      </c>
      <c r="G1720" s="115" t="s">
        <v>2031</v>
      </c>
      <c r="H1720" s="50">
        <v>4</v>
      </c>
      <c r="I1720" s="50">
        <v>4</v>
      </c>
      <c r="J1720" s="50">
        <v>0</v>
      </c>
      <c r="K1720" s="50">
        <v>4653.24</v>
      </c>
      <c r="L1720" s="50">
        <v>2784.4</v>
      </c>
      <c r="M1720" s="52">
        <v>0</v>
      </c>
      <c r="N1720" s="52">
        <f t="shared" si="194"/>
        <v>0</v>
      </c>
      <c r="O1720" s="52">
        <v>0</v>
      </c>
      <c r="P1720" s="52">
        <v>0</v>
      </c>
      <c r="Q1720" s="52">
        <v>0</v>
      </c>
      <c r="R1720" s="116">
        <v>45658</v>
      </c>
      <c r="S1720" s="116">
        <v>46022</v>
      </c>
    </row>
    <row r="1721" spans="1:19" ht="20.25" x14ac:dyDescent="0.3">
      <c r="A1721" s="50">
        <v>70</v>
      </c>
      <c r="B1721" s="51" t="s">
        <v>1598</v>
      </c>
      <c r="C1721" s="114">
        <v>40898</v>
      </c>
      <c r="D1721" s="50" t="s">
        <v>1842</v>
      </c>
      <c r="E1721" s="50">
        <v>1961</v>
      </c>
      <c r="F1721" s="50">
        <v>2017</v>
      </c>
      <c r="G1721" s="115" t="s">
        <v>2031</v>
      </c>
      <c r="H1721" s="50">
        <v>4</v>
      </c>
      <c r="I1721" s="50">
        <v>3</v>
      </c>
      <c r="J1721" s="50">
        <v>0</v>
      </c>
      <c r="K1721" s="50">
        <v>3428.68</v>
      </c>
      <c r="L1721" s="50">
        <v>2045.7</v>
      </c>
      <c r="M1721" s="52">
        <v>0</v>
      </c>
      <c r="N1721" s="52">
        <f t="shared" si="194"/>
        <v>0</v>
      </c>
      <c r="O1721" s="52">
        <v>0</v>
      </c>
      <c r="P1721" s="52">
        <v>0</v>
      </c>
      <c r="Q1721" s="52">
        <v>0</v>
      </c>
      <c r="R1721" s="116">
        <v>45658</v>
      </c>
      <c r="S1721" s="116">
        <v>46022</v>
      </c>
    </row>
    <row r="1722" spans="1:19" ht="20.25" x14ac:dyDescent="0.3">
      <c r="A1722" s="50">
        <v>71</v>
      </c>
      <c r="B1722" s="51" t="s">
        <v>1599</v>
      </c>
      <c r="C1722" s="114">
        <v>40899</v>
      </c>
      <c r="D1722" s="50" t="s">
        <v>1842</v>
      </c>
      <c r="E1722" s="50">
        <v>1960</v>
      </c>
      <c r="F1722" s="50">
        <v>2017</v>
      </c>
      <c r="G1722" s="115" t="s">
        <v>2031</v>
      </c>
      <c r="H1722" s="50">
        <v>4</v>
      </c>
      <c r="I1722" s="50">
        <v>4</v>
      </c>
      <c r="J1722" s="50">
        <v>0</v>
      </c>
      <c r="K1722" s="50">
        <v>4669.6099999999997</v>
      </c>
      <c r="L1722" s="50">
        <v>2777.8</v>
      </c>
      <c r="M1722" s="52">
        <v>0</v>
      </c>
      <c r="N1722" s="52">
        <f t="shared" si="194"/>
        <v>0</v>
      </c>
      <c r="O1722" s="52">
        <v>0</v>
      </c>
      <c r="P1722" s="52">
        <v>0</v>
      </c>
      <c r="Q1722" s="52">
        <v>0</v>
      </c>
      <c r="R1722" s="116">
        <v>45658</v>
      </c>
      <c r="S1722" s="116">
        <v>46022</v>
      </c>
    </row>
    <row r="1723" spans="1:19" ht="20.25" x14ac:dyDescent="0.3">
      <c r="A1723" s="50">
        <v>72</v>
      </c>
      <c r="B1723" s="51" t="s">
        <v>1600</v>
      </c>
      <c r="C1723" s="114">
        <v>39537</v>
      </c>
      <c r="D1723" s="50" t="s">
        <v>1842</v>
      </c>
      <c r="E1723" s="50">
        <v>1959</v>
      </c>
      <c r="F1723" s="50">
        <v>2017</v>
      </c>
      <c r="G1723" s="115" t="s">
        <v>2033</v>
      </c>
      <c r="H1723" s="50">
        <v>4</v>
      </c>
      <c r="I1723" s="50">
        <v>6</v>
      </c>
      <c r="J1723" s="50">
        <v>0</v>
      </c>
      <c r="K1723" s="50">
        <v>5690.1</v>
      </c>
      <c r="L1723" s="50">
        <v>3493.3</v>
      </c>
      <c r="M1723" s="52">
        <v>0</v>
      </c>
      <c r="N1723" s="52">
        <f t="shared" si="194"/>
        <v>0</v>
      </c>
      <c r="O1723" s="52">
        <v>0</v>
      </c>
      <c r="P1723" s="52">
        <v>0</v>
      </c>
      <c r="Q1723" s="52">
        <v>0</v>
      </c>
      <c r="R1723" s="116">
        <v>45658</v>
      </c>
      <c r="S1723" s="116">
        <v>46022</v>
      </c>
    </row>
    <row r="1724" spans="1:19" ht="20.25" x14ac:dyDescent="0.25">
      <c r="A1724" s="57" t="s">
        <v>24</v>
      </c>
      <c r="B1724" s="57"/>
      <c r="C1724" s="117" t="s">
        <v>175</v>
      </c>
      <c r="D1724" s="117" t="s">
        <v>175</v>
      </c>
      <c r="E1724" s="117" t="s">
        <v>175</v>
      </c>
      <c r="F1724" s="117" t="s">
        <v>175</v>
      </c>
      <c r="G1724" s="117" t="s">
        <v>175</v>
      </c>
      <c r="H1724" s="117" t="s">
        <v>175</v>
      </c>
      <c r="I1724" s="117" t="s">
        <v>175</v>
      </c>
      <c r="J1724" s="63">
        <f>SUM(J1652:J1723)</f>
        <v>0</v>
      </c>
      <c r="K1724" s="63">
        <f t="shared" ref="K1724:Q1724" si="195">SUM(K1652:K1723)</f>
        <v>328130.31000000006</v>
      </c>
      <c r="L1724" s="63">
        <f t="shared" si="195"/>
        <v>169618.53999999998</v>
      </c>
      <c r="M1724" s="63">
        <f t="shared" si="195"/>
        <v>0</v>
      </c>
      <c r="N1724" s="63">
        <f t="shared" si="195"/>
        <v>0</v>
      </c>
      <c r="O1724" s="63">
        <f t="shared" si="195"/>
        <v>0</v>
      </c>
      <c r="P1724" s="63">
        <f t="shared" si="195"/>
        <v>0</v>
      </c>
      <c r="Q1724" s="63">
        <f t="shared" si="195"/>
        <v>0</v>
      </c>
      <c r="R1724" s="117" t="s">
        <v>175</v>
      </c>
      <c r="S1724" s="117" t="s">
        <v>175</v>
      </c>
    </row>
    <row r="1725" spans="1:19" ht="20.25" x14ac:dyDescent="0.3">
      <c r="A1725" s="151" t="s">
        <v>1852</v>
      </c>
      <c r="B1725" s="151"/>
      <c r="C1725" s="151"/>
      <c r="D1725" s="151"/>
      <c r="E1725" s="151"/>
      <c r="F1725" s="151"/>
      <c r="G1725" s="151"/>
      <c r="H1725" s="151"/>
      <c r="I1725" s="151"/>
      <c r="J1725" s="151"/>
      <c r="K1725" s="151"/>
      <c r="L1725" s="151"/>
      <c r="M1725" s="151"/>
      <c r="N1725" s="151"/>
      <c r="O1725" s="151"/>
      <c r="P1725" s="151"/>
      <c r="Q1725" s="151"/>
      <c r="R1725" s="151"/>
      <c r="S1725" s="152"/>
    </row>
    <row r="1726" spans="1:19" ht="40.5" x14ac:dyDescent="0.3">
      <c r="A1726" s="50">
        <v>73</v>
      </c>
      <c r="B1726" s="58" t="s">
        <v>1558</v>
      </c>
      <c r="C1726" s="114">
        <v>30931</v>
      </c>
      <c r="D1726" s="50" t="s">
        <v>1842</v>
      </c>
      <c r="E1726" s="50">
        <v>1959</v>
      </c>
      <c r="F1726" s="50" t="s">
        <v>2062</v>
      </c>
      <c r="G1726" s="115" t="s">
        <v>2037</v>
      </c>
      <c r="H1726" s="50">
        <v>2</v>
      </c>
      <c r="I1726" s="50">
        <v>1</v>
      </c>
      <c r="J1726" s="50">
        <v>0</v>
      </c>
      <c r="K1726" s="50">
        <v>488.1</v>
      </c>
      <c r="L1726" s="50">
        <v>378.4</v>
      </c>
      <c r="M1726" s="52">
        <v>0</v>
      </c>
      <c r="N1726" s="52">
        <f t="shared" si="194"/>
        <v>0</v>
      </c>
      <c r="O1726" s="52">
        <v>0</v>
      </c>
      <c r="P1726" s="52">
        <v>0</v>
      </c>
      <c r="Q1726" s="52">
        <v>0</v>
      </c>
      <c r="R1726" s="116">
        <v>45658</v>
      </c>
      <c r="S1726" s="116">
        <v>46022</v>
      </c>
    </row>
    <row r="1727" spans="1:19" ht="20.25" x14ac:dyDescent="0.25">
      <c r="A1727" s="57" t="s">
        <v>24</v>
      </c>
      <c r="B1727" s="57"/>
      <c r="C1727" s="117" t="s">
        <v>175</v>
      </c>
      <c r="D1727" s="117" t="s">
        <v>175</v>
      </c>
      <c r="E1727" s="117" t="s">
        <v>175</v>
      </c>
      <c r="F1727" s="117" t="s">
        <v>175</v>
      </c>
      <c r="G1727" s="117" t="s">
        <v>175</v>
      </c>
      <c r="H1727" s="117" t="s">
        <v>175</v>
      </c>
      <c r="I1727" s="117" t="s">
        <v>175</v>
      </c>
      <c r="J1727" s="63">
        <f>SUM(J1726)</f>
        <v>0</v>
      </c>
      <c r="K1727" s="63">
        <f t="shared" ref="K1727:Q1727" si="196">SUM(K1726)</f>
        <v>488.1</v>
      </c>
      <c r="L1727" s="63">
        <f t="shared" si="196"/>
        <v>378.4</v>
      </c>
      <c r="M1727" s="63">
        <f t="shared" si="196"/>
        <v>0</v>
      </c>
      <c r="N1727" s="63">
        <f t="shared" si="196"/>
        <v>0</v>
      </c>
      <c r="O1727" s="63">
        <f t="shared" si="196"/>
        <v>0</v>
      </c>
      <c r="P1727" s="63">
        <f t="shared" si="196"/>
        <v>0</v>
      </c>
      <c r="Q1727" s="63">
        <f t="shared" si="196"/>
        <v>0</v>
      </c>
      <c r="R1727" s="117" t="s">
        <v>175</v>
      </c>
      <c r="S1727" s="117" t="s">
        <v>175</v>
      </c>
    </row>
    <row r="1728" spans="1:19" ht="20.25" x14ac:dyDescent="0.3">
      <c r="A1728" s="151" t="s">
        <v>1916</v>
      </c>
      <c r="B1728" s="151"/>
      <c r="C1728" s="151"/>
      <c r="D1728" s="151"/>
      <c r="E1728" s="151"/>
      <c r="F1728" s="151"/>
      <c r="G1728" s="151"/>
      <c r="H1728" s="151"/>
      <c r="I1728" s="151"/>
      <c r="J1728" s="151"/>
      <c r="K1728" s="151"/>
      <c r="L1728" s="151"/>
      <c r="M1728" s="151"/>
      <c r="N1728" s="151"/>
      <c r="O1728" s="151"/>
      <c r="P1728" s="151"/>
      <c r="Q1728" s="151"/>
      <c r="R1728" s="151"/>
      <c r="S1728" s="152"/>
    </row>
    <row r="1729" spans="1:19" ht="20.25" x14ac:dyDescent="0.3">
      <c r="A1729" s="50">
        <v>74</v>
      </c>
      <c r="B1729" s="58" t="s">
        <v>1214</v>
      </c>
      <c r="C1729" s="114">
        <v>33449</v>
      </c>
      <c r="D1729" s="50" t="s">
        <v>1842</v>
      </c>
      <c r="E1729" s="50">
        <v>1969</v>
      </c>
      <c r="F1729" s="50" t="s">
        <v>2062</v>
      </c>
      <c r="G1729" s="115" t="s">
        <v>2032</v>
      </c>
      <c r="H1729" s="50">
        <v>4</v>
      </c>
      <c r="I1729" s="50">
        <v>4</v>
      </c>
      <c r="J1729" s="50">
        <v>0</v>
      </c>
      <c r="K1729" s="50">
        <v>3022.8</v>
      </c>
      <c r="L1729" s="50">
        <v>2621.7</v>
      </c>
      <c r="M1729" s="52">
        <v>0</v>
      </c>
      <c r="N1729" s="52">
        <f t="shared" si="194"/>
        <v>0</v>
      </c>
      <c r="O1729" s="52">
        <v>0</v>
      </c>
      <c r="P1729" s="52">
        <v>0</v>
      </c>
      <c r="Q1729" s="52">
        <v>0</v>
      </c>
      <c r="R1729" s="116">
        <v>45658</v>
      </c>
      <c r="S1729" s="116">
        <v>46022</v>
      </c>
    </row>
    <row r="1730" spans="1:19" ht="20.25" x14ac:dyDescent="0.3">
      <c r="A1730" s="50">
        <v>75</v>
      </c>
      <c r="B1730" s="58" t="s">
        <v>1641</v>
      </c>
      <c r="C1730" s="114">
        <v>33512</v>
      </c>
      <c r="D1730" s="50" t="s">
        <v>1843</v>
      </c>
      <c r="E1730" s="50">
        <v>1973</v>
      </c>
      <c r="F1730" s="50" t="s">
        <v>2062</v>
      </c>
      <c r="G1730" s="115" t="s">
        <v>2032</v>
      </c>
      <c r="H1730" s="50">
        <v>4</v>
      </c>
      <c r="I1730" s="50">
        <v>3</v>
      </c>
      <c r="J1730" s="50">
        <v>0</v>
      </c>
      <c r="K1730" s="50">
        <v>2991.1</v>
      </c>
      <c r="L1730" s="50" t="s">
        <v>2062</v>
      </c>
      <c r="M1730" s="52">
        <v>0</v>
      </c>
      <c r="N1730" s="52">
        <f t="shared" si="194"/>
        <v>0</v>
      </c>
      <c r="O1730" s="52">
        <v>0</v>
      </c>
      <c r="P1730" s="52">
        <v>0</v>
      </c>
      <c r="Q1730" s="52">
        <v>0</v>
      </c>
      <c r="R1730" s="116">
        <v>45658</v>
      </c>
      <c r="S1730" s="116">
        <v>46022</v>
      </c>
    </row>
    <row r="1731" spans="1:19" ht="20.25" x14ac:dyDescent="0.3">
      <c r="A1731" s="50">
        <v>76</v>
      </c>
      <c r="B1731" s="58" t="s">
        <v>1642</v>
      </c>
      <c r="C1731" s="114">
        <v>33818</v>
      </c>
      <c r="D1731" s="50" t="s">
        <v>1843</v>
      </c>
      <c r="E1731" s="50">
        <v>1971</v>
      </c>
      <c r="F1731" s="50" t="s">
        <v>2062</v>
      </c>
      <c r="G1731" s="115" t="s">
        <v>2031</v>
      </c>
      <c r="H1731" s="50">
        <v>5</v>
      </c>
      <c r="I1731" s="50">
        <v>8</v>
      </c>
      <c r="J1731" s="50">
        <v>0</v>
      </c>
      <c r="K1731" s="50">
        <v>7176.4</v>
      </c>
      <c r="L1731" s="50" t="s">
        <v>2062</v>
      </c>
      <c r="M1731" s="52">
        <v>0</v>
      </c>
      <c r="N1731" s="52">
        <f t="shared" si="194"/>
        <v>0</v>
      </c>
      <c r="O1731" s="52">
        <v>0</v>
      </c>
      <c r="P1731" s="52">
        <v>0</v>
      </c>
      <c r="Q1731" s="52">
        <v>0</v>
      </c>
      <c r="R1731" s="116">
        <v>45658</v>
      </c>
      <c r="S1731" s="116">
        <v>46022</v>
      </c>
    </row>
    <row r="1732" spans="1:19" ht="20.25" x14ac:dyDescent="0.3">
      <c r="A1732" s="50">
        <v>77</v>
      </c>
      <c r="B1732" s="58" t="s">
        <v>1643</v>
      </c>
      <c r="C1732" s="114">
        <v>33833</v>
      </c>
      <c r="D1732" s="50" t="s">
        <v>1843</v>
      </c>
      <c r="E1732" s="50">
        <v>1970</v>
      </c>
      <c r="F1732" s="50" t="s">
        <v>2062</v>
      </c>
      <c r="G1732" s="115" t="s">
        <v>2031</v>
      </c>
      <c r="H1732" s="50">
        <v>5</v>
      </c>
      <c r="I1732" s="50">
        <v>8</v>
      </c>
      <c r="J1732" s="50">
        <v>0</v>
      </c>
      <c r="K1732" s="50">
        <v>4458.8999999999996</v>
      </c>
      <c r="L1732" s="50" t="s">
        <v>2062</v>
      </c>
      <c r="M1732" s="52">
        <v>0</v>
      </c>
      <c r="N1732" s="52">
        <f t="shared" si="194"/>
        <v>0</v>
      </c>
      <c r="O1732" s="52">
        <v>0</v>
      </c>
      <c r="P1732" s="52">
        <v>0</v>
      </c>
      <c r="Q1732" s="52">
        <v>0</v>
      </c>
      <c r="R1732" s="116">
        <v>45658</v>
      </c>
      <c r="S1732" s="116">
        <v>46022</v>
      </c>
    </row>
    <row r="1733" spans="1:19" ht="20.25" x14ac:dyDescent="0.3">
      <c r="A1733" s="50">
        <v>78</v>
      </c>
      <c r="B1733" s="58" t="s">
        <v>1215</v>
      </c>
      <c r="C1733" s="114">
        <v>34153</v>
      </c>
      <c r="D1733" s="50" t="s">
        <v>1842</v>
      </c>
      <c r="E1733" s="50">
        <v>1969</v>
      </c>
      <c r="F1733" s="50" t="s">
        <v>2062</v>
      </c>
      <c r="G1733" s="115" t="s">
        <v>2031</v>
      </c>
      <c r="H1733" s="50">
        <v>4</v>
      </c>
      <c r="I1733" s="50">
        <v>8</v>
      </c>
      <c r="J1733" s="50">
        <v>0</v>
      </c>
      <c r="K1733" s="50">
        <v>7864.6</v>
      </c>
      <c r="L1733" s="50">
        <v>5556.8</v>
      </c>
      <c r="M1733" s="52">
        <v>0</v>
      </c>
      <c r="N1733" s="52">
        <f t="shared" si="194"/>
        <v>0</v>
      </c>
      <c r="O1733" s="52">
        <v>0</v>
      </c>
      <c r="P1733" s="52">
        <v>0</v>
      </c>
      <c r="Q1733" s="52">
        <v>0</v>
      </c>
      <c r="R1733" s="116">
        <v>45658</v>
      </c>
      <c r="S1733" s="116">
        <v>46022</v>
      </c>
    </row>
    <row r="1734" spans="1:19" ht="20.25" x14ac:dyDescent="0.3">
      <c r="A1734" s="50">
        <v>79</v>
      </c>
      <c r="B1734" s="58" t="s">
        <v>1216</v>
      </c>
      <c r="C1734" s="114">
        <v>34266</v>
      </c>
      <c r="D1734" s="50" t="s">
        <v>1842</v>
      </c>
      <c r="E1734" s="50">
        <v>1957</v>
      </c>
      <c r="F1734" s="50" t="s">
        <v>2062</v>
      </c>
      <c r="G1734" s="115" t="s">
        <v>2037</v>
      </c>
      <c r="H1734" s="50">
        <v>2</v>
      </c>
      <c r="I1734" s="50">
        <v>1</v>
      </c>
      <c r="J1734" s="50">
        <v>0</v>
      </c>
      <c r="K1734" s="50">
        <v>673.8</v>
      </c>
      <c r="L1734" s="50">
        <v>411.6</v>
      </c>
      <c r="M1734" s="52">
        <v>0</v>
      </c>
      <c r="N1734" s="52">
        <f t="shared" si="194"/>
        <v>0</v>
      </c>
      <c r="O1734" s="52">
        <v>0</v>
      </c>
      <c r="P1734" s="52">
        <v>0</v>
      </c>
      <c r="Q1734" s="52">
        <v>0</v>
      </c>
      <c r="R1734" s="116">
        <v>45658</v>
      </c>
      <c r="S1734" s="116">
        <v>46022</v>
      </c>
    </row>
    <row r="1735" spans="1:19" ht="20.25" x14ac:dyDescent="0.3">
      <c r="A1735" s="50">
        <v>80</v>
      </c>
      <c r="B1735" s="58" t="s">
        <v>1217</v>
      </c>
      <c r="C1735" s="114">
        <v>34267</v>
      </c>
      <c r="D1735" s="50" t="s">
        <v>1842</v>
      </c>
      <c r="E1735" s="50">
        <v>1957</v>
      </c>
      <c r="F1735" s="50" t="s">
        <v>2062</v>
      </c>
      <c r="G1735" s="115" t="s">
        <v>2037</v>
      </c>
      <c r="H1735" s="50">
        <v>2</v>
      </c>
      <c r="I1735" s="50">
        <v>1</v>
      </c>
      <c r="J1735" s="50">
        <v>0</v>
      </c>
      <c r="K1735" s="50">
        <v>682.6</v>
      </c>
      <c r="L1735" s="50">
        <v>415.5</v>
      </c>
      <c r="M1735" s="52">
        <v>0</v>
      </c>
      <c r="N1735" s="52">
        <f t="shared" si="194"/>
        <v>0</v>
      </c>
      <c r="O1735" s="52">
        <v>0</v>
      </c>
      <c r="P1735" s="52">
        <v>0</v>
      </c>
      <c r="Q1735" s="52">
        <v>0</v>
      </c>
      <c r="R1735" s="116">
        <v>45658</v>
      </c>
      <c r="S1735" s="116">
        <v>46022</v>
      </c>
    </row>
    <row r="1736" spans="1:19" ht="20.25" x14ac:dyDescent="0.3">
      <c r="A1736" s="50">
        <v>81</v>
      </c>
      <c r="B1736" s="58" t="s">
        <v>1218</v>
      </c>
      <c r="C1736" s="114">
        <v>34268</v>
      </c>
      <c r="D1736" s="50" t="s">
        <v>1842</v>
      </c>
      <c r="E1736" s="50">
        <v>1957</v>
      </c>
      <c r="F1736" s="50" t="s">
        <v>2062</v>
      </c>
      <c r="G1736" s="115" t="s">
        <v>2037</v>
      </c>
      <c r="H1736" s="50">
        <v>2</v>
      </c>
      <c r="I1736" s="50">
        <v>1</v>
      </c>
      <c r="J1736" s="50">
        <v>0</v>
      </c>
      <c r="K1736" s="50">
        <v>666.3</v>
      </c>
      <c r="L1736" s="50">
        <v>407.4</v>
      </c>
      <c r="M1736" s="52">
        <v>0</v>
      </c>
      <c r="N1736" s="52">
        <f t="shared" si="194"/>
        <v>0</v>
      </c>
      <c r="O1736" s="52">
        <v>0</v>
      </c>
      <c r="P1736" s="52">
        <v>0</v>
      </c>
      <c r="Q1736" s="52">
        <v>0</v>
      </c>
      <c r="R1736" s="116">
        <v>45658</v>
      </c>
      <c r="S1736" s="116">
        <v>46022</v>
      </c>
    </row>
    <row r="1737" spans="1:19" ht="20.25" x14ac:dyDescent="0.3">
      <c r="A1737" s="50">
        <v>82</v>
      </c>
      <c r="B1737" s="58" t="s">
        <v>1219</v>
      </c>
      <c r="C1737" s="114">
        <v>34269</v>
      </c>
      <c r="D1737" s="50" t="s">
        <v>1842</v>
      </c>
      <c r="E1737" s="50">
        <v>1957</v>
      </c>
      <c r="F1737" s="50" t="s">
        <v>2062</v>
      </c>
      <c r="G1737" s="115" t="s">
        <v>2037</v>
      </c>
      <c r="H1737" s="50">
        <v>2</v>
      </c>
      <c r="I1737" s="50">
        <v>1</v>
      </c>
      <c r="J1737" s="50">
        <v>0</v>
      </c>
      <c r="K1737" s="50">
        <v>662.8</v>
      </c>
      <c r="L1737" s="50">
        <v>406.7</v>
      </c>
      <c r="M1737" s="52">
        <v>0</v>
      </c>
      <c r="N1737" s="52">
        <f t="shared" si="194"/>
        <v>0</v>
      </c>
      <c r="O1737" s="52">
        <v>0</v>
      </c>
      <c r="P1737" s="52">
        <v>0</v>
      </c>
      <c r="Q1737" s="52">
        <v>0</v>
      </c>
      <c r="R1737" s="116">
        <v>45658</v>
      </c>
      <c r="S1737" s="116">
        <v>46022</v>
      </c>
    </row>
    <row r="1738" spans="1:19" ht="20.25" x14ac:dyDescent="0.3">
      <c r="A1738" s="50">
        <v>83</v>
      </c>
      <c r="B1738" s="58" t="s">
        <v>1220</v>
      </c>
      <c r="C1738" s="114">
        <v>34270</v>
      </c>
      <c r="D1738" s="50" t="s">
        <v>1842</v>
      </c>
      <c r="E1738" s="50">
        <v>1957</v>
      </c>
      <c r="F1738" s="50" t="s">
        <v>2062</v>
      </c>
      <c r="G1738" s="115" t="s">
        <v>2037</v>
      </c>
      <c r="H1738" s="50">
        <v>2</v>
      </c>
      <c r="I1738" s="50">
        <v>1</v>
      </c>
      <c r="J1738" s="50">
        <v>0</v>
      </c>
      <c r="K1738" s="50">
        <v>662.9</v>
      </c>
      <c r="L1738" s="50">
        <v>404.3</v>
      </c>
      <c r="M1738" s="52">
        <v>0</v>
      </c>
      <c r="N1738" s="52">
        <f t="shared" si="194"/>
        <v>0</v>
      </c>
      <c r="O1738" s="52">
        <v>0</v>
      </c>
      <c r="P1738" s="52">
        <v>0</v>
      </c>
      <c r="Q1738" s="52">
        <v>0</v>
      </c>
      <c r="R1738" s="116">
        <v>45658</v>
      </c>
      <c r="S1738" s="116">
        <v>46022</v>
      </c>
    </row>
    <row r="1739" spans="1:19" ht="20.25" x14ac:dyDescent="0.3">
      <c r="A1739" s="50">
        <v>84</v>
      </c>
      <c r="B1739" s="58" t="s">
        <v>1221</v>
      </c>
      <c r="C1739" s="114">
        <v>34271</v>
      </c>
      <c r="D1739" s="50" t="s">
        <v>1842</v>
      </c>
      <c r="E1739" s="50">
        <v>1957</v>
      </c>
      <c r="F1739" s="50" t="s">
        <v>2062</v>
      </c>
      <c r="G1739" s="115" t="s">
        <v>2037</v>
      </c>
      <c r="H1739" s="50">
        <v>2</v>
      </c>
      <c r="I1739" s="50">
        <v>1</v>
      </c>
      <c r="J1739" s="50">
        <v>0</v>
      </c>
      <c r="K1739" s="50">
        <v>705.5</v>
      </c>
      <c r="L1739" s="50">
        <v>401.4</v>
      </c>
      <c r="M1739" s="52">
        <v>0</v>
      </c>
      <c r="N1739" s="52">
        <f t="shared" si="194"/>
        <v>0</v>
      </c>
      <c r="O1739" s="52">
        <v>0</v>
      </c>
      <c r="P1739" s="52">
        <v>0</v>
      </c>
      <c r="Q1739" s="52">
        <v>0</v>
      </c>
      <c r="R1739" s="116">
        <v>45658</v>
      </c>
      <c r="S1739" s="116">
        <v>46022</v>
      </c>
    </row>
    <row r="1740" spans="1:19" ht="20.25" x14ac:dyDescent="0.3">
      <c r="A1740" s="50">
        <v>85</v>
      </c>
      <c r="B1740" s="58" t="s">
        <v>1222</v>
      </c>
      <c r="C1740" s="114">
        <v>34272</v>
      </c>
      <c r="D1740" s="50" t="s">
        <v>1842</v>
      </c>
      <c r="E1740" s="50">
        <v>1957</v>
      </c>
      <c r="F1740" s="50" t="s">
        <v>2062</v>
      </c>
      <c r="G1740" s="115" t="s">
        <v>2037</v>
      </c>
      <c r="H1740" s="50">
        <v>2</v>
      </c>
      <c r="I1740" s="50">
        <v>1</v>
      </c>
      <c r="J1740" s="50">
        <v>0</v>
      </c>
      <c r="K1740" s="50">
        <v>704.6</v>
      </c>
      <c r="L1740" s="50">
        <v>407.2</v>
      </c>
      <c r="M1740" s="52">
        <v>0</v>
      </c>
      <c r="N1740" s="52">
        <f t="shared" si="194"/>
        <v>0</v>
      </c>
      <c r="O1740" s="52">
        <v>0</v>
      </c>
      <c r="P1740" s="52">
        <v>0</v>
      </c>
      <c r="Q1740" s="52">
        <v>0</v>
      </c>
      <c r="R1740" s="116">
        <v>45658</v>
      </c>
      <c r="S1740" s="116">
        <v>46022</v>
      </c>
    </row>
    <row r="1741" spans="1:19" ht="20.25" x14ac:dyDescent="0.3">
      <c r="A1741" s="50">
        <v>86</v>
      </c>
      <c r="B1741" s="58" t="s">
        <v>1223</v>
      </c>
      <c r="C1741" s="114">
        <v>34278</v>
      </c>
      <c r="D1741" s="50" t="s">
        <v>1842</v>
      </c>
      <c r="E1741" s="50">
        <v>1957</v>
      </c>
      <c r="F1741" s="50" t="s">
        <v>2062</v>
      </c>
      <c r="G1741" s="115" t="s">
        <v>2032</v>
      </c>
      <c r="H1741" s="50">
        <v>2</v>
      </c>
      <c r="I1741" s="50">
        <v>2</v>
      </c>
      <c r="J1741" s="50">
        <v>0</v>
      </c>
      <c r="K1741" s="50">
        <v>743.6</v>
      </c>
      <c r="L1741" s="50">
        <v>555.79999999999995</v>
      </c>
      <c r="M1741" s="52">
        <v>0</v>
      </c>
      <c r="N1741" s="52">
        <f t="shared" si="194"/>
        <v>0</v>
      </c>
      <c r="O1741" s="52">
        <v>0</v>
      </c>
      <c r="P1741" s="52">
        <v>0</v>
      </c>
      <c r="Q1741" s="52">
        <v>0</v>
      </c>
      <c r="R1741" s="116">
        <v>45658</v>
      </c>
      <c r="S1741" s="116">
        <v>46022</v>
      </c>
    </row>
    <row r="1742" spans="1:19" ht="20.25" x14ac:dyDescent="0.3">
      <c r="A1742" s="50">
        <v>87</v>
      </c>
      <c r="B1742" s="58" t="s">
        <v>1224</v>
      </c>
      <c r="C1742" s="114">
        <v>34355</v>
      </c>
      <c r="D1742" s="50" t="s">
        <v>1842</v>
      </c>
      <c r="E1742" s="50">
        <v>1953</v>
      </c>
      <c r="F1742" s="50" t="s">
        <v>2062</v>
      </c>
      <c r="G1742" s="115" t="s">
        <v>2032</v>
      </c>
      <c r="H1742" s="50">
        <v>2</v>
      </c>
      <c r="I1742" s="50">
        <v>1</v>
      </c>
      <c r="J1742" s="50">
        <v>0</v>
      </c>
      <c r="K1742" s="50">
        <v>706.4</v>
      </c>
      <c r="L1742" s="50">
        <v>391.4</v>
      </c>
      <c r="M1742" s="52">
        <v>0</v>
      </c>
      <c r="N1742" s="52">
        <f t="shared" si="194"/>
        <v>0</v>
      </c>
      <c r="O1742" s="52">
        <v>0</v>
      </c>
      <c r="P1742" s="52">
        <v>0</v>
      </c>
      <c r="Q1742" s="52">
        <v>0</v>
      </c>
      <c r="R1742" s="116">
        <v>45658</v>
      </c>
      <c r="S1742" s="116">
        <v>46022</v>
      </c>
    </row>
    <row r="1743" spans="1:19" ht="20.25" x14ac:dyDescent="0.3">
      <c r="A1743" s="50">
        <v>88</v>
      </c>
      <c r="B1743" s="58" t="s">
        <v>1225</v>
      </c>
      <c r="C1743" s="114">
        <v>34357</v>
      </c>
      <c r="D1743" s="50" t="s">
        <v>1842</v>
      </c>
      <c r="E1743" s="50">
        <v>1952</v>
      </c>
      <c r="F1743" s="50" t="s">
        <v>2062</v>
      </c>
      <c r="G1743" s="115" t="s">
        <v>2032</v>
      </c>
      <c r="H1743" s="50">
        <v>2</v>
      </c>
      <c r="I1743" s="50">
        <v>1</v>
      </c>
      <c r="J1743" s="50">
        <v>0</v>
      </c>
      <c r="K1743" s="50">
        <v>707.9</v>
      </c>
      <c r="L1743" s="50">
        <v>405.2</v>
      </c>
      <c r="M1743" s="52">
        <v>0</v>
      </c>
      <c r="N1743" s="52">
        <f t="shared" ref="N1743:N1806" si="197">M1743</f>
        <v>0</v>
      </c>
      <c r="O1743" s="52">
        <v>0</v>
      </c>
      <c r="P1743" s="52">
        <v>0</v>
      </c>
      <c r="Q1743" s="52">
        <v>0</v>
      </c>
      <c r="R1743" s="116">
        <v>45658</v>
      </c>
      <c r="S1743" s="116">
        <v>46022</v>
      </c>
    </row>
    <row r="1744" spans="1:19" ht="20.25" x14ac:dyDescent="0.3">
      <c r="A1744" s="50">
        <v>89</v>
      </c>
      <c r="B1744" s="58" t="s">
        <v>1226</v>
      </c>
      <c r="C1744" s="114">
        <v>34350</v>
      </c>
      <c r="D1744" s="50" t="s">
        <v>1842</v>
      </c>
      <c r="E1744" s="50">
        <v>1964</v>
      </c>
      <c r="F1744" s="50" t="s">
        <v>2062</v>
      </c>
      <c r="G1744" s="115" t="s">
        <v>2032</v>
      </c>
      <c r="H1744" s="50">
        <v>2</v>
      </c>
      <c r="I1744" s="50">
        <v>1</v>
      </c>
      <c r="J1744" s="50">
        <v>0</v>
      </c>
      <c r="K1744" s="50">
        <v>639.70000000000005</v>
      </c>
      <c r="L1744" s="50">
        <v>224.1</v>
      </c>
      <c r="M1744" s="52">
        <v>0</v>
      </c>
      <c r="N1744" s="52">
        <f t="shared" si="197"/>
        <v>0</v>
      </c>
      <c r="O1744" s="52">
        <v>0</v>
      </c>
      <c r="P1744" s="52">
        <v>0</v>
      </c>
      <c r="Q1744" s="52">
        <v>0</v>
      </c>
      <c r="R1744" s="116">
        <v>45658</v>
      </c>
      <c r="S1744" s="116">
        <v>46022</v>
      </c>
    </row>
    <row r="1745" spans="1:19" ht="20.25" x14ac:dyDescent="0.3">
      <c r="A1745" s="50">
        <v>90</v>
      </c>
      <c r="B1745" s="58" t="s">
        <v>1227</v>
      </c>
      <c r="C1745" s="114">
        <v>34352</v>
      </c>
      <c r="D1745" s="50" t="s">
        <v>1842</v>
      </c>
      <c r="E1745" s="50">
        <v>1952</v>
      </c>
      <c r="F1745" s="50" t="s">
        <v>2062</v>
      </c>
      <c r="G1745" s="115" t="s">
        <v>2032</v>
      </c>
      <c r="H1745" s="50">
        <v>2</v>
      </c>
      <c r="I1745" s="50">
        <v>2</v>
      </c>
      <c r="J1745" s="50">
        <v>0</v>
      </c>
      <c r="K1745" s="50">
        <v>1166.7</v>
      </c>
      <c r="L1745" s="50">
        <v>642.9</v>
      </c>
      <c r="M1745" s="52">
        <v>0</v>
      </c>
      <c r="N1745" s="52">
        <f t="shared" si="197"/>
        <v>0</v>
      </c>
      <c r="O1745" s="52">
        <v>0</v>
      </c>
      <c r="P1745" s="52">
        <v>0</v>
      </c>
      <c r="Q1745" s="52">
        <v>0</v>
      </c>
      <c r="R1745" s="116">
        <v>45658</v>
      </c>
      <c r="S1745" s="116">
        <v>46022</v>
      </c>
    </row>
    <row r="1746" spans="1:19" ht="20.25" x14ac:dyDescent="0.3">
      <c r="A1746" s="50">
        <v>91</v>
      </c>
      <c r="B1746" s="58" t="s">
        <v>1228</v>
      </c>
      <c r="C1746" s="114">
        <v>34388</v>
      </c>
      <c r="D1746" s="50" t="s">
        <v>1842</v>
      </c>
      <c r="E1746" s="50">
        <v>1962</v>
      </c>
      <c r="F1746" s="50" t="s">
        <v>2062</v>
      </c>
      <c r="G1746" s="115" t="s">
        <v>2032</v>
      </c>
      <c r="H1746" s="50">
        <v>2</v>
      </c>
      <c r="I1746" s="50">
        <v>2</v>
      </c>
      <c r="J1746" s="50">
        <v>0</v>
      </c>
      <c r="K1746" s="50">
        <v>669.1</v>
      </c>
      <c r="L1746" s="50">
        <v>505.4</v>
      </c>
      <c r="M1746" s="52">
        <v>0</v>
      </c>
      <c r="N1746" s="52">
        <f t="shared" si="197"/>
        <v>0</v>
      </c>
      <c r="O1746" s="52">
        <v>0</v>
      </c>
      <c r="P1746" s="52">
        <v>0</v>
      </c>
      <c r="Q1746" s="52">
        <v>0</v>
      </c>
      <c r="R1746" s="116">
        <v>45658</v>
      </c>
      <c r="S1746" s="116">
        <v>46022</v>
      </c>
    </row>
    <row r="1747" spans="1:19" ht="20.25" x14ac:dyDescent="0.3">
      <c r="A1747" s="50">
        <v>92</v>
      </c>
      <c r="B1747" s="58" t="s">
        <v>1229</v>
      </c>
      <c r="C1747" s="114">
        <v>34389</v>
      </c>
      <c r="D1747" s="50" t="s">
        <v>1842</v>
      </c>
      <c r="E1747" s="50">
        <v>1962</v>
      </c>
      <c r="F1747" s="50" t="s">
        <v>2062</v>
      </c>
      <c r="G1747" s="115" t="s">
        <v>2032</v>
      </c>
      <c r="H1747" s="50">
        <v>2</v>
      </c>
      <c r="I1747" s="50">
        <v>2</v>
      </c>
      <c r="J1747" s="50">
        <v>0</v>
      </c>
      <c r="K1747" s="50">
        <v>734.5</v>
      </c>
      <c r="L1747" s="50">
        <v>741.1</v>
      </c>
      <c r="M1747" s="52">
        <v>0</v>
      </c>
      <c r="N1747" s="52">
        <f t="shared" si="197"/>
        <v>0</v>
      </c>
      <c r="O1747" s="52">
        <v>0</v>
      </c>
      <c r="P1747" s="52">
        <v>0</v>
      </c>
      <c r="Q1747" s="52">
        <v>0</v>
      </c>
      <c r="R1747" s="116">
        <v>45658</v>
      </c>
      <c r="S1747" s="116">
        <v>46022</v>
      </c>
    </row>
    <row r="1748" spans="1:19" ht="20.25" x14ac:dyDescent="0.3">
      <c r="A1748" s="50">
        <v>93</v>
      </c>
      <c r="B1748" s="58" t="s">
        <v>1230</v>
      </c>
      <c r="C1748" s="114">
        <v>34390</v>
      </c>
      <c r="D1748" s="50" t="s">
        <v>1842</v>
      </c>
      <c r="E1748" s="50">
        <v>1961</v>
      </c>
      <c r="F1748" s="50" t="s">
        <v>2062</v>
      </c>
      <c r="G1748" s="115" t="s">
        <v>2032</v>
      </c>
      <c r="H1748" s="50">
        <v>2</v>
      </c>
      <c r="I1748" s="50">
        <v>2</v>
      </c>
      <c r="J1748" s="50">
        <v>0</v>
      </c>
      <c r="K1748" s="50">
        <v>725.5</v>
      </c>
      <c r="L1748" s="50">
        <v>625.4</v>
      </c>
      <c r="M1748" s="52">
        <v>0</v>
      </c>
      <c r="N1748" s="52">
        <f t="shared" si="197"/>
        <v>0</v>
      </c>
      <c r="O1748" s="52">
        <v>0</v>
      </c>
      <c r="P1748" s="52">
        <v>0</v>
      </c>
      <c r="Q1748" s="52">
        <v>0</v>
      </c>
      <c r="R1748" s="116">
        <v>45658</v>
      </c>
      <c r="S1748" s="116">
        <v>46022</v>
      </c>
    </row>
    <row r="1749" spans="1:19" ht="20.25" x14ac:dyDescent="0.3">
      <c r="A1749" s="50">
        <v>94</v>
      </c>
      <c r="B1749" s="58" t="s">
        <v>1231</v>
      </c>
      <c r="C1749" s="114">
        <v>34391</v>
      </c>
      <c r="D1749" s="50" t="s">
        <v>1842</v>
      </c>
      <c r="E1749" s="50">
        <v>1962</v>
      </c>
      <c r="F1749" s="50" t="s">
        <v>2062</v>
      </c>
      <c r="G1749" s="115" t="s">
        <v>2032</v>
      </c>
      <c r="H1749" s="50">
        <v>2</v>
      </c>
      <c r="I1749" s="50">
        <v>2</v>
      </c>
      <c r="J1749" s="50">
        <v>0</v>
      </c>
      <c r="K1749" s="50">
        <v>728</v>
      </c>
      <c r="L1749" s="50">
        <v>778.6</v>
      </c>
      <c r="M1749" s="52">
        <v>0</v>
      </c>
      <c r="N1749" s="52">
        <f t="shared" si="197"/>
        <v>0</v>
      </c>
      <c r="O1749" s="52">
        <v>0</v>
      </c>
      <c r="P1749" s="52">
        <v>0</v>
      </c>
      <c r="Q1749" s="52">
        <v>0</v>
      </c>
      <c r="R1749" s="116">
        <v>45658</v>
      </c>
      <c r="S1749" s="116">
        <v>46022</v>
      </c>
    </row>
    <row r="1750" spans="1:19" ht="20.25" x14ac:dyDescent="0.3">
      <c r="A1750" s="50">
        <v>95</v>
      </c>
      <c r="B1750" s="58" t="s">
        <v>1232</v>
      </c>
      <c r="C1750" s="114">
        <v>34428</v>
      </c>
      <c r="D1750" s="50" t="s">
        <v>1842</v>
      </c>
      <c r="E1750" s="50">
        <v>1917</v>
      </c>
      <c r="F1750" s="50" t="s">
        <v>2062</v>
      </c>
      <c r="G1750" s="115" t="s">
        <v>2037</v>
      </c>
      <c r="H1750" s="50">
        <v>2</v>
      </c>
      <c r="I1750" s="50">
        <v>1</v>
      </c>
      <c r="J1750" s="50">
        <v>0</v>
      </c>
      <c r="K1750" s="50">
        <v>242.5</v>
      </c>
      <c r="L1750" s="50">
        <v>216.3</v>
      </c>
      <c r="M1750" s="52">
        <v>0</v>
      </c>
      <c r="N1750" s="52">
        <f t="shared" si="197"/>
        <v>0</v>
      </c>
      <c r="O1750" s="52">
        <v>0</v>
      </c>
      <c r="P1750" s="52">
        <v>0</v>
      </c>
      <c r="Q1750" s="52">
        <v>0</v>
      </c>
      <c r="R1750" s="116">
        <v>45658</v>
      </c>
      <c r="S1750" s="116">
        <v>46022</v>
      </c>
    </row>
    <row r="1751" spans="1:19" ht="20.25" x14ac:dyDescent="0.3">
      <c r="A1751" s="50">
        <v>96</v>
      </c>
      <c r="B1751" s="58" t="s">
        <v>1234</v>
      </c>
      <c r="C1751" s="114">
        <v>33147</v>
      </c>
      <c r="D1751" s="50" t="s">
        <v>1842</v>
      </c>
      <c r="E1751" s="50">
        <v>1960</v>
      </c>
      <c r="F1751" s="50" t="s">
        <v>2062</v>
      </c>
      <c r="G1751" s="115" t="s">
        <v>2032</v>
      </c>
      <c r="H1751" s="50">
        <v>2</v>
      </c>
      <c r="I1751" s="50">
        <v>2</v>
      </c>
      <c r="J1751" s="50">
        <v>0</v>
      </c>
      <c r="K1751" s="50">
        <v>691.4</v>
      </c>
      <c r="L1751" s="50">
        <v>634.30000000000007</v>
      </c>
      <c r="M1751" s="52">
        <v>0</v>
      </c>
      <c r="N1751" s="52">
        <f t="shared" si="197"/>
        <v>0</v>
      </c>
      <c r="O1751" s="52">
        <v>0</v>
      </c>
      <c r="P1751" s="52">
        <v>0</v>
      </c>
      <c r="Q1751" s="52">
        <v>0</v>
      </c>
      <c r="R1751" s="116">
        <v>45658</v>
      </c>
      <c r="S1751" s="116">
        <v>46022</v>
      </c>
    </row>
    <row r="1752" spans="1:19" ht="20.25" x14ac:dyDescent="0.3">
      <c r="A1752" s="50">
        <v>97</v>
      </c>
      <c r="B1752" s="58" t="s">
        <v>1235</v>
      </c>
      <c r="C1752" s="114">
        <v>34635</v>
      </c>
      <c r="D1752" s="50" t="s">
        <v>1842</v>
      </c>
      <c r="E1752" s="50">
        <v>1954</v>
      </c>
      <c r="F1752" s="50" t="s">
        <v>2062</v>
      </c>
      <c r="G1752" s="115" t="s">
        <v>2037</v>
      </c>
      <c r="H1752" s="50">
        <v>2</v>
      </c>
      <c r="I1752" s="50">
        <v>1</v>
      </c>
      <c r="J1752" s="50">
        <v>0</v>
      </c>
      <c r="K1752" s="50">
        <v>425.5</v>
      </c>
      <c r="L1752" s="50">
        <v>388.9</v>
      </c>
      <c r="M1752" s="52">
        <v>0</v>
      </c>
      <c r="N1752" s="52">
        <f t="shared" si="197"/>
        <v>0</v>
      </c>
      <c r="O1752" s="52">
        <v>0</v>
      </c>
      <c r="P1752" s="52">
        <v>0</v>
      </c>
      <c r="Q1752" s="52">
        <v>0</v>
      </c>
      <c r="R1752" s="116">
        <v>45658</v>
      </c>
      <c r="S1752" s="116">
        <v>46022</v>
      </c>
    </row>
    <row r="1753" spans="1:19" ht="20.25" x14ac:dyDescent="0.3">
      <c r="A1753" s="50">
        <v>98</v>
      </c>
      <c r="B1753" s="58" t="s">
        <v>1236</v>
      </c>
      <c r="C1753" s="114">
        <v>34667</v>
      </c>
      <c r="D1753" s="50" t="s">
        <v>1842</v>
      </c>
      <c r="E1753" s="50">
        <v>1936</v>
      </c>
      <c r="F1753" s="50" t="s">
        <v>2062</v>
      </c>
      <c r="G1753" s="115" t="s">
        <v>2032</v>
      </c>
      <c r="H1753" s="50">
        <v>3</v>
      </c>
      <c r="I1753" s="50">
        <v>3</v>
      </c>
      <c r="J1753" s="50">
        <v>0</v>
      </c>
      <c r="K1753" s="50">
        <v>1568.4</v>
      </c>
      <c r="L1753" s="50">
        <v>920.2</v>
      </c>
      <c r="M1753" s="52">
        <v>0</v>
      </c>
      <c r="N1753" s="52">
        <f t="shared" si="197"/>
        <v>0</v>
      </c>
      <c r="O1753" s="52">
        <v>0</v>
      </c>
      <c r="P1753" s="52">
        <v>0</v>
      </c>
      <c r="Q1753" s="52">
        <v>0</v>
      </c>
      <c r="R1753" s="116">
        <v>45658</v>
      </c>
      <c r="S1753" s="116">
        <v>46022</v>
      </c>
    </row>
    <row r="1754" spans="1:19" ht="20.25" x14ac:dyDescent="0.3">
      <c r="A1754" s="50">
        <v>99</v>
      </c>
      <c r="B1754" s="58" t="s">
        <v>1237</v>
      </c>
      <c r="C1754" s="114">
        <v>34669</v>
      </c>
      <c r="D1754" s="50" t="s">
        <v>1842</v>
      </c>
      <c r="E1754" s="50">
        <v>1958</v>
      </c>
      <c r="F1754" s="50" t="s">
        <v>2062</v>
      </c>
      <c r="G1754" s="115" t="s">
        <v>2037</v>
      </c>
      <c r="H1754" s="50">
        <v>2</v>
      </c>
      <c r="I1754" s="50">
        <v>1</v>
      </c>
      <c r="J1754" s="50">
        <v>0</v>
      </c>
      <c r="K1754" s="50">
        <v>419.1</v>
      </c>
      <c r="L1754" s="50">
        <v>319.39999999999998</v>
      </c>
      <c r="M1754" s="52">
        <v>0</v>
      </c>
      <c r="N1754" s="52">
        <f t="shared" si="197"/>
        <v>0</v>
      </c>
      <c r="O1754" s="52">
        <v>0</v>
      </c>
      <c r="P1754" s="52">
        <v>0</v>
      </c>
      <c r="Q1754" s="52">
        <v>0</v>
      </c>
      <c r="R1754" s="116">
        <v>45658</v>
      </c>
      <c r="S1754" s="116">
        <v>46022</v>
      </c>
    </row>
    <row r="1755" spans="1:19" ht="20.25" x14ac:dyDescent="0.3">
      <c r="A1755" s="50">
        <v>100</v>
      </c>
      <c r="B1755" s="58" t="s">
        <v>1238</v>
      </c>
      <c r="C1755" s="114">
        <v>34706</v>
      </c>
      <c r="D1755" s="50" t="s">
        <v>1842</v>
      </c>
      <c r="E1755" s="50">
        <v>1957</v>
      </c>
      <c r="F1755" s="50" t="s">
        <v>2062</v>
      </c>
      <c r="G1755" s="115" t="s">
        <v>2032</v>
      </c>
      <c r="H1755" s="50">
        <v>2</v>
      </c>
      <c r="I1755" s="50">
        <v>1</v>
      </c>
      <c r="J1755" s="50">
        <v>0</v>
      </c>
      <c r="K1755" s="50">
        <v>1443</v>
      </c>
      <c r="L1755" s="50">
        <v>414.3</v>
      </c>
      <c r="M1755" s="52">
        <v>0</v>
      </c>
      <c r="N1755" s="52">
        <f t="shared" si="197"/>
        <v>0</v>
      </c>
      <c r="O1755" s="52">
        <v>0</v>
      </c>
      <c r="P1755" s="52">
        <v>0</v>
      </c>
      <c r="Q1755" s="52">
        <v>0</v>
      </c>
      <c r="R1755" s="116">
        <v>45658</v>
      </c>
      <c r="S1755" s="116">
        <v>46022</v>
      </c>
    </row>
    <row r="1756" spans="1:19" ht="20.25" x14ac:dyDescent="0.3">
      <c r="A1756" s="50">
        <v>101</v>
      </c>
      <c r="B1756" s="58" t="s">
        <v>61</v>
      </c>
      <c r="C1756" s="114">
        <v>32585</v>
      </c>
      <c r="D1756" s="50" t="s">
        <v>1842</v>
      </c>
      <c r="E1756" s="50">
        <v>1986</v>
      </c>
      <c r="F1756" s="50" t="s">
        <v>2062</v>
      </c>
      <c r="G1756" s="115" t="s">
        <v>2032</v>
      </c>
      <c r="H1756" s="50">
        <v>9</v>
      </c>
      <c r="I1756" s="50">
        <v>2</v>
      </c>
      <c r="J1756" s="50">
        <v>0</v>
      </c>
      <c r="K1756" s="50">
        <v>3815.4</v>
      </c>
      <c r="L1756" s="50">
        <v>4097.0999999999995</v>
      </c>
      <c r="M1756" s="52">
        <v>0</v>
      </c>
      <c r="N1756" s="52">
        <f t="shared" si="197"/>
        <v>0</v>
      </c>
      <c r="O1756" s="52">
        <v>0</v>
      </c>
      <c r="P1756" s="52">
        <v>0</v>
      </c>
      <c r="Q1756" s="52">
        <v>0</v>
      </c>
      <c r="R1756" s="116">
        <v>45658</v>
      </c>
      <c r="S1756" s="116">
        <v>46022</v>
      </c>
    </row>
    <row r="1757" spans="1:19" ht="20.25" x14ac:dyDescent="0.3">
      <c r="A1757" s="50">
        <v>102</v>
      </c>
      <c r="B1757" s="58" t="s">
        <v>62</v>
      </c>
      <c r="C1757" s="114">
        <v>32588</v>
      </c>
      <c r="D1757" s="50" t="s">
        <v>1842</v>
      </c>
      <c r="E1757" s="50">
        <v>1986</v>
      </c>
      <c r="F1757" s="50" t="s">
        <v>2062</v>
      </c>
      <c r="G1757" s="115" t="s">
        <v>2032</v>
      </c>
      <c r="H1757" s="50">
        <v>9</v>
      </c>
      <c r="I1757" s="50">
        <v>2</v>
      </c>
      <c r="J1757" s="50">
        <v>0</v>
      </c>
      <c r="K1757" s="50">
        <v>3784.4</v>
      </c>
      <c r="L1757" s="50">
        <v>4517.1000000000004</v>
      </c>
      <c r="M1757" s="52">
        <v>0</v>
      </c>
      <c r="N1757" s="52">
        <f t="shared" si="197"/>
        <v>0</v>
      </c>
      <c r="O1757" s="52">
        <v>0</v>
      </c>
      <c r="P1757" s="52">
        <v>0</v>
      </c>
      <c r="Q1757" s="52">
        <v>0</v>
      </c>
      <c r="R1757" s="116">
        <v>45658</v>
      </c>
      <c r="S1757" s="116">
        <v>46022</v>
      </c>
    </row>
    <row r="1758" spans="1:19" ht="20.25" x14ac:dyDescent="0.3">
      <c r="A1758" s="50">
        <v>103</v>
      </c>
      <c r="B1758" s="58" t="s">
        <v>1239</v>
      </c>
      <c r="C1758" s="114">
        <v>34825</v>
      </c>
      <c r="D1758" s="50" t="s">
        <v>1842</v>
      </c>
      <c r="E1758" s="50">
        <v>1966</v>
      </c>
      <c r="F1758" s="50" t="s">
        <v>2062</v>
      </c>
      <c r="G1758" s="115" t="s">
        <v>2032</v>
      </c>
      <c r="H1758" s="50">
        <v>5</v>
      </c>
      <c r="I1758" s="50">
        <v>6</v>
      </c>
      <c r="J1758" s="50">
        <v>0</v>
      </c>
      <c r="K1758" s="50">
        <v>4011.3</v>
      </c>
      <c r="L1758" s="50">
        <v>2418.4</v>
      </c>
      <c r="M1758" s="52">
        <v>0</v>
      </c>
      <c r="N1758" s="52">
        <f t="shared" si="197"/>
        <v>0</v>
      </c>
      <c r="O1758" s="52">
        <v>0</v>
      </c>
      <c r="P1758" s="52">
        <v>0</v>
      </c>
      <c r="Q1758" s="52">
        <v>0</v>
      </c>
      <c r="R1758" s="116">
        <v>45658</v>
      </c>
      <c r="S1758" s="116">
        <v>46022</v>
      </c>
    </row>
    <row r="1759" spans="1:19" ht="20.25" x14ac:dyDescent="0.3">
      <c r="A1759" s="50">
        <v>104</v>
      </c>
      <c r="B1759" s="58" t="s">
        <v>1240</v>
      </c>
      <c r="C1759" s="114">
        <v>34938</v>
      </c>
      <c r="D1759" s="50" t="s">
        <v>1842</v>
      </c>
      <c r="E1759" s="50">
        <v>1938</v>
      </c>
      <c r="F1759" s="50" t="s">
        <v>2062</v>
      </c>
      <c r="G1759" s="115" t="s">
        <v>2037</v>
      </c>
      <c r="H1759" s="50">
        <v>2</v>
      </c>
      <c r="I1759" s="50">
        <v>3</v>
      </c>
      <c r="J1759" s="50">
        <v>0</v>
      </c>
      <c r="K1759" s="50">
        <v>499.6</v>
      </c>
      <c r="L1759" s="50">
        <v>498.7</v>
      </c>
      <c r="M1759" s="52">
        <v>0</v>
      </c>
      <c r="N1759" s="52">
        <f t="shared" si="197"/>
        <v>0</v>
      </c>
      <c r="O1759" s="52">
        <v>0</v>
      </c>
      <c r="P1759" s="52">
        <v>0</v>
      </c>
      <c r="Q1759" s="52">
        <v>0</v>
      </c>
      <c r="R1759" s="116">
        <v>45658</v>
      </c>
      <c r="S1759" s="116">
        <v>46022</v>
      </c>
    </row>
    <row r="1760" spans="1:19" ht="20.25" x14ac:dyDescent="0.3">
      <c r="A1760" s="50">
        <v>105</v>
      </c>
      <c r="B1760" s="58" t="s">
        <v>1241</v>
      </c>
      <c r="C1760" s="114">
        <v>34901</v>
      </c>
      <c r="D1760" s="50" t="s">
        <v>1842</v>
      </c>
      <c r="E1760" s="50">
        <v>1952</v>
      </c>
      <c r="F1760" s="50" t="s">
        <v>2062</v>
      </c>
      <c r="G1760" s="115" t="s">
        <v>2032</v>
      </c>
      <c r="H1760" s="50">
        <v>3</v>
      </c>
      <c r="I1760" s="50">
        <v>2</v>
      </c>
      <c r="J1760" s="50">
        <v>0</v>
      </c>
      <c r="K1760" s="50">
        <v>2250.3000000000002</v>
      </c>
      <c r="L1760" s="50">
        <v>937.8</v>
      </c>
      <c r="M1760" s="52">
        <v>0</v>
      </c>
      <c r="N1760" s="52">
        <f t="shared" si="197"/>
        <v>0</v>
      </c>
      <c r="O1760" s="52">
        <v>0</v>
      </c>
      <c r="P1760" s="52">
        <v>0</v>
      </c>
      <c r="Q1760" s="52">
        <v>0</v>
      </c>
      <c r="R1760" s="116">
        <v>45658</v>
      </c>
      <c r="S1760" s="116">
        <v>46022</v>
      </c>
    </row>
    <row r="1761" spans="1:19" ht="20.25" x14ac:dyDescent="0.3">
      <c r="A1761" s="50">
        <v>106</v>
      </c>
      <c r="B1761" s="58" t="s">
        <v>1245</v>
      </c>
      <c r="C1761" s="114">
        <v>35015</v>
      </c>
      <c r="D1761" s="50" t="s">
        <v>1842</v>
      </c>
      <c r="E1761" s="50">
        <v>1954</v>
      </c>
      <c r="F1761" s="50" t="s">
        <v>2062</v>
      </c>
      <c r="G1761" s="115" t="s">
        <v>2032</v>
      </c>
      <c r="H1761" s="50">
        <v>3</v>
      </c>
      <c r="I1761" s="50">
        <v>2</v>
      </c>
      <c r="J1761" s="50">
        <v>0</v>
      </c>
      <c r="K1761" s="50">
        <v>1394.7</v>
      </c>
      <c r="L1761" s="50">
        <v>1123.5999999999999</v>
      </c>
      <c r="M1761" s="52">
        <v>0</v>
      </c>
      <c r="N1761" s="52">
        <f t="shared" si="197"/>
        <v>0</v>
      </c>
      <c r="O1761" s="52">
        <v>0</v>
      </c>
      <c r="P1761" s="52">
        <v>0</v>
      </c>
      <c r="Q1761" s="52">
        <v>0</v>
      </c>
      <c r="R1761" s="116">
        <v>45658</v>
      </c>
      <c r="S1761" s="116">
        <v>46022</v>
      </c>
    </row>
    <row r="1762" spans="1:19" ht="20.25" x14ac:dyDescent="0.3">
      <c r="A1762" s="50">
        <v>107</v>
      </c>
      <c r="B1762" s="58" t="s">
        <v>1246</v>
      </c>
      <c r="C1762" s="114">
        <v>35020</v>
      </c>
      <c r="D1762" s="50" t="s">
        <v>1842</v>
      </c>
      <c r="E1762" s="50">
        <v>1953</v>
      </c>
      <c r="F1762" s="50" t="s">
        <v>2062</v>
      </c>
      <c r="G1762" s="115" t="s">
        <v>2037</v>
      </c>
      <c r="H1762" s="50">
        <v>2</v>
      </c>
      <c r="I1762" s="50">
        <v>1</v>
      </c>
      <c r="J1762" s="50">
        <v>0</v>
      </c>
      <c r="K1762" s="50">
        <v>452.52</v>
      </c>
      <c r="L1762" s="50">
        <v>397.3</v>
      </c>
      <c r="M1762" s="52">
        <v>0</v>
      </c>
      <c r="N1762" s="52">
        <f t="shared" si="197"/>
        <v>0</v>
      </c>
      <c r="O1762" s="52">
        <v>0</v>
      </c>
      <c r="P1762" s="52">
        <v>0</v>
      </c>
      <c r="Q1762" s="52">
        <v>0</v>
      </c>
      <c r="R1762" s="116">
        <v>45658</v>
      </c>
      <c r="S1762" s="116">
        <v>46022</v>
      </c>
    </row>
    <row r="1763" spans="1:19" ht="20.25" x14ac:dyDescent="0.3">
      <c r="A1763" s="50">
        <v>108</v>
      </c>
      <c r="B1763" s="58" t="s">
        <v>1247</v>
      </c>
      <c r="C1763" s="114">
        <v>33333</v>
      </c>
      <c r="D1763" s="50" t="s">
        <v>1842</v>
      </c>
      <c r="E1763" s="50">
        <v>1961</v>
      </c>
      <c r="F1763" s="50" t="s">
        <v>2062</v>
      </c>
      <c r="G1763" s="115" t="s">
        <v>2037</v>
      </c>
      <c r="H1763" s="50">
        <v>2</v>
      </c>
      <c r="I1763" s="50">
        <v>1</v>
      </c>
      <c r="J1763" s="50">
        <v>0</v>
      </c>
      <c r="K1763" s="50">
        <v>362.6</v>
      </c>
      <c r="L1763" s="50">
        <v>323.60000000000002</v>
      </c>
      <c r="M1763" s="52">
        <v>0</v>
      </c>
      <c r="N1763" s="52">
        <f t="shared" si="197"/>
        <v>0</v>
      </c>
      <c r="O1763" s="52">
        <v>0</v>
      </c>
      <c r="P1763" s="52">
        <v>0</v>
      </c>
      <c r="Q1763" s="52">
        <v>0</v>
      </c>
      <c r="R1763" s="116">
        <v>45658</v>
      </c>
      <c r="S1763" s="116">
        <v>46022</v>
      </c>
    </row>
    <row r="1764" spans="1:19" ht="20.25" x14ac:dyDescent="0.3">
      <c r="A1764" s="50">
        <v>109</v>
      </c>
      <c r="B1764" s="58" t="s">
        <v>1248</v>
      </c>
      <c r="C1764" s="114">
        <v>33334</v>
      </c>
      <c r="D1764" s="50" t="s">
        <v>1842</v>
      </c>
      <c r="E1764" s="50">
        <v>1961</v>
      </c>
      <c r="F1764" s="50" t="s">
        <v>2062</v>
      </c>
      <c r="G1764" s="115" t="s">
        <v>2037</v>
      </c>
      <c r="H1764" s="50">
        <v>2</v>
      </c>
      <c r="I1764" s="50">
        <v>1</v>
      </c>
      <c r="J1764" s="50">
        <v>0</v>
      </c>
      <c r="K1764" s="50">
        <v>369.5</v>
      </c>
      <c r="L1764" s="50">
        <v>341.7</v>
      </c>
      <c r="M1764" s="52">
        <v>0</v>
      </c>
      <c r="N1764" s="52">
        <f t="shared" si="197"/>
        <v>0</v>
      </c>
      <c r="O1764" s="52">
        <v>0</v>
      </c>
      <c r="P1764" s="52">
        <v>0</v>
      </c>
      <c r="Q1764" s="52">
        <v>0</v>
      </c>
      <c r="R1764" s="116">
        <v>45658</v>
      </c>
      <c r="S1764" s="116">
        <v>46022</v>
      </c>
    </row>
    <row r="1765" spans="1:19" ht="20.25" x14ac:dyDescent="0.3">
      <c r="A1765" s="50">
        <v>110</v>
      </c>
      <c r="B1765" s="58" t="s">
        <v>1250</v>
      </c>
      <c r="C1765" s="114">
        <v>35040</v>
      </c>
      <c r="D1765" s="50" t="s">
        <v>1842</v>
      </c>
      <c r="E1765" s="50">
        <v>1966</v>
      </c>
      <c r="F1765" s="50" t="s">
        <v>2062</v>
      </c>
      <c r="G1765" s="115" t="s">
        <v>2032</v>
      </c>
      <c r="H1765" s="50">
        <v>5</v>
      </c>
      <c r="I1765" s="50">
        <v>4</v>
      </c>
      <c r="J1765" s="50">
        <v>0</v>
      </c>
      <c r="K1765" s="50">
        <v>4478.7</v>
      </c>
      <c r="L1765" s="50">
        <v>2463.5500000000002</v>
      </c>
      <c r="M1765" s="52">
        <v>0</v>
      </c>
      <c r="N1765" s="52">
        <f t="shared" si="197"/>
        <v>0</v>
      </c>
      <c r="O1765" s="52">
        <v>0</v>
      </c>
      <c r="P1765" s="52">
        <v>0</v>
      </c>
      <c r="Q1765" s="52">
        <v>0</v>
      </c>
      <c r="R1765" s="116">
        <v>45658</v>
      </c>
      <c r="S1765" s="116">
        <v>46022</v>
      </c>
    </row>
    <row r="1766" spans="1:19" ht="20.25" x14ac:dyDescent="0.3">
      <c r="A1766" s="50">
        <v>111</v>
      </c>
      <c r="B1766" s="58" t="s">
        <v>1251</v>
      </c>
      <c r="C1766" s="114">
        <v>35096</v>
      </c>
      <c r="D1766" s="50" t="s">
        <v>1842</v>
      </c>
      <c r="E1766" s="50">
        <v>1958</v>
      </c>
      <c r="F1766" s="50" t="s">
        <v>2062</v>
      </c>
      <c r="G1766" s="115" t="s">
        <v>2037</v>
      </c>
      <c r="H1766" s="50">
        <v>3</v>
      </c>
      <c r="I1766" s="50">
        <v>1</v>
      </c>
      <c r="J1766" s="50">
        <v>0</v>
      </c>
      <c r="K1766" s="50">
        <v>665.2</v>
      </c>
      <c r="L1766" s="50">
        <v>612.79999999999995</v>
      </c>
      <c r="M1766" s="52">
        <v>0</v>
      </c>
      <c r="N1766" s="52">
        <f t="shared" si="197"/>
        <v>0</v>
      </c>
      <c r="O1766" s="52">
        <v>0</v>
      </c>
      <c r="P1766" s="52">
        <v>0</v>
      </c>
      <c r="Q1766" s="52">
        <v>0</v>
      </c>
      <c r="R1766" s="116">
        <v>45658</v>
      </c>
      <c r="S1766" s="116">
        <v>46022</v>
      </c>
    </row>
    <row r="1767" spans="1:19" ht="20.25" x14ac:dyDescent="0.3">
      <c r="A1767" s="50">
        <v>112</v>
      </c>
      <c r="B1767" s="58" t="s">
        <v>1252</v>
      </c>
      <c r="C1767" s="114">
        <v>35173</v>
      </c>
      <c r="D1767" s="50" t="s">
        <v>1842</v>
      </c>
      <c r="E1767" s="50">
        <v>1917</v>
      </c>
      <c r="F1767" s="50" t="s">
        <v>2062</v>
      </c>
      <c r="G1767" s="115" t="s">
        <v>2037</v>
      </c>
      <c r="H1767" s="50">
        <v>1</v>
      </c>
      <c r="I1767" s="50">
        <v>2</v>
      </c>
      <c r="J1767" s="50">
        <v>0</v>
      </c>
      <c r="K1767" s="50">
        <v>127.2</v>
      </c>
      <c r="L1767" s="50">
        <v>213.1</v>
      </c>
      <c r="M1767" s="52">
        <v>0</v>
      </c>
      <c r="N1767" s="52">
        <f t="shared" si="197"/>
        <v>0</v>
      </c>
      <c r="O1767" s="52">
        <v>0</v>
      </c>
      <c r="P1767" s="52">
        <v>0</v>
      </c>
      <c r="Q1767" s="52">
        <v>0</v>
      </c>
      <c r="R1767" s="116">
        <v>45658</v>
      </c>
      <c r="S1767" s="116">
        <v>46022</v>
      </c>
    </row>
    <row r="1768" spans="1:19" ht="20.25" x14ac:dyDescent="0.3">
      <c r="A1768" s="50">
        <v>113</v>
      </c>
      <c r="B1768" s="58" t="s">
        <v>1253</v>
      </c>
      <c r="C1768" s="114">
        <v>35198</v>
      </c>
      <c r="D1768" s="50" t="s">
        <v>1842</v>
      </c>
      <c r="E1768" s="50">
        <v>1955</v>
      </c>
      <c r="F1768" s="50" t="s">
        <v>2062</v>
      </c>
      <c r="G1768" s="115" t="s">
        <v>2032</v>
      </c>
      <c r="H1768" s="50">
        <v>2</v>
      </c>
      <c r="I1768" s="50">
        <v>2</v>
      </c>
      <c r="J1768" s="50">
        <v>0</v>
      </c>
      <c r="K1768" s="50">
        <v>848.5</v>
      </c>
      <c r="L1768" s="50">
        <v>848.5</v>
      </c>
      <c r="M1768" s="52">
        <v>0</v>
      </c>
      <c r="N1768" s="52">
        <f t="shared" si="197"/>
        <v>0</v>
      </c>
      <c r="O1768" s="52">
        <v>0</v>
      </c>
      <c r="P1768" s="52">
        <v>0</v>
      </c>
      <c r="Q1768" s="52">
        <v>0</v>
      </c>
      <c r="R1768" s="116">
        <v>45658</v>
      </c>
      <c r="S1768" s="116">
        <v>46022</v>
      </c>
    </row>
    <row r="1769" spans="1:19" ht="20.25" x14ac:dyDescent="0.3">
      <c r="A1769" s="50">
        <v>114</v>
      </c>
      <c r="B1769" s="58" t="s">
        <v>1254</v>
      </c>
      <c r="C1769" s="114">
        <v>35200</v>
      </c>
      <c r="D1769" s="50" t="s">
        <v>1842</v>
      </c>
      <c r="E1769" s="50">
        <v>1955</v>
      </c>
      <c r="F1769" s="50" t="s">
        <v>2062</v>
      </c>
      <c r="G1769" s="115" t="s">
        <v>2039</v>
      </c>
      <c r="H1769" s="50">
        <v>2</v>
      </c>
      <c r="I1769" s="50">
        <v>1</v>
      </c>
      <c r="J1769" s="50">
        <v>0</v>
      </c>
      <c r="K1769" s="50">
        <v>414.3</v>
      </c>
      <c r="L1769" s="50">
        <v>414.2</v>
      </c>
      <c r="M1769" s="52">
        <v>0</v>
      </c>
      <c r="N1769" s="52">
        <f t="shared" si="197"/>
        <v>0</v>
      </c>
      <c r="O1769" s="52">
        <v>0</v>
      </c>
      <c r="P1769" s="52">
        <v>0</v>
      </c>
      <c r="Q1769" s="52">
        <v>0</v>
      </c>
      <c r="R1769" s="116">
        <v>45658</v>
      </c>
      <c r="S1769" s="116">
        <v>46022</v>
      </c>
    </row>
    <row r="1770" spans="1:19" ht="20.25" x14ac:dyDescent="0.3">
      <c r="A1770" s="50">
        <v>115</v>
      </c>
      <c r="B1770" s="58" t="s">
        <v>1255</v>
      </c>
      <c r="C1770" s="114">
        <v>35203</v>
      </c>
      <c r="D1770" s="50" t="s">
        <v>1842</v>
      </c>
      <c r="E1770" s="50">
        <v>1955</v>
      </c>
      <c r="F1770" s="50" t="s">
        <v>2062</v>
      </c>
      <c r="G1770" s="115" t="s">
        <v>2039</v>
      </c>
      <c r="H1770" s="50">
        <v>2</v>
      </c>
      <c r="I1770" s="50">
        <v>1</v>
      </c>
      <c r="J1770" s="50">
        <v>0</v>
      </c>
      <c r="K1770" s="50">
        <v>416.8</v>
      </c>
      <c r="L1770" s="50">
        <v>416.6</v>
      </c>
      <c r="M1770" s="52">
        <v>0</v>
      </c>
      <c r="N1770" s="52">
        <f t="shared" si="197"/>
        <v>0</v>
      </c>
      <c r="O1770" s="52">
        <v>0</v>
      </c>
      <c r="P1770" s="52">
        <v>0</v>
      </c>
      <c r="Q1770" s="52">
        <v>0</v>
      </c>
      <c r="R1770" s="116">
        <v>45658</v>
      </c>
      <c r="S1770" s="116">
        <v>46022</v>
      </c>
    </row>
    <row r="1771" spans="1:19" ht="20.25" x14ac:dyDescent="0.3">
      <c r="A1771" s="50">
        <v>116</v>
      </c>
      <c r="B1771" s="58" t="s">
        <v>1256</v>
      </c>
      <c r="C1771" s="114">
        <v>35204</v>
      </c>
      <c r="D1771" s="50" t="s">
        <v>1842</v>
      </c>
      <c r="E1771" s="50">
        <v>1955</v>
      </c>
      <c r="F1771" s="50" t="s">
        <v>2062</v>
      </c>
      <c r="G1771" s="115" t="s">
        <v>2039</v>
      </c>
      <c r="H1771" s="50">
        <v>2</v>
      </c>
      <c r="I1771" s="50">
        <v>1</v>
      </c>
      <c r="J1771" s="50">
        <v>0</v>
      </c>
      <c r="K1771" s="50">
        <v>407.7</v>
      </c>
      <c r="L1771" s="50">
        <v>408.81</v>
      </c>
      <c r="M1771" s="52">
        <v>0</v>
      </c>
      <c r="N1771" s="52">
        <f t="shared" si="197"/>
        <v>0</v>
      </c>
      <c r="O1771" s="52">
        <v>0</v>
      </c>
      <c r="P1771" s="52">
        <v>0</v>
      </c>
      <c r="Q1771" s="52">
        <v>0</v>
      </c>
      <c r="R1771" s="116">
        <v>45658</v>
      </c>
      <c r="S1771" s="116">
        <v>46022</v>
      </c>
    </row>
    <row r="1772" spans="1:19" ht="20.25" x14ac:dyDescent="0.3">
      <c r="A1772" s="50">
        <v>117</v>
      </c>
      <c r="B1772" s="58" t="s">
        <v>1257</v>
      </c>
      <c r="C1772" s="114">
        <v>35205</v>
      </c>
      <c r="D1772" s="50" t="s">
        <v>1842</v>
      </c>
      <c r="E1772" s="50">
        <v>1955</v>
      </c>
      <c r="F1772" s="50" t="s">
        <v>2062</v>
      </c>
      <c r="G1772" s="115" t="s">
        <v>2039</v>
      </c>
      <c r="H1772" s="50">
        <v>2</v>
      </c>
      <c r="I1772" s="50">
        <v>1</v>
      </c>
      <c r="J1772" s="50">
        <v>0</v>
      </c>
      <c r="K1772" s="50">
        <v>408.3</v>
      </c>
      <c r="L1772" s="50">
        <v>408.2</v>
      </c>
      <c r="M1772" s="52">
        <v>0</v>
      </c>
      <c r="N1772" s="52">
        <f t="shared" si="197"/>
        <v>0</v>
      </c>
      <c r="O1772" s="52">
        <v>0</v>
      </c>
      <c r="P1772" s="52">
        <v>0</v>
      </c>
      <c r="Q1772" s="52">
        <v>0</v>
      </c>
      <c r="R1772" s="116">
        <v>45658</v>
      </c>
      <c r="S1772" s="116">
        <v>46022</v>
      </c>
    </row>
    <row r="1773" spans="1:19" ht="20.25" x14ac:dyDescent="0.3">
      <c r="A1773" s="50">
        <v>118</v>
      </c>
      <c r="B1773" s="58" t="s">
        <v>1644</v>
      </c>
      <c r="C1773" s="114">
        <v>35348</v>
      </c>
      <c r="D1773" s="50" t="s">
        <v>1843</v>
      </c>
      <c r="E1773" s="50">
        <v>1961</v>
      </c>
      <c r="F1773" s="50" t="s">
        <v>2062</v>
      </c>
      <c r="G1773" s="115" t="s">
        <v>2032</v>
      </c>
      <c r="H1773" s="50">
        <v>4</v>
      </c>
      <c r="I1773" s="50">
        <v>2</v>
      </c>
      <c r="J1773" s="50">
        <v>0</v>
      </c>
      <c r="K1773" s="50">
        <v>4559.3999999999996</v>
      </c>
      <c r="L1773" s="50" t="s">
        <v>2062</v>
      </c>
      <c r="M1773" s="52">
        <v>0</v>
      </c>
      <c r="N1773" s="52">
        <f t="shared" si="197"/>
        <v>0</v>
      </c>
      <c r="O1773" s="52">
        <v>0</v>
      </c>
      <c r="P1773" s="52">
        <v>0</v>
      </c>
      <c r="Q1773" s="52">
        <v>0</v>
      </c>
      <c r="R1773" s="116">
        <v>45658</v>
      </c>
      <c r="S1773" s="116">
        <v>46022</v>
      </c>
    </row>
    <row r="1774" spans="1:19" ht="20.25" x14ac:dyDescent="0.3">
      <c r="A1774" s="50">
        <v>119</v>
      </c>
      <c r="B1774" s="58" t="s">
        <v>1258</v>
      </c>
      <c r="C1774" s="114">
        <v>35475</v>
      </c>
      <c r="D1774" s="50" t="s">
        <v>1842</v>
      </c>
      <c r="E1774" s="50">
        <v>1947</v>
      </c>
      <c r="F1774" s="50" t="s">
        <v>2062</v>
      </c>
      <c r="G1774" s="115" t="s">
        <v>2032</v>
      </c>
      <c r="H1774" s="50">
        <v>2</v>
      </c>
      <c r="I1774" s="50">
        <v>1</v>
      </c>
      <c r="J1774" s="50">
        <v>0</v>
      </c>
      <c r="K1774" s="50">
        <v>526.85</v>
      </c>
      <c r="L1774" s="50">
        <v>431</v>
      </c>
      <c r="M1774" s="52">
        <v>0</v>
      </c>
      <c r="N1774" s="52">
        <f t="shared" si="197"/>
        <v>0</v>
      </c>
      <c r="O1774" s="52">
        <v>0</v>
      </c>
      <c r="P1774" s="52">
        <v>0</v>
      </c>
      <c r="Q1774" s="52">
        <v>0</v>
      </c>
      <c r="R1774" s="116">
        <v>45658</v>
      </c>
      <c r="S1774" s="116">
        <v>46022</v>
      </c>
    </row>
    <row r="1775" spans="1:19" ht="20.25" x14ac:dyDescent="0.3">
      <c r="A1775" s="50">
        <v>120</v>
      </c>
      <c r="B1775" s="58" t="s">
        <v>1259</v>
      </c>
      <c r="C1775" s="114">
        <v>35507</v>
      </c>
      <c r="D1775" s="50" t="s">
        <v>1842</v>
      </c>
      <c r="E1775" s="50">
        <v>1954</v>
      </c>
      <c r="F1775" s="50" t="s">
        <v>2062</v>
      </c>
      <c r="G1775" s="115" t="s">
        <v>2037</v>
      </c>
      <c r="H1775" s="50">
        <v>2</v>
      </c>
      <c r="I1775" s="50">
        <v>1</v>
      </c>
      <c r="J1775" s="50">
        <v>0</v>
      </c>
      <c r="K1775" s="50">
        <v>419.1</v>
      </c>
      <c r="L1775" s="50">
        <v>385.2</v>
      </c>
      <c r="M1775" s="52">
        <v>0</v>
      </c>
      <c r="N1775" s="52">
        <f t="shared" si="197"/>
        <v>0</v>
      </c>
      <c r="O1775" s="52">
        <v>0</v>
      </c>
      <c r="P1775" s="52">
        <v>0</v>
      </c>
      <c r="Q1775" s="52">
        <v>0</v>
      </c>
      <c r="R1775" s="116">
        <v>45658</v>
      </c>
      <c r="S1775" s="116">
        <v>46022</v>
      </c>
    </row>
    <row r="1776" spans="1:19" ht="20.25" x14ac:dyDescent="0.3">
      <c r="A1776" s="50">
        <v>121</v>
      </c>
      <c r="B1776" s="58" t="s">
        <v>1260</v>
      </c>
      <c r="C1776" s="114">
        <v>35515</v>
      </c>
      <c r="D1776" s="50" t="s">
        <v>1842</v>
      </c>
      <c r="E1776" s="50">
        <v>1975</v>
      </c>
      <c r="F1776" s="50" t="s">
        <v>2062</v>
      </c>
      <c r="G1776" s="115" t="s">
        <v>2032</v>
      </c>
      <c r="H1776" s="50">
        <v>5</v>
      </c>
      <c r="I1776" s="50">
        <v>3</v>
      </c>
      <c r="J1776" s="50">
        <v>0</v>
      </c>
      <c r="K1776" s="50">
        <v>4347.1000000000004</v>
      </c>
      <c r="L1776" s="50">
        <v>2754.7</v>
      </c>
      <c r="M1776" s="52">
        <v>0</v>
      </c>
      <c r="N1776" s="52">
        <f t="shared" si="197"/>
        <v>0</v>
      </c>
      <c r="O1776" s="52">
        <v>0</v>
      </c>
      <c r="P1776" s="52">
        <v>0</v>
      </c>
      <c r="Q1776" s="52">
        <v>0</v>
      </c>
      <c r="R1776" s="116">
        <v>45658</v>
      </c>
      <c r="S1776" s="116">
        <v>46022</v>
      </c>
    </row>
    <row r="1777" spans="1:19" ht="20.25" x14ac:dyDescent="0.3">
      <c r="A1777" s="50">
        <v>122</v>
      </c>
      <c r="B1777" s="58" t="s">
        <v>1261</v>
      </c>
      <c r="C1777" s="114">
        <v>35519</v>
      </c>
      <c r="D1777" s="50" t="s">
        <v>1842</v>
      </c>
      <c r="E1777" s="50">
        <v>1954</v>
      </c>
      <c r="F1777" s="50" t="s">
        <v>2062</v>
      </c>
      <c r="G1777" s="115" t="s">
        <v>2032</v>
      </c>
      <c r="H1777" s="50">
        <v>2</v>
      </c>
      <c r="I1777" s="50">
        <v>2</v>
      </c>
      <c r="J1777" s="50">
        <v>0</v>
      </c>
      <c r="K1777" s="50">
        <v>371.5</v>
      </c>
      <c r="L1777" s="50">
        <v>371.8</v>
      </c>
      <c r="M1777" s="52">
        <v>0</v>
      </c>
      <c r="N1777" s="52">
        <f t="shared" si="197"/>
        <v>0</v>
      </c>
      <c r="O1777" s="52">
        <v>0</v>
      </c>
      <c r="P1777" s="52">
        <v>0</v>
      </c>
      <c r="Q1777" s="52">
        <v>0</v>
      </c>
      <c r="R1777" s="116">
        <v>45658</v>
      </c>
      <c r="S1777" s="116">
        <v>46022</v>
      </c>
    </row>
    <row r="1778" spans="1:19" ht="20.25" x14ac:dyDescent="0.3">
      <c r="A1778" s="50">
        <v>123</v>
      </c>
      <c r="B1778" s="58" t="s">
        <v>32</v>
      </c>
      <c r="C1778" s="114">
        <v>33260</v>
      </c>
      <c r="D1778" s="50" t="s">
        <v>1842</v>
      </c>
      <c r="E1778" s="50">
        <v>1976</v>
      </c>
      <c r="F1778" s="50" t="s">
        <v>2062</v>
      </c>
      <c r="G1778" s="115" t="s">
        <v>2031</v>
      </c>
      <c r="H1778" s="50">
        <v>5</v>
      </c>
      <c r="I1778" s="50">
        <v>10</v>
      </c>
      <c r="J1778" s="50">
        <v>0</v>
      </c>
      <c r="K1778" s="50">
        <v>7436.7</v>
      </c>
      <c r="L1778" s="50">
        <v>7090.7000000000007</v>
      </c>
      <c r="M1778" s="52">
        <v>0</v>
      </c>
      <c r="N1778" s="52">
        <f t="shared" si="197"/>
        <v>0</v>
      </c>
      <c r="O1778" s="52">
        <v>0</v>
      </c>
      <c r="P1778" s="52">
        <v>0</v>
      </c>
      <c r="Q1778" s="52">
        <v>0</v>
      </c>
      <c r="R1778" s="116">
        <v>45658</v>
      </c>
      <c r="S1778" s="116">
        <v>46022</v>
      </c>
    </row>
    <row r="1779" spans="1:19" ht="20.25" x14ac:dyDescent="0.3">
      <c r="A1779" s="50">
        <v>124</v>
      </c>
      <c r="B1779" s="58" t="s">
        <v>1262</v>
      </c>
      <c r="C1779" s="114">
        <v>33324</v>
      </c>
      <c r="D1779" s="50" t="s">
        <v>1842</v>
      </c>
      <c r="E1779" s="50">
        <v>1958</v>
      </c>
      <c r="F1779" s="50" t="s">
        <v>2062</v>
      </c>
      <c r="G1779" s="115" t="s">
        <v>2037</v>
      </c>
      <c r="H1779" s="50">
        <v>2</v>
      </c>
      <c r="I1779" s="50">
        <v>1</v>
      </c>
      <c r="J1779" s="50">
        <v>0</v>
      </c>
      <c r="K1779" s="50">
        <v>663.1</v>
      </c>
      <c r="L1779" s="50">
        <v>404</v>
      </c>
      <c r="M1779" s="52">
        <v>0</v>
      </c>
      <c r="N1779" s="52">
        <f t="shared" si="197"/>
        <v>0</v>
      </c>
      <c r="O1779" s="52">
        <v>0</v>
      </c>
      <c r="P1779" s="52">
        <v>0</v>
      </c>
      <c r="Q1779" s="52">
        <v>0</v>
      </c>
      <c r="R1779" s="116">
        <v>45658</v>
      </c>
      <c r="S1779" s="116">
        <v>46022</v>
      </c>
    </row>
    <row r="1780" spans="1:19" ht="20.25" x14ac:dyDescent="0.3">
      <c r="A1780" s="50">
        <v>125</v>
      </c>
      <c r="B1780" s="58" t="s">
        <v>1263</v>
      </c>
      <c r="C1780" s="114">
        <v>35657</v>
      </c>
      <c r="D1780" s="50" t="s">
        <v>1842</v>
      </c>
      <c r="E1780" s="50">
        <v>1972</v>
      </c>
      <c r="F1780" s="50" t="s">
        <v>2062</v>
      </c>
      <c r="G1780" s="115" t="s">
        <v>2031</v>
      </c>
      <c r="H1780" s="50">
        <v>5</v>
      </c>
      <c r="I1780" s="50">
        <v>4</v>
      </c>
      <c r="J1780" s="50">
        <v>0</v>
      </c>
      <c r="K1780" s="50">
        <v>4462.3</v>
      </c>
      <c r="L1780" s="50">
        <v>2736.3</v>
      </c>
      <c r="M1780" s="52">
        <v>0</v>
      </c>
      <c r="N1780" s="52">
        <f t="shared" si="197"/>
        <v>0</v>
      </c>
      <c r="O1780" s="52">
        <v>0</v>
      </c>
      <c r="P1780" s="52">
        <v>0</v>
      </c>
      <c r="Q1780" s="52">
        <v>0</v>
      </c>
      <c r="R1780" s="116">
        <v>45658</v>
      </c>
      <c r="S1780" s="116">
        <v>46022</v>
      </c>
    </row>
    <row r="1781" spans="1:19" ht="20.25" x14ac:dyDescent="0.3">
      <c r="A1781" s="50">
        <v>126</v>
      </c>
      <c r="B1781" s="58" t="s">
        <v>1264</v>
      </c>
      <c r="C1781" s="114">
        <v>35661</v>
      </c>
      <c r="D1781" s="50" t="s">
        <v>1842</v>
      </c>
      <c r="E1781" s="50">
        <v>1968</v>
      </c>
      <c r="F1781" s="50" t="s">
        <v>2062</v>
      </c>
      <c r="G1781" s="115" t="s">
        <v>2031</v>
      </c>
      <c r="H1781" s="50">
        <v>5</v>
      </c>
      <c r="I1781" s="50">
        <v>7</v>
      </c>
      <c r="J1781" s="50">
        <v>0</v>
      </c>
      <c r="K1781" s="50">
        <v>8195.11</v>
      </c>
      <c r="L1781" s="50">
        <v>6070.6</v>
      </c>
      <c r="M1781" s="52">
        <v>0</v>
      </c>
      <c r="N1781" s="52">
        <f t="shared" si="197"/>
        <v>0</v>
      </c>
      <c r="O1781" s="52">
        <v>0</v>
      </c>
      <c r="P1781" s="52">
        <v>0</v>
      </c>
      <c r="Q1781" s="52">
        <v>0</v>
      </c>
      <c r="R1781" s="116">
        <v>45658</v>
      </c>
      <c r="S1781" s="116">
        <v>46022</v>
      </c>
    </row>
    <row r="1782" spans="1:19" ht="20.25" x14ac:dyDescent="0.3">
      <c r="A1782" s="50">
        <v>127</v>
      </c>
      <c r="B1782" s="58" t="s">
        <v>1265</v>
      </c>
      <c r="C1782" s="114">
        <v>35662</v>
      </c>
      <c r="D1782" s="50" t="s">
        <v>1842</v>
      </c>
      <c r="E1782" s="50">
        <v>1966</v>
      </c>
      <c r="F1782" s="50" t="s">
        <v>2062</v>
      </c>
      <c r="G1782" s="115" t="s">
        <v>2031</v>
      </c>
      <c r="H1782" s="50">
        <v>5</v>
      </c>
      <c r="I1782" s="50">
        <v>4</v>
      </c>
      <c r="J1782" s="50">
        <v>0</v>
      </c>
      <c r="K1782" s="50">
        <v>3372.4</v>
      </c>
      <c r="L1782" s="50">
        <v>2557.5</v>
      </c>
      <c r="M1782" s="52">
        <v>0</v>
      </c>
      <c r="N1782" s="52">
        <f t="shared" si="197"/>
        <v>0</v>
      </c>
      <c r="O1782" s="52">
        <v>0</v>
      </c>
      <c r="P1782" s="52">
        <v>0</v>
      </c>
      <c r="Q1782" s="52">
        <v>0</v>
      </c>
      <c r="R1782" s="116">
        <v>45658</v>
      </c>
      <c r="S1782" s="116">
        <v>46022</v>
      </c>
    </row>
    <row r="1783" spans="1:19" ht="20.25" x14ac:dyDescent="0.3">
      <c r="A1783" s="50">
        <v>128</v>
      </c>
      <c r="B1783" s="58" t="s">
        <v>1266</v>
      </c>
      <c r="C1783" s="114">
        <v>35663</v>
      </c>
      <c r="D1783" s="50" t="s">
        <v>1842</v>
      </c>
      <c r="E1783" s="50">
        <v>1966</v>
      </c>
      <c r="F1783" s="50" t="s">
        <v>2062</v>
      </c>
      <c r="G1783" s="115" t="s">
        <v>2031</v>
      </c>
      <c r="H1783" s="50">
        <v>5</v>
      </c>
      <c r="I1783" s="50">
        <v>4</v>
      </c>
      <c r="J1783" s="50">
        <v>0</v>
      </c>
      <c r="K1783" s="50">
        <v>3339.9</v>
      </c>
      <c r="L1783" s="50">
        <v>2555.6999999999998</v>
      </c>
      <c r="M1783" s="52">
        <v>0</v>
      </c>
      <c r="N1783" s="52">
        <f t="shared" si="197"/>
        <v>0</v>
      </c>
      <c r="O1783" s="52">
        <v>0</v>
      </c>
      <c r="P1783" s="52">
        <v>0</v>
      </c>
      <c r="Q1783" s="52">
        <v>0</v>
      </c>
      <c r="R1783" s="116">
        <v>45658</v>
      </c>
      <c r="S1783" s="116">
        <v>46022</v>
      </c>
    </row>
    <row r="1784" spans="1:19" ht="20.25" x14ac:dyDescent="0.3">
      <c r="A1784" s="50">
        <v>129</v>
      </c>
      <c r="B1784" s="58" t="s">
        <v>1267</v>
      </c>
      <c r="C1784" s="114">
        <v>35665</v>
      </c>
      <c r="D1784" s="50" t="s">
        <v>1842</v>
      </c>
      <c r="E1784" s="50">
        <v>1966</v>
      </c>
      <c r="F1784" s="50" t="s">
        <v>2062</v>
      </c>
      <c r="G1784" s="115" t="s">
        <v>2031</v>
      </c>
      <c r="H1784" s="50">
        <v>5</v>
      </c>
      <c r="I1784" s="50">
        <v>4</v>
      </c>
      <c r="J1784" s="50">
        <v>0</v>
      </c>
      <c r="K1784" s="50">
        <v>4389</v>
      </c>
      <c r="L1784" s="50">
        <v>3492.2</v>
      </c>
      <c r="M1784" s="52">
        <v>0</v>
      </c>
      <c r="N1784" s="52">
        <f t="shared" si="197"/>
        <v>0</v>
      </c>
      <c r="O1784" s="52">
        <v>0</v>
      </c>
      <c r="P1784" s="52">
        <v>0</v>
      </c>
      <c r="Q1784" s="52">
        <v>0</v>
      </c>
      <c r="R1784" s="116">
        <v>45658</v>
      </c>
      <c r="S1784" s="116">
        <v>46022</v>
      </c>
    </row>
    <row r="1785" spans="1:19" ht="20.25" x14ac:dyDescent="0.3">
      <c r="A1785" s="50">
        <v>130</v>
      </c>
      <c r="B1785" s="58" t="s">
        <v>1268</v>
      </c>
      <c r="C1785" s="114">
        <v>35692</v>
      </c>
      <c r="D1785" s="50" t="s">
        <v>1842</v>
      </c>
      <c r="E1785" s="50">
        <v>1938</v>
      </c>
      <c r="F1785" s="50" t="s">
        <v>2062</v>
      </c>
      <c r="G1785" s="115" t="s">
        <v>2032</v>
      </c>
      <c r="H1785" s="50">
        <v>3</v>
      </c>
      <c r="I1785" s="50">
        <v>3</v>
      </c>
      <c r="J1785" s="50">
        <v>0</v>
      </c>
      <c r="K1785" s="50">
        <v>1131.5</v>
      </c>
      <c r="L1785" s="50">
        <v>940</v>
      </c>
      <c r="M1785" s="52">
        <v>0</v>
      </c>
      <c r="N1785" s="52">
        <f t="shared" si="197"/>
        <v>0</v>
      </c>
      <c r="O1785" s="52">
        <v>0</v>
      </c>
      <c r="P1785" s="52">
        <v>0</v>
      </c>
      <c r="Q1785" s="52">
        <v>0</v>
      </c>
      <c r="R1785" s="116">
        <v>45658</v>
      </c>
      <c r="S1785" s="116">
        <v>46022</v>
      </c>
    </row>
    <row r="1786" spans="1:19" ht="20.25" x14ac:dyDescent="0.3">
      <c r="A1786" s="50">
        <v>131</v>
      </c>
      <c r="B1786" s="58" t="s">
        <v>1269</v>
      </c>
      <c r="C1786" s="114">
        <v>35713</v>
      </c>
      <c r="D1786" s="50" t="s">
        <v>1842</v>
      </c>
      <c r="E1786" s="50">
        <v>1948</v>
      </c>
      <c r="F1786" s="50" t="s">
        <v>2062</v>
      </c>
      <c r="G1786" s="115" t="s">
        <v>2032</v>
      </c>
      <c r="H1786" s="50">
        <v>2</v>
      </c>
      <c r="I1786" s="50">
        <v>1</v>
      </c>
      <c r="J1786" s="50">
        <v>0</v>
      </c>
      <c r="K1786" s="50">
        <v>548.1</v>
      </c>
      <c r="L1786" s="50">
        <v>504.2</v>
      </c>
      <c r="M1786" s="52">
        <v>0</v>
      </c>
      <c r="N1786" s="52">
        <f t="shared" si="197"/>
        <v>0</v>
      </c>
      <c r="O1786" s="52">
        <v>0</v>
      </c>
      <c r="P1786" s="52">
        <v>0</v>
      </c>
      <c r="Q1786" s="52">
        <v>0</v>
      </c>
      <c r="R1786" s="116">
        <v>45658</v>
      </c>
      <c r="S1786" s="116">
        <v>46022</v>
      </c>
    </row>
    <row r="1787" spans="1:19" ht="20.25" x14ac:dyDescent="0.3">
      <c r="A1787" s="50">
        <v>132</v>
      </c>
      <c r="B1787" s="58" t="s">
        <v>1270</v>
      </c>
      <c r="C1787" s="114">
        <v>35833</v>
      </c>
      <c r="D1787" s="50" t="s">
        <v>1842</v>
      </c>
      <c r="E1787" s="50">
        <v>1962</v>
      </c>
      <c r="F1787" s="50" t="s">
        <v>2062</v>
      </c>
      <c r="G1787" s="115" t="s">
        <v>2037</v>
      </c>
      <c r="H1787" s="50">
        <v>2</v>
      </c>
      <c r="I1787" s="50">
        <v>2</v>
      </c>
      <c r="J1787" s="50">
        <v>0</v>
      </c>
      <c r="K1787" s="50">
        <v>668.3</v>
      </c>
      <c r="L1787" s="50">
        <v>527.9</v>
      </c>
      <c r="M1787" s="52">
        <v>0</v>
      </c>
      <c r="N1787" s="52">
        <f t="shared" si="197"/>
        <v>0</v>
      </c>
      <c r="O1787" s="52">
        <v>0</v>
      </c>
      <c r="P1787" s="52">
        <v>0</v>
      </c>
      <c r="Q1787" s="52">
        <v>0</v>
      </c>
      <c r="R1787" s="116">
        <v>45658</v>
      </c>
      <c r="S1787" s="116">
        <v>46022</v>
      </c>
    </row>
    <row r="1788" spans="1:19" ht="20.25" x14ac:dyDescent="0.3">
      <c r="A1788" s="50">
        <v>133</v>
      </c>
      <c r="B1788" s="58" t="s">
        <v>1271</v>
      </c>
      <c r="C1788" s="114">
        <v>35834</v>
      </c>
      <c r="D1788" s="50" t="s">
        <v>1842</v>
      </c>
      <c r="E1788" s="50">
        <v>1962</v>
      </c>
      <c r="F1788" s="50" t="s">
        <v>2062</v>
      </c>
      <c r="G1788" s="115" t="s">
        <v>2037</v>
      </c>
      <c r="H1788" s="50">
        <v>2</v>
      </c>
      <c r="I1788" s="50">
        <v>2</v>
      </c>
      <c r="J1788" s="50">
        <v>0</v>
      </c>
      <c r="K1788" s="50">
        <v>742.2</v>
      </c>
      <c r="L1788" s="50">
        <v>583.6</v>
      </c>
      <c r="M1788" s="52">
        <v>0</v>
      </c>
      <c r="N1788" s="52">
        <f t="shared" si="197"/>
        <v>0</v>
      </c>
      <c r="O1788" s="52">
        <v>0</v>
      </c>
      <c r="P1788" s="52">
        <v>0</v>
      </c>
      <c r="Q1788" s="52">
        <v>0</v>
      </c>
      <c r="R1788" s="116">
        <v>45658</v>
      </c>
      <c r="S1788" s="116">
        <v>46022</v>
      </c>
    </row>
    <row r="1789" spans="1:19" ht="20.25" x14ac:dyDescent="0.3">
      <c r="A1789" s="50">
        <v>134</v>
      </c>
      <c r="B1789" s="58" t="s">
        <v>1272</v>
      </c>
      <c r="C1789" s="114">
        <v>35835</v>
      </c>
      <c r="D1789" s="50" t="s">
        <v>1842</v>
      </c>
      <c r="E1789" s="50">
        <v>1962</v>
      </c>
      <c r="F1789" s="50" t="s">
        <v>2062</v>
      </c>
      <c r="G1789" s="115" t="s">
        <v>2037</v>
      </c>
      <c r="H1789" s="50">
        <v>2</v>
      </c>
      <c r="I1789" s="50">
        <v>2</v>
      </c>
      <c r="J1789" s="50">
        <v>0</v>
      </c>
      <c r="K1789" s="50">
        <v>607.70000000000005</v>
      </c>
      <c r="L1789" s="50">
        <v>514.6</v>
      </c>
      <c r="M1789" s="52">
        <v>0</v>
      </c>
      <c r="N1789" s="52">
        <f t="shared" si="197"/>
        <v>0</v>
      </c>
      <c r="O1789" s="52">
        <v>0</v>
      </c>
      <c r="P1789" s="52">
        <v>0</v>
      </c>
      <c r="Q1789" s="52">
        <v>0</v>
      </c>
      <c r="R1789" s="116">
        <v>45658</v>
      </c>
      <c r="S1789" s="116">
        <v>46022</v>
      </c>
    </row>
    <row r="1790" spans="1:19" ht="20.25" x14ac:dyDescent="0.3">
      <c r="A1790" s="50">
        <v>135</v>
      </c>
      <c r="B1790" s="58" t="s">
        <v>1273</v>
      </c>
      <c r="C1790" s="114">
        <v>35839</v>
      </c>
      <c r="D1790" s="50" t="s">
        <v>1842</v>
      </c>
      <c r="E1790" s="50">
        <v>1962</v>
      </c>
      <c r="F1790" s="50" t="s">
        <v>2062</v>
      </c>
      <c r="G1790" s="115" t="s">
        <v>2032</v>
      </c>
      <c r="H1790" s="50">
        <v>2</v>
      </c>
      <c r="I1790" s="50">
        <v>2</v>
      </c>
      <c r="J1790" s="50">
        <v>0</v>
      </c>
      <c r="K1790" s="50">
        <v>672.2</v>
      </c>
      <c r="L1790" s="50">
        <v>561.5</v>
      </c>
      <c r="M1790" s="52">
        <v>0</v>
      </c>
      <c r="N1790" s="52">
        <f t="shared" si="197"/>
        <v>0</v>
      </c>
      <c r="O1790" s="52">
        <v>0</v>
      </c>
      <c r="P1790" s="52">
        <v>0</v>
      </c>
      <c r="Q1790" s="52">
        <v>0</v>
      </c>
      <c r="R1790" s="116">
        <v>45658</v>
      </c>
      <c r="S1790" s="116">
        <v>46022</v>
      </c>
    </row>
    <row r="1791" spans="1:19" ht="20.25" x14ac:dyDescent="0.3">
      <c r="A1791" s="50">
        <v>136</v>
      </c>
      <c r="B1791" s="58" t="s">
        <v>1274</v>
      </c>
      <c r="C1791" s="114">
        <v>35840</v>
      </c>
      <c r="D1791" s="50" t="s">
        <v>1842</v>
      </c>
      <c r="E1791" s="50">
        <v>1962</v>
      </c>
      <c r="F1791" s="50" t="s">
        <v>2062</v>
      </c>
      <c r="G1791" s="115" t="s">
        <v>2032</v>
      </c>
      <c r="H1791" s="50">
        <v>2</v>
      </c>
      <c r="I1791" s="50">
        <v>2</v>
      </c>
      <c r="J1791" s="50">
        <v>0</v>
      </c>
      <c r="K1791" s="50">
        <v>674.21</v>
      </c>
      <c r="L1791" s="50">
        <v>566.4</v>
      </c>
      <c r="M1791" s="52">
        <v>0</v>
      </c>
      <c r="N1791" s="52">
        <f t="shared" si="197"/>
        <v>0</v>
      </c>
      <c r="O1791" s="52">
        <v>0</v>
      </c>
      <c r="P1791" s="52">
        <v>0</v>
      </c>
      <c r="Q1791" s="52">
        <v>0</v>
      </c>
      <c r="R1791" s="116">
        <v>45658</v>
      </c>
      <c r="S1791" s="116">
        <v>46022</v>
      </c>
    </row>
    <row r="1792" spans="1:19" ht="20.25" x14ac:dyDescent="0.3">
      <c r="A1792" s="50">
        <v>137</v>
      </c>
      <c r="B1792" s="58" t="s">
        <v>1277</v>
      </c>
      <c r="C1792" s="114">
        <v>35861</v>
      </c>
      <c r="D1792" s="50" t="s">
        <v>1842</v>
      </c>
      <c r="E1792" s="50">
        <v>1967</v>
      </c>
      <c r="F1792" s="50" t="s">
        <v>2062</v>
      </c>
      <c r="G1792" s="115" t="s">
        <v>2032</v>
      </c>
      <c r="H1792" s="50">
        <v>4</v>
      </c>
      <c r="I1792" s="50">
        <v>6</v>
      </c>
      <c r="J1792" s="50">
        <v>0</v>
      </c>
      <c r="K1792" s="50">
        <v>6158</v>
      </c>
      <c r="L1792" s="50">
        <v>4515.9000000000005</v>
      </c>
      <c r="M1792" s="52">
        <v>0</v>
      </c>
      <c r="N1792" s="52">
        <f t="shared" si="197"/>
        <v>0</v>
      </c>
      <c r="O1792" s="52">
        <v>0</v>
      </c>
      <c r="P1792" s="52">
        <v>0</v>
      </c>
      <c r="Q1792" s="52">
        <v>0</v>
      </c>
      <c r="R1792" s="116">
        <v>45658</v>
      </c>
      <c r="S1792" s="116">
        <v>46022</v>
      </c>
    </row>
    <row r="1793" spans="1:19" ht="20.25" x14ac:dyDescent="0.3">
      <c r="A1793" s="50">
        <v>138</v>
      </c>
      <c r="B1793" s="58" t="s">
        <v>1278</v>
      </c>
      <c r="C1793" s="114">
        <v>35890</v>
      </c>
      <c r="D1793" s="50" t="s">
        <v>1842</v>
      </c>
      <c r="E1793" s="50">
        <v>1917</v>
      </c>
      <c r="F1793" s="50" t="s">
        <v>2062</v>
      </c>
      <c r="G1793" s="115" t="s">
        <v>2037</v>
      </c>
      <c r="H1793" s="50">
        <v>1</v>
      </c>
      <c r="I1793" s="50">
        <v>1</v>
      </c>
      <c r="J1793" s="50">
        <v>0</v>
      </c>
      <c r="K1793" s="50">
        <v>200.33</v>
      </c>
      <c r="L1793" s="50">
        <v>0</v>
      </c>
      <c r="M1793" s="52">
        <v>0</v>
      </c>
      <c r="N1793" s="52">
        <f t="shared" si="197"/>
        <v>0</v>
      </c>
      <c r="O1793" s="52">
        <v>0</v>
      </c>
      <c r="P1793" s="52">
        <v>0</v>
      </c>
      <c r="Q1793" s="52">
        <v>0</v>
      </c>
      <c r="R1793" s="116">
        <v>45658</v>
      </c>
      <c r="S1793" s="116">
        <v>46022</v>
      </c>
    </row>
    <row r="1794" spans="1:19" ht="20.25" x14ac:dyDescent="0.3">
      <c r="A1794" s="50">
        <v>139</v>
      </c>
      <c r="B1794" s="58" t="s">
        <v>1279</v>
      </c>
      <c r="C1794" s="114">
        <v>35919</v>
      </c>
      <c r="D1794" s="50" t="s">
        <v>1842</v>
      </c>
      <c r="E1794" s="50">
        <v>1985</v>
      </c>
      <c r="F1794" s="50" t="s">
        <v>2062</v>
      </c>
      <c r="G1794" s="115" t="s">
        <v>2031</v>
      </c>
      <c r="H1794" s="50">
        <v>9</v>
      </c>
      <c r="I1794" s="50">
        <v>5</v>
      </c>
      <c r="J1794" s="50">
        <v>0</v>
      </c>
      <c r="K1794" s="50">
        <v>15295.6</v>
      </c>
      <c r="L1794" s="50">
        <v>9949.0499999999993</v>
      </c>
      <c r="M1794" s="52">
        <v>0</v>
      </c>
      <c r="N1794" s="52">
        <f t="shared" si="197"/>
        <v>0</v>
      </c>
      <c r="O1794" s="52">
        <v>0</v>
      </c>
      <c r="P1794" s="52">
        <v>0</v>
      </c>
      <c r="Q1794" s="52">
        <v>0</v>
      </c>
      <c r="R1794" s="116">
        <v>45658</v>
      </c>
      <c r="S1794" s="116">
        <v>46022</v>
      </c>
    </row>
    <row r="1795" spans="1:19" ht="20.25" x14ac:dyDescent="0.3">
      <c r="A1795" s="50">
        <v>140</v>
      </c>
      <c r="B1795" s="58" t="s">
        <v>1280</v>
      </c>
      <c r="C1795" s="114">
        <v>35904</v>
      </c>
      <c r="D1795" s="50" t="s">
        <v>1842</v>
      </c>
      <c r="E1795" s="50">
        <v>1917</v>
      </c>
      <c r="F1795" s="50" t="s">
        <v>2062</v>
      </c>
      <c r="G1795" s="115" t="s">
        <v>2037</v>
      </c>
      <c r="H1795" s="50">
        <v>1</v>
      </c>
      <c r="I1795" s="50">
        <v>1</v>
      </c>
      <c r="J1795" s="50">
        <v>0</v>
      </c>
      <c r="K1795" s="50">
        <v>280.66000000000003</v>
      </c>
      <c r="L1795" s="50">
        <v>270.7</v>
      </c>
      <c r="M1795" s="52">
        <v>0</v>
      </c>
      <c r="N1795" s="52">
        <f t="shared" si="197"/>
        <v>0</v>
      </c>
      <c r="O1795" s="52">
        <v>0</v>
      </c>
      <c r="P1795" s="52">
        <v>0</v>
      </c>
      <c r="Q1795" s="52">
        <v>0</v>
      </c>
      <c r="R1795" s="116">
        <v>45658</v>
      </c>
      <c r="S1795" s="116">
        <v>46022</v>
      </c>
    </row>
    <row r="1796" spans="1:19" ht="20.25" x14ac:dyDescent="0.3">
      <c r="A1796" s="50">
        <v>141</v>
      </c>
      <c r="B1796" s="58" t="s">
        <v>1645</v>
      </c>
      <c r="C1796" s="114">
        <v>35916</v>
      </c>
      <c r="D1796" s="50" t="s">
        <v>1843</v>
      </c>
      <c r="E1796" s="50">
        <v>1969</v>
      </c>
      <c r="F1796" s="50" t="s">
        <v>2062</v>
      </c>
      <c r="G1796" s="115" t="s">
        <v>2032</v>
      </c>
      <c r="H1796" s="50">
        <v>4</v>
      </c>
      <c r="I1796" s="50">
        <v>4</v>
      </c>
      <c r="J1796" s="50">
        <v>0</v>
      </c>
      <c r="K1796" s="50">
        <v>4178.6000000000004</v>
      </c>
      <c r="L1796" s="50" t="s">
        <v>2062</v>
      </c>
      <c r="M1796" s="52">
        <v>0</v>
      </c>
      <c r="N1796" s="52">
        <f t="shared" si="197"/>
        <v>0</v>
      </c>
      <c r="O1796" s="52">
        <v>0</v>
      </c>
      <c r="P1796" s="52">
        <v>0</v>
      </c>
      <c r="Q1796" s="52">
        <v>0</v>
      </c>
      <c r="R1796" s="116">
        <v>45658</v>
      </c>
      <c r="S1796" s="116">
        <v>46022</v>
      </c>
    </row>
    <row r="1797" spans="1:19" ht="20.25" x14ac:dyDescent="0.3">
      <c r="A1797" s="50">
        <v>142</v>
      </c>
      <c r="B1797" s="58" t="s">
        <v>1283</v>
      </c>
      <c r="C1797" s="114">
        <v>33195</v>
      </c>
      <c r="D1797" s="50" t="s">
        <v>1842</v>
      </c>
      <c r="E1797" s="50">
        <v>1966</v>
      </c>
      <c r="F1797" s="50" t="s">
        <v>2062</v>
      </c>
      <c r="G1797" s="115" t="s">
        <v>2032</v>
      </c>
      <c r="H1797" s="50">
        <v>5</v>
      </c>
      <c r="I1797" s="50">
        <v>4</v>
      </c>
      <c r="J1797" s="50">
        <v>0</v>
      </c>
      <c r="K1797" s="50">
        <v>3695.1</v>
      </c>
      <c r="L1797" s="50">
        <v>3195</v>
      </c>
      <c r="M1797" s="52">
        <v>0</v>
      </c>
      <c r="N1797" s="52">
        <f t="shared" si="197"/>
        <v>0</v>
      </c>
      <c r="O1797" s="52">
        <v>0</v>
      </c>
      <c r="P1797" s="52">
        <v>0</v>
      </c>
      <c r="Q1797" s="52">
        <v>0</v>
      </c>
      <c r="R1797" s="116">
        <v>45658</v>
      </c>
      <c r="S1797" s="116">
        <v>46022</v>
      </c>
    </row>
    <row r="1798" spans="1:19" ht="20.25" x14ac:dyDescent="0.3">
      <c r="A1798" s="50">
        <v>143</v>
      </c>
      <c r="B1798" s="58" t="s">
        <v>1281</v>
      </c>
      <c r="C1798" s="114">
        <v>35940</v>
      </c>
      <c r="D1798" s="50" t="s">
        <v>1842</v>
      </c>
      <c r="E1798" s="50">
        <v>1961</v>
      </c>
      <c r="F1798" s="50" t="s">
        <v>2062</v>
      </c>
      <c r="G1798" s="115" t="s">
        <v>2032</v>
      </c>
      <c r="H1798" s="50">
        <v>2</v>
      </c>
      <c r="I1798" s="50">
        <v>2</v>
      </c>
      <c r="J1798" s="50">
        <v>0</v>
      </c>
      <c r="K1798" s="50">
        <v>809.48</v>
      </c>
      <c r="L1798" s="50">
        <v>628.9</v>
      </c>
      <c r="M1798" s="52">
        <v>0</v>
      </c>
      <c r="N1798" s="52">
        <f t="shared" si="197"/>
        <v>0</v>
      </c>
      <c r="O1798" s="52">
        <v>0</v>
      </c>
      <c r="P1798" s="52">
        <v>0</v>
      </c>
      <c r="Q1798" s="52">
        <v>0</v>
      </c>
      <c r="R1798" s="116">
        <v>45658</v>
      </c>
      <c r="S1798" s="116">
        <v>46022</v>
      </c>
    </row>
    <row r="1799" spans="1:19" ht="20.25" x14ac:dyDescent="0.3">
      <c r="A1799" s="50">
        <v>144</v>
      </c>
      <c r="B1799" s="58" t="s">
        <v>1282</v>
      </c>
      <c r="C1799" s="114">
        <v>36127</v>
      </c>
      <c r="D1799" s="50" t="s">
        <v>1842</v>
      </c>
      <c r="E1799" s="50">
        <v>1957</v>
      </c>
      <c r="F1799" s="50" t="s">
        <v>2062</v>
      </c>
      <c r="G1799" s="115" t="s">
        <v>2037</v>
      </c>
      <c r="H1799" s="50">
        <v>2</v>
      </c>
      <c r="I1799" s="50">
        <v>1</v>
      </c>
      <c r="J1799" s="50">
        <v>0</v>
      </c>
      <c r="K1799" s="50">
        <v>443.8</v>
      </c>
      <c r="L1799" s="50">
        <v>410</v>
      </c>
      <c r="M1799" s="52">
        <v>0</v>
      </c>
      <c r="N1799" s="52">
        <f t="shared" si="197"/>
        <v>0</v>
      </c>
      <c r="O1799" s="52">
        <v>0</v>
      </c>
      <c r="P1799" s="52">
        <v>0</v>
      </c>
      <c r="Q1799" s="52">
        <v>0</v>
      </c>
      <c r="R1799" s="116">
        <v>45658</v>
      </c>
      <c r="S1799" s="116">
        <v>46022</v>
      </c>
    </row>
    <row r="1800" spans="1:19" ht="20.25" x14ac:dyDescent="0.3">
      <c r="A1800" s="50">
        <v>145</v>
      </c>
      <c r="B1800" s="58" t="s">
        <v>1284</v>
      </c>
      <c r="C1800" s="114">
        <v>33201</v>
      </c>
      <c r="D1800" s="50" t="s">
        <v>1842</v>
      </c>
      <c r="E1800" s="50">
        <v>1953</v>
      </c>
      <c r="F1800" s="50" t="s">
        <v>2062</v>
      </c>
      <c r="G1800" s="115" t="s">
        <v>2032</v>
      </c>
      <c r="H1800" s="50">
        <v>2</v>
      </c>
      <c r="I1800" s="50">
        <v>1</v>
      </c>
      <c r="J1800" s="50">
        <v>0</v>
      </c>
      <c r="K1800" s="50">
        <v>902.1</v>
      </c>
      <c r="L1800" s="50">
        <v>542.1</v>
      </c>
      <c r="M1800" s="52">
        <v>0</v>
      </c>
      <c r="N1800" s="52">
        <f t="shared" si="197"/>
        <v>0</v>
      </c>
      <c r="O1800" s="52">
        <v>0</v>
      </c>
      <c r="P1800" s="52">
        <v>0</v>
      </c>
      <c r="Q1800" s="52">
        <v>0</v>
      </c>
      <c r="R1800" s="116">
        <v>45658</v>
      </c>
      <c r="S1800" s="116">
        <v>46022</v>
      </c>
    </row>
    <row r="1801" spans="1:19" ht="20.25" x14ac:dyDescent="0.3">
      <c r="A1801" s="50">
        <v>146</v>
      </c>
      <c r="B1801" s="58" t="s">
        <v>1285</v>
      </c>
      <c r="C1801" s="114">
        <v>36202</v>
      </c>
      <c r="D1801" s="50" t="s">
        <v>1842</v>
      </c>
      <c r="E1801" s="50">
        <v>1955</v>
      </c>
      <c r="F1801" s="50" t="s">
        <v>2062</v>
      </c>
      <c r="G1801" s="115" t="s">
        <v>2032</v>
      </c>
      <c r="H1801" s="50">
        <v>3</v>
      </c>
      <c r="I1801" s="50">
        <v>1</v>
      </c>
      <c r="J1801" s="50">
        <v>0</v>
      </c>
      <c r="K1801" s="50">
        <v>545</v>
      </c>
      <c r="L1801" s="50">
        <v>492.8</v>
      </c>
      <c r="M1801" s="52">
        <v>0</v>
      </c>
      <c r="N1801" s="52">
        <f t="shared" si="197"/>
        <v>0</v>
      </c>
      <c r="O1801" s="52">
        <v>0</v>
      </c>
      <c r="P1801" s="52">
        <v>0</v>
      </c>
      <c r="Q1801" s="52">
        <v>0</v>
      </c>
      <c r="R1801" s="116">
        <v>45658</v>
      </c>
      <c r="S1801" s="116">
        <v>46022</v>
      </c>
    </row>
    <row r="1802" spans="1:19" ht="20.25" x14ac:dyDescent="0.3">
      <c r="A1802" s="50">
        <v>147</v>
      </c>
      <c r="B1802" s="58" t="s">
        <v>1286</v>
      </c>
      <c r="C1802" s="114">
        <v>36223</v>
      </c>
      <c r="D1802" s="50" t="s">
        <v>1842</v>
      </c>
      <c r="E1802" s="50">
        <v>1953</v>
      </c>
      <c r="F1802" s="50" t="s">
        <v>2062</v>
      </c>
      <c r="G1802" s="115" t="s">
        <v>2037</v>
      </c>
      <c r="H1802" s="50">
        <v>2</v>
      </c>
      <c r="I1802" s="50">
        <v>1</v>
      </c>
      <c r="J1802" s="50">
        <v>0</v>
      </c>
      <c r="K1802" s="50">
        <v>577.9</v>
      </c>
      <c r="L1802" s="50">
        <v>347.3</v>
      </c>
      <c r="M1802" s="52">
        <v>0</v>
      </c>
      <c r="N1802" s="52">
        <f t="shared" si="197"/>
        <v>0</v>
      </c>
      <c r="O1802" s="52">
        <v>0</v>
      </c>
      <c r="P1802" s="52">
        <v>0</v>
      </c>
      <c r="Q1802" s="52">
        <v>0</v>
      </c>
      <c r="R1802" s="116">
        <v>45658</v>
      </c>
      <c r="S1802" s="116">
        <v>46022</v>
      </c>
    </row>
    <row r="1803" spans="1:19" ht="20.25" x14ac:dyDescent="0.3">
      <c r="A1803" s="50">
        <v>148</v>
      </c>
      <c r="B1803" s="58" t="s">
        <v>1287</v>
      </c>
      <c r="C1803" s="114">
        <v>36224</v>
      </c>
      <c r="D1803" s="50" t="s">
        <v>1842</v>
      </c>
      <c r="E1803" s="50">
        <v>1952</v>
      </c>
      <c r="F1803" s="50" t="s">
        <v>2062</v>
      </c>
      <c r="G1803" s="115" t="s">
        <v>2037</v>
      </c>
      <c r="H1803" s="50">
        <v>1</v>
      </c>
      <c r="I1803" s="50">
        <v>3</v>
      </c>
      <c r="J1803" s="50">
        <v>0</v>
      </c>
      <c r="K1803" s="50">
        <v>665.34</v>
      </c>
      <c r="L1803" s="50">
        <v>209</v>
      </c>
      <c r="M1803" s="52">
        <v>0</v>
      </c>
      <c r="N1803" s="52">
        <f t="shared" si="197"/>
        <v>0</v>
      </c>
      <c r="O1803" s="52">
        <v>0</v>
      </c>
      <c r="P1803" s="52">
        <v>0</v>
      </c>
      <c r="Q1803" s="52">
        <v>0</v>
      </c>
      <c r="R1803" s="116">
        <v>45658</v>
      </c>
      <c r="S1803" s="116">
        <v>46022</v>
      </c>
    </row>
    <row r="1804" spans="1:19" ht="20.25" x14ac:dyDescent="0.3">
      <c r="A1804" s="50">
        <v>149</v>
      </c>
      <c r="B1804" s="58" t="s">
        <v>1646</v>
      </c>
      <c r="C1804" s="114">
        <v>36266</v>
      </c>
      <c r="D1804" s="50" t="s">
        <v>1843</v>
      </c>
      <c r="E1804" s="50">
        <v>1975</v>
      </c>
      <c r="F1804" s="50" t="s">
        <v>2062</v>
      </c>
      <c r="G1804" s="115" t="s">
        <v>2031</v>
      </c>
      <c r="H1804" s="50">
        <v>5</v>
      </c>
      <c r="I1804" s="50">
        <v>4</v>
      </c>
      <c r="J1804" s="50">
        <v>0</v>
      </c>
      <c r="K1804" s="50">
        <v>2712.2</v>
      </c>
      <c r="L1804" s="50" t="s">
        <v>2062</v>
      </c>
      <c r="M1804" s="52">
        <v>0</v>
      </c>
      <c r="N1804" s="52">
        <f t="shared" si="197"/>
        <v>0</v>
      </c>
      <c r="O1804" s="52">
        <v>0</v>
      </c>
      <c r="P1804" s="52">
        <v>0</v>
      </c>
      <c r="Q1804" s="52">
        <v>0</v>
      </c>
      <c r="R1804" s="116">
        <v>45658</v>
      </c>
      <c r="S1804" s="116">
        <v>46022</v>
      </c>
    </row>
    <row r="1805" spans="1:19" ht="20.25" x14ac:dyDescent="0.3">
      <c r="A1805" s="50">
        <v>150</v>
      </c>
      <c r="B1805" s="58" t="s">
        <v>1288</v>
      </c>
      <c r="C1805" s="114">
        <v>36436</v>
      </c>
      <c r="D1805" s="50" t="s">
        <v>1842</v>
      </c>
      <c r="E1805" s="50">
        <v>1956</v>
      </c>
      <c r="F1805" s="50" t="s">
        <v>2062</v>
      </c>
      <c r="G1805" s="115" t="s">
        <v>2032</v>
      </c>
      <c r="H1805" s="50">
        <v>4</v>
      </c>
      <c r="I1805" s="50">
        <v>2</v>
      </c>
      <c r="J1805" s="50">
        <v>0</v>
      </c>
      <c r="K1805" s="50">
        <v>2441.1</v>
      </c>
      <c r="L1805" s="50">
        <v>1311.2</v>
      </c>
      <c r="M1805" s="52">
        <v>0</v>
      </c>
      <c r="N1805" s="52">
        <f t="shared" si="197"/>
        <v>0</v>
      </c>
      <c r="O1805" s="52">
        <v>0</v>
      </c>
      <c r="P1805" s="52">
        <v>0</v>
      </c>
      <c r="Q1805" s="52">
        <v>0</v>
      </c>
      <c r="R1805" s="116">
        <v>45658</v>
      </c>
      <c r="S1805" s="116">
        <v>46022</v>
      </c>
    </row>
    <row r="1806" spans="1:19" ht="20.25" x14ac:dyDescent="0.3">
      <c r="A1806" s="50">
        <v>151</v>
      </c>
      <c r="B1806" s="58" t="s">
        <v>1289</v>
      </c>
      <c r="C1806" s="114">
        <v>36454</v>
      </c>
      <c r="D1806" s="50" t="s">
        <v>1842</v>
      </c>
      <c r="E1806" s="50">
        <v>1958</v>
      </c>
      <c r="F1806" s="50" t="s">
        <v>2062</v>
      </c>
      <c r="G1806" s="115" t="s">
        <v>2037</v>
      </c>
      <c r="H1806" s="50">
        <v>2</v>
      </c>
      <c r="I1806" s="50">
        <v>1</v>
      </c>
      <c r="J1806" s="50">
        <v>0</v>
      </c>
      <c r="K1806" s="50">
        <v>454.3</v>
      </c>
      <c r="L1806" s="50">
        <v>417.5</v>
      </c>
      <c r="M1806" s="52">
        <v>0</v>
      </c>
      <c r="N1806" s="52">
        <f t="shared" si="197"/>
        <v>0</v>
      </c>
      <c r="O1806" s="52">
        <v>0</v>
      </c>
      <c r="P1806" s="52">
        <v>0</v>
      </c>
      <c r="Q1806" s="52">
        <v>0</v>
      </c>
      <c r="R1806" s="116">
        <v>45658</v>
      </c>
      <c r="S1806" s="116">
        <v>46022</v>
      </c>
    </row>
    <row r="1807" spans="1:19" ht="20.25" x14ac:dyDescent="0.3">
      <c r="A1807" s="50">
        <v>152</v>
      </c>
      <c r="B1807" s="58" t="s">
        <v>1290</v>
      </c>
      <c r="C1807" s="114">
        <v>36459</v>
      </c>
      <c r="D1807" s="50" t="s">
        <v>1842</v>
      </c>
      <c r="E1807" s="50">
        <v>1957</v>
      </c>
      <c r="F1807" s="50" t="s">
        <v>2062</v>
      </c>
      <c r="G1807" s="115" t="s">
        <v>2037</v>
      </c>
      <c r="H1807" s="50">
        <v>2</v>
      </c>
      <c r="I1807" s="50">
        <v>1</v>
      </c>
      <c r="J1807" s="50">
        <v>0</v>
      </c>
      <c r="K1807" s="50">
        <v>440.26</v>
      </c>
      <c r="L1807" s="50">
        <v>422.9</v>
      </c>
      <c r="M1807" s="52">
        <v>0</v>
      </c>
      <c r="N1807" s="52">
        <f t="shared" ref="N1807:N1870" si="198">M1807</f>
        <v>0</v>
      </c>
      <c r="O1807" s="52">
        <v>0</v>
      </c>
      <c r="P1807" s="52">
        <v>0</v>
      </c>
      <c r="Q1807" s="52">
        <v>0</v>
      </c>
      <c r="R1807" s="116">
        <v>45658</v>
      </c>
      <c r="S1807" s="116">
        <v>46022</v>
      </c>
    </row>
    <row r="1808" spans="1:19" ht="20.25" x14ac:dyDescent="0.3">
      <c r="A1808" s="50">
        <v>153</v>
      </c>
      <c r="B1808" s="58" t="s">
        <v>1291</v>
      </c>
      <c r="C1808" s="114">
        <v>36461</v>
      </c>
      <c r="D1808" s="50" t="s">
        <v>1842</v>
      </c>
      <c r="E1808" s="50">
        <v>1958</v>
      </c>
      <c r="F1808" s="50" t="s">
        <v>2062</v>
      </c>
      <c r="G1808" s="115" t="s">
        <v>2037</v>
      </c>
      <c r="H1808" s="50">
        <v>2</v>
      </c>
      <c r="I1808" s="50">
        <v>1</v>
      </c>
      <c r="J1808" s="50">
        <v>0</v>
      </c>
      <c r="K1808" s="50">
        <v>495.7</v>
      </c>
      <c r="L1808" s="50">
        <v>414.7</v>
      </c>
      <c r="M1808" s="52">
        <v>0</v>
      </c>
      <c r="N1808" s="52">
        <f t="shared" si="198"/>
        <v>0</v>
      </c>
      <c r="O1808" s="52">
        <v>0</v>
      </c>
      <c r="P1808" s="52">
        <v>0</v>
      </c>
      <c r="Q1808" s="52">
        <v>0</v>
      </c>
      <c r="R1808" s="116">
        <v>45658</v>
      </c>
      <c r="S1808" s="116">
        <v>46022</v>
      </c>
    </row>
    <row r="1809" spans="1:19" ht="20.25" x14ac:dyDescent="0.3">
      <c r="A1809" s="50">
        <v>154</v>
      </c>
      <c r="B1809" s="58" t="s">
        <v>1292</v>
      </c>
      <c r="C1809" s="114">
        <v>36467</v>
      </c>
      <c r="D1809" s="50" t="s">
        <v>1842</v>
      </c>
      <c r="E1809" s="50">
        <v>1958</v>
      </c>
      <c r="F1809" s="50" t="s">
        <v>2062</v>
      </c>
      <c r="G1809" s="115" t="s">
        <v>2037</v>
      </c>
      <c r="H1809" s="50">
        <v>2</v>
      </c>
      <c r="I1809" s="50">
        <v>1</v>
      </c>
      <c r="J1809" s="50">
        <v>0</v>
      </c>
      <c r="K1809" s="50">
        <v>449.2</v>
      </c>
      <c r="L1809" s="50">
        <v>392.33</v>
      </c>
      <c r="M1809" s="52">
        <v>0</v>
      </c>
      <c r="N1809" s="52">
        <f t="shared" si="198"/>
        <v>0</v>
      </c>
      <c r="O1809" s="52">
        <v>0</v>
      </c>
      <c r="P1809" s="52">
        <v>0</v>
      </c>
      <c r="Q1809" s="52">
        <v>0</v>
      </c>
      <c r="R1809" s="116">
        <v>45658</v>
      </c>
      <c r="S1809" s="116">
        <v>46022</v>
      </c>
    </row>
    <row r="1810" spans="1:19" ht="20.25" x14ac:dyDescent="0.3">
      <c r="A1810" s="50">
        <v>155</v>
      </c>
      <c r="B1810" s="58" t="s">
        <v>1293</v>
      </c>
      <c r="C1810" s="114">
        <v>36470</v>
      </c>
      <c r="D1810" s="50" t="s">
        <v>1842</v>
      </c>
      <c r="E1810" s="50">
        <v>1959</v>
      </c>
      <c r="F1810" s="50" t="s">
        <v>2062</v>
      </c>
      <c r="G1810" s="115" t="s">
        <v>2037</v>
      </c>
      <c r="H1810" s="50">
        <v>2</v>
      </c>
      <c r="I1810" s="50">
        <v>1</v>
      </c>
      <c r="J1810" s="50">
        <v>0</v>
      </c>
      <c r="K1810" s="50">
        <v>446.7</v>
      </c>
      <c r="L1810" s="50">
        <v>413.3</v>
      </c>
      <c r="M1810" s="52">
        <v>0</v>
      </c>
      <c r="N1810" s="52">
        <f t="shared" si="198"/>
        <v>0</v>
      </c>
      <c r="O1810" s="52">
        <v>0</v>
      </c>
      <c r="P1810" s="52">
        <v>0</v>
      </c>
      <c r="Q1810" s="52">
        <v>0</v>
      </c>
      <c r="R1810" s="116">
        <v>45658</v>
      </c>
      <c r="S1810" s="116">
        <v>46022</v>
      </c>
    </row>
    <row r="1811" spans="1:19" ht="20.25" x14ac:dyDescent="0.3">
      <c r="A1811" s="50">
        <v>156</v>
      </c>
      <c r="B1811" s="58" t="s">
        <v>1294</v>
      </c>
      <c r="C1811" s="114">
        <v>36487</v>
      </c>
      <c r="D1811" s="50" t="s">
        <v>1842</v>
      </c>
      <c r="E1811" s="50">
        <v>1917</v>
      </c>
      <c r="F1811" s="50" t="s">
        <v>2062</v>
      </c>
      <c r="G1811" s="115" t="s">
        <v>2037</v>
      </c>
      <c r="H1811" s="50">
        <v>2</v>
      </c>
      <c r="I1811" s="50">
        <v>1</v>
      </c>
      <c r="J1811" s="50">
        <v>0</v>
      </c>
      <c r="K1811" s="50">
        <v>323.10000000000002</v>
      </c>
      <c r="L1811" s="50">
        <v>252.4</v>
      </c>
      <c r="M1811" s="52">
        <v>0</v>
      </c>
      <c r="N1811" s="52">
        <f t="shared" si="198"/>
        <v>0</v>
      </c>
      <c r="O1811" s="52">
        <v>0</v>
      </c>
      <c r="P1811" s="52">
        <v>0</v>
      </c>
      <c r="Q1811" s="52">
        <v>0</v>
      </c>
      <c r="R1811" s="116">
        <v>45658</v>
      </c>
      <c r="S1811" s="116">
        <v>46022</v>
      </c>
    </row>
    <row r="1812" spans="1:19" ht="20.25" x14ac:dyDescent="0.3">
      <c r="A1812" s="50">
        <v>157</v>
      </c>
      <c r="B1812" s="58" t="s">
        <v>1295</v>
      </c>
      <c r="C1812" s="114">
        <v>36554</v>
      </c>
      <c r="D1812" s="50" t="s">
        <v>1842</v>
      </c>
      <c r="E1812" s="50">
        <v>1965</v>
      </c>
      <c r="F1812" s="50" t="s">
        <v>2062</v>
      </c>
      <c r="G1812" s="115" t="s">
        <v>2032</v>
      </c>
      <c r="H1812" s="50">
        <v>4</v>
      </c>
      <c r="I1812" s="50">
        <v>2</v>
      </c>
      <c r="J1812" s="50">
        <v>0</v>
      </c>
      <c r="K1812" s="50">
        <v>1962.8</v>
      </c>
      <c r="L1812" s="50">
        <v>1522.3</v>
      </c>
      <c r="M1812" s="52">
        <v>0</v>
      </c>
      <c r="N1812" s="52">
        <f t="shared" si="198"/>
        <v>0</v>
      </c>
      <c r="O1812" s="52">
        <v>0</v>
      </c>
      <c r="P1812" s="52">
        <v>0</v>
      </c>
      <c r="Q1812" s="52">
        <v>0</v>
      </c>
      <c r="R1812" s="116">
        <v>45658</v>
      </c>
      <c r="S1812" s="116">
        <v>46022</v>
      </c>
    </row>
    <row r="1813" spans="1:19" ht="20.25" x14ac:dyDescent="0.3">
      <c r="A1813" s="50">
        <v>158</v>
      </c>
      <c r="B1813" s="58" t="s">
        <v>1296</v>
      </c>
      <c r="C1813" s="114">
        <v>36643</v>
      </c>
      <c r="D1813" s="50" t="s">
        <v>1842</v>
      </c>
      <c r="E1813" s="50">
        <v>1954</v>
      </c>
      <c r="F1813" s="50" t="s">
        <v>2062</v>
      </c>
      <c r="G1813" s="115" t="s">
        <v>2031</v>
      </c>
      <c r="H1813" s="50">
        <v>2</v>
      </c>
      <c r="I1813" s="50">
        <v>1</v>
      </c>
      <c r="J1813" s="50">
        <v>0</v>
      </c>
      <c r="K1813" s="50">
        <v>750.7</v>
      </c>
      <c r="L1813" s="50">
        <v>406.2</v>
      </c>
      <c r="M1813" s="52">
        <v>0</v>
      </c>
      <c r="N1813" s="52">
        <f t="shared" si="198"/>
        <v>0</v>
      </c>
      <c r="O1813" s="52">
        <v>0</v>
      </c>
      <c r="P1813" s="52">
        <v>0</v>
      </c>
      <c r="Q1813" s="52">
        <v>0</v>
      </c>
      <c r="R1813" s="116">
        <v>45658</v>
      </c>
      <c r="S1813" s="116">
        <v>46022</v>
      </c>
    </row>
    <row r="1814" spans="1:19" ht="20.25" x14ac:dyDescent="0.3">
      <c r="A1814" s="50">
        <v>159</v>
      </c>
      <c r="B1814" s="58" t="s">
        <v>1647</v>
      </c>
      <c r="C1814" s="114">
        <v>36670</v>
      </c>
      <c r="D1814" s="50" t="s">
        <v>1843</v>
      </c>
      <c r="E1814" s="50">
        <v>1971</v>
      </c>
      <c r="F1814" s="50" t="s">
        <v>2062</v>
      </c>
      <c r="G1814" s="115" t="s">
        <v>2031</v>
      </c>
      <c r="H1814" s="50">
        <v>4</v>
      </c>
      <c r="I1814" s="50">
        <v>4</v>
      </c>
      <c r="J1814" s="50">
        <v>0</v>
      </c>
      <c r="K1814" s="50">
        <v>3746.4</v>
      </c>
      <c r="L1814" s="50" t="s">
        <v>2062</v>
      </c>
      <c r="M1814" s="52">
        <v>0</v>
      </c>
      <c r="N1814" s="52">
        <f t="shared" si="198"/>
        <v>0</v>
      </c>
      <c r="O1814" s="52">
        <v>0</v>
      </c>
      <c r="P1814" s="52">
        <v>0</v>
      </c>
      <c r="Q1814" s="52">
        <v>0</v>
      </c>
      <c r="R1814" s="116">
        <v>45658</v>
      </c>
      <c r="S1814" s="116">
        <v>46022</v>
      </c>
    </row>
    <row r="1815" spans="1:19" ht="20.25" x14ac:dyDescent="0.3">
      <c r="A1815" s="50">
        <v>160</v>
      </c>
      <c r="B1815" s="58" t="s">
        <v>1297</v>
      </c>
      <c r="C1815" s="114">
        <v>36616</v>
      </c>
      <c r="D1815" s="50" t="s">
        <v>1842</v>
      </c>
      <c r="E1815" s="50">
        <v>1968</v>
      </c>
      <c r="F1815" s="50" t="s">
        <v>2062</v>
      </c>
      <c r="G1815" s="115" t="s">
        <v>2031</v>
      </c>
      <c r="H1815" s="50">
        <v>4</v>
      </c>
      <c r="I1815" s="50">
        <v>3</v>
      </c>
      <c r="J1815" s="50">
        <v>0</v>
      </c>
      <c r="K1815" s="50">
        <v>3647.4</v>
      </c>
      <c r="L1815" s="50">
        <v>2120.9</v>
      </c>
      <c r="M1815" s="52">
        <v>0</v>
      </c>
      <c r="N1815" s="52">
        <f t="shared" si="198"/>
        <v>0</v>
      </c>
      <c r="O1815" s="52">
        <v>0</v>
      </c>
      <c r="P1815" s="52">
        <v>0</v>
      </c>
      <c r="Q1815" s="52">
        <v>0</v>
      </c>
      <c r="R1815" s="116">
        <v>45658</v>
      </c>
      <c r="S1815" s="116">
        <v>46022</v>
      </c>
    </row>
    <row r="1816" spans="1:19" ht="20.25" x14ac:dyDescent="0.3">
      <c r="A1816" s="50">
        <v>161</v>
      </c>
      <c r="B1816" s="58" t="s">
        <v>1298</v>
      </c>
      <c r="C1816" s="114">
        <v>36622</v>
      </c>
      <c r="D1816" s="50" t="s">
        <v>1842</v>
      </c>
      <c r="E1816" s="50">
        <v>1966</v>
      </c>
      <c r="F1816" s="50" t="s">
        <v>2062</v>
      </c>
      <c r="G1816" s="115" t="s">
        <v>2032</v>
      </c>
      <c r="H1816" s="50">
        <v>5</v>
      </c>
      <c r="I1816" s="50">
        <v>3</v>
      </c>
      <c r="J1816" s="50">
        <v>0</v>
      </c>
      <c r="K1816" s="50">
        <v>3793.9</v>
      </c>
      <c r="L1816" s="50">
        <v>2342.8000000000002</v>
      </c>
      <c r="M1816" s="52">
        <v>0</v>
      </c>
      <c r="N1816" s="52">
        <f t="shared" si="198"/>
        <v>0</v>
      </c>
      <c r="O1816" s="52">
        <v>0</v>
      </c>
      <c r="P1816" s="52">
        <v>0</v>
      </c>
      <c r="Q1816" s="52">
        <v>0</v>
      </c>
      <c r="R1816" s="116">
        <v>45658</v>
      </c>
      <c r="S1816" s="116">
        <v>46022</v>
      </c>
    </row>
    <row r="1817" spans="1:19" ht="20.25" x14ac:dyDescent="0.3">
      <c r="A1817" s="50">
        <v>162</v>
      </c>
      <c r="B1817" s="58" t="s">
        <v>1299</v>
      </c>
      <c r="C1817" s="114">
        <v>36701</v>
      </c>
      <c r="D1817" s="50" t="s">
        <v>1842</v>
      </c>
      <c r="E1817" s="50">
        <v>1965</v>
      </c>
      <c r="F1817" s="50" t="s">
        <v>2062</v>
      </c>
      <c r="G1817" s="115" t="s">
        <v>2037</v>
      </c>
      <c r="H1817" s="50">
        <v>2</v>
      </c>
      <c r="I1817" s="50">
        <v>1</v>
      </c>
      <c r="J1817" s="50">
        <v>0</v>
      </c>
      <c r="K1817" s="50">
        <v>268.81</v>
      </c>
      <c r="L1817" s="50">
        <v>209.5</v>
      </c>
      <c r="M1817" s="52">
        <v>0</v>
      </c>
      <c r="N1817" s="52">
        <f t="shared" si="198"/>
        <v>0</v>
      </c>
      <c r="O1817" s="52">
        <v>0</v>
      </c>
      <c r="P1817" s="52">
        <v>0</v>
      </c>
      <c r="Q1817" s="52">
        <v>0</v>
      </c>
      <c r="R1817" s="116">
        <v>45658</v>
      </c>
      <c r="S1817" s="116">
        <v>46022</v>
      </c>
    </row>
    <row r="1818" spans="1:19" ht="20.25" x14ac:dyDescent="0.3">
      <c r="A1818" s="50">
        <v>163</v>
      </c>
      <c r="B1818" s="58" t="s">
        <v>1300</v>
      </c>
      <c r="C1818" s="114">
        <v>36782</v>
      </c>
      <c r="D1818" s="50" t="s">
        <v>1842</v>
      </c>
      <c r="E1818" s="50">
        <v>1968</v>
      </c>
      <c r="F1818" s="50" t="s">
        <v>2062</v>
      </c>
      <c r="G1818" s="115" t="s">
        <v>2031</v>
      </c>
      <c r="H1818" s="50">
        <v>5</v>
      </c>
      <c r="I1818" s="50">
        <v>10</v>
      </c>
      <c r="J1818" s="50">
        <v>0</v>
      </c>
      <c r="K1818" s="50">
        <v>13235.7</v>
      </c>
      <c r="L1818" s="50">
        <v>9749.7000000000007</v>
      </c>
      <c r="M1818" s="52">
        <v>0</v>
      </c>
      <c r="N1818" s="52">
        <f t="shared" si="198"/>
        <v>0</v>
      </c>
      <c r="O1818" s="52">
        <v>0</v>
      </c>
      <c r="P1818" s="52">
        <v>0</v>
      </c>
      <c r="Q1818" s="52">
        <v>0</v>
      </c>
      <c r="R1818" s="116">
        <v>45658</v>
      </c>
      <c r="S1818" s="116">
        <v>46022</v>
      </c>
    </row>
    <row r="1819" spans="1:19" ht="20.25" x14ac:dyDescent="0.3">
      <c r="A1819" s="50">
        <v>164</v>
      </c>
      <c r="B1819" s="58" t="s">
        <v>1301</v>
      </c>
      <c r="C1819" s="114">
        <v>36779</v>
      </c>
      <c r="D1819" s="50" t="s">
        <v>1842</v>
      </c>
      <c r="E1819" s="50">
        <v>1974</v>
      </c>
      <c r="F1819" s="50" t="s">
        <v>2062</v>
      </c>
      <c r="G1819" s="115" t="s">
        <v>2032</v>
      </c>
      <c r="H1819" s="50">
        <v>5</v>
      </c>
      <c r="I1819" s="50">
        <v>9</v>
      </c>
      <c r="J1819" s="50">
        <v>0</v>
      </c>
      <c r="K1819" s="50">
        <v>11235.6</v>
      </c>
      <c r="L1819" s="50">
        <v>8539.5</v>
      </c>
      <c r="M1819" s="52">
        <v>0</v>
      </c>
      <c r="N1819" s="52">
        <f t="shared" si="198"/>
        <v>0</v>
      </c>
      <c r="O1819" s="52">
        <v>0</v>
      </c>
      <c r="P1819" s="52">
        <v>0</v>
      </c>
      <c r="Q1819" s="52">
        <v>0</v>
      </c>
      <c r="R1819" s="116">
        <v>45658</v>
      </c>
      <c r="S1819" s="116">
        <v>46022</v>
      </c>
    </row>
    <row r="1820" spans="1:19" ht="20.25" x14ac:dyDescent="0.3">
      <c r="A1820" s="50">
        <v>165</v>
      </c>
      <c r="B1820" s="58" t="s">
        <v>1275</v>
      </c>
      <c r="C1820" s="114">
        <v>33328</v>
      </c>
      <c r="D1820" s="50" t="s">
        <v>1842</v>
      </c>
      <c r="E1820" s="50">
        <v>1960</v>
      </c>
      <c r="F1820" s="50" t="s">
        <v>2062</v>
      </c>
      <c r="G1820" s="115" t="s">
        <v>2037</v>
      </c>
      <c r="H1820" s="50">
        <v>2</v>
      </c>
      <c r="I1820" s="50">
        <v>2</v>
      </c>
      <c r="J1820" s="50">
        <v>0</v>
      </c>
      <c r="K1820" s="50">
        <v>1165</v>
      </c>
      <c r="L1820" s="50">
        <v>643.79999999999995</v>
      </c>
      <c r="M1820" s="52">
        <v>0</v>
      </c>
      <c r="N1820" s="52">
        <f t="shared" si="198"/>
        <v>0</v>
      </c>
      <c r="O1820" s="52">
        <v>0</v>
      </c>
      <c r="P1820" s="52">
        <v>0</v>
      </c>
      <c r="Q1820" s="52">
        <v>0</v>
      </c>
      <c r="R1820" s="116">
        <v>45658</v>
      </c>
      <c r="S1820" s="116">
        <v>46022</v>
      </c>
    </row>
    <row r="1821" spans="1:19" ht="20.25" x14ac:dyDescent="0.3">
      <c r="A1821" s="50">
        <v>166</v>
      </c>
      <c r="B1821" s="58" t="s">
        <v>1302</v>
      </c>
      <c r="C1821" s="114">
        <v>36812</v>
      </c>
      <c r="D1821" s="50" t="s">
        <v>1842</v>
      </c>
      <c r="E1821" s="50">
        <v>1917</v>
      </c>
      <c r="F1821" s="50" t="s">
        <v>2062</v>
      </c>
      <c r="G1821" s="115" t="s">
        <v>2037</v>
      </c>
      <c r="H1821" s="50">
        <v>2</v>
      </c>
      <c r="I1821" s="50">
        <v>1</v>
      </c>
      <c r="J1821" s="50">
        <v>0</v>
      </c>
      <c r="K1821" s="50">
        <v>382.8</v>
      </c>
      <c r="L1821" s="50">
        <v>314.60000000000002</v>
      </c>
      <c r="M1821" s="52">
        <v>0</v>
      </c>
      <c r="N1821" s="52">
        <f t="shared" si="198"/>
        <v>0</v>
      </c>
      <c r="O1821" s="52">
        <v>0</v>
      </c>
      <c r="P1821" s="52">
        <v>0</v>
      </c>
      <c r="Q1821" s="52">
        <v>0</v>
      </c>
      <c r="R1821" s="116">
        <v>45658</v>
      </c>
      <c r="S1821" s="116">
        <v>46022</v>
      </c>
    </row>
    <row r="1822" spans="1:19" ht="20.25" x14ac:dyDescent="0.3">
      <c r="A1822" s="50">
        <v>167</v>
      </c>
      <c r="B1822" s="58" t="s">
        <v>1303</v>
      </c>
      <c r="C1822" s="114">
        <v>36813</v>
      </c>
      <c r="D1822" s="50" t="s">
        <v>1842</v>
      </c>
      <c r="E1822" s="50">
        <v>1959</v>
      </c>
      <c r="F1822" s="50" t="s">
        <v>2062</v>
      </c>
      <c r="G1822" s="115" t="s">
        <v>2037</v>
      </c>
      <c r="H1822" s="50">
        <v>2</v>
      </c>
      <c r="I1822" s="50">
        <v>2</v>
      </c>
      <c r="J1822" s="50">
        <v>0</v>
      </c>
      <c r="K1822" s="50">
        <v>438.9</v>
      </c>
      <c r="L1822" s="50">
        <v>398.5</v>
      </c>
      <c r="M1822" s="52">
        <v>0</v>
      </c>
      <c r="N1822" s="52">
        <f t="shared" si="198"/>
        <v>0</v>
      </c>
      <c r="O1822" s="52">
        <v>0</v>
      </c>
      <c r="P1822" s="52">
        <v>0</v>
      </c>
      <c r="Q1822" s="52">
        <v>0</v>
      </c>
      <c r="R1822" s="116">
        <v>45658</v>
      </c>
      <c r="S1822" s="116">
        <v>46022</v>
      </c>
    </row>
    <row r="1823" spans="1:19" ht="20.25" x14ac:dyDescent="0.3">
      <c r="A1823" s="50">
        <v>168</v>
      </c>
      <c r="B1823" s="58" t="s">
        <v>1304</v>
      </c>
      <c r="C1823" s="114">
        <v>36839</v>
      </c>
      <c r="D1823" s="50" t="s">
        <v>1842</v>
      </c>
      <c r="E1823" s="50">
        <v>1974</v>
      </c>
      <c r="F1823" s="50" t="s">
        <v>2062</v>
      </c>
      <c r="G1823" s="115" t="s">
        <v>2031</v>
      </c>
      <c r="H1823" s="50">
        <v>5</v>
      </c>
      <c r="I1823" s="50">
        <v>6</v>
      </c>
      <c r="J1823" s="50">
        <v>0</v>
      </c>
      <c r="K1823" s="50">
        <v>6953.6</v>
      </c>
      <c r="L1823" s="50">
        <v>4304.58</v>
      </c>
      <c r="M1823" s="52">
        <v>0</v>
      </c>
      <c r="N1823" s="52">
        <f t="shared" si="198"/>
        <v>0</v>
      </c>
      <c r="O1823" s="52">
        <v>0</v>
      </c>
      <c r="P1823" s="52">
        <v>0</v>
      </c>
      <c r="Q1823" s="52">
        <v>0</v>
      </c>
      <c r="R1823" s="116">
        <v>45658</v>
      </c>
      <c r="S1823" s="116">
        <v>46022</v>
      </c>
    </row>
    <row r="1824" spans="1:19" ht="20.25" x14ac:dyDescent="0.3">
      <c r="A1824" s="50">
        <v>169</v>
      </c>
      <c r="B1824" s="58" t="s">
        <v>1305</v>
      </c>
      <c r="C1824" s="114">
        <v>36842</v>
      </c>
      <c r="D1824" s="50" t="s">
        <v>1842</v>
      </c>
      <c r="E1824" s="50">
        <v>1966</v>
      </c>
      <c r="F1824" s="50" t="s">
        <v>2062</v>
      </c>
      <c r="G1824" s="115" t="s">
        <v>2031</v>
      </c>
      <c r="H1824" s="50">
        <v>5</v>
      </c>
      <c r="I1824" s="50">
        <v>6</v>
      </c>
      <c r="J1824" s="50">
        <v>0</v>
      </c>
      <c r="K1824" s="50">
        <v>8209.2999999999993</v>
      </c>
      <c r="L1824" s="50">
        <v>5136.7</v>
      </c>
      <c r="M1824" s="52">
        <v>0</v>
      </c>
      <c r="N1824" s="52">
        <f t="shared" si="198"/>
        <v>0</v>
      </c>
      <c r="O1824" s="52">
        <v>0</v>
      </c>
      <c r="P1824" s="52">
        <v>0</v>
      </c>
      <c r="Q1824" s="52">
        <v>0</v>
      </c>
      <c r="R1824" s="116">
        <v>45658</v>
      </c>
      <c r="S1824" s="116">
        <v>46022</v>
      </c>
    </row>
    <row r="1825" spans="1:19" ht="20.25" x14ac:dyDescent="0.3">
      <c r="A1825" s="50">
        <v>170</v>
      </c>
      <c r="B1825" s="58" t="s">
        <v>1306</v>
      </c>
      <c r="C1825" s="114">
        <v>36844</v>
      </c>
      <c r="D1825" s="50" t="s">
        <v>1842</v>
      </c>
      <c r="E1825" s="50">
        <v>1967</v>
      </c>
      <c r="F1825" s="50" t="s">
        <v>2062</v>
      </c>
      <c r="G1825" s="115" t="s">
        <v>2032</v>
      </c>
      <c r="H1825" s="50">
        <v>5</v>
      </c>
      <c r="I1825" s="50">
        <v>3</v>
      </c>
      <c r="J1825" s="50">
        <v>0</v>
      </c>
      <c r="K1825" s="50">
        <v>4127.5</v>
      </c>
      <c r="L1825" s="50">
        <v>2443.5</v>
      </c>
      <c r="M1825" s="52">
        <v>0</v>
      </c>
      <c r="N1825" s="52">
        <f t="shared" si="198"/>
        <v>0</v>
      </c>
      <c r="O1825" s="52">
        <v>0</v>
      </c>
      <c r="P1825" s="52">
        <v>0</v>
      </c>
      <c r="Q1825" s="52">
        <v>0</v>
      </c>
      <c r="R1825" s="116">
        <v>45658</v>
      </c>
      <c r="S1825" s="116">
        <v>46022</v>
      </c>
    </row>
    <row r="1826" spans="1:19" ht="20.25" x14ac:dyDescent="0.3">
      <c r="A1826" s="50">
        <v>171</v>
      </c>
      <c r="B1826" s="58" t="s">
        <v>1307</v>
      </c>
      <c r="C1826" s="114">
        <v>36847</v>
      </c>
      <c r="D1826" s="50" t="s">
        <v>1842</v>
      </c>
      <c r="E1826" s="50">
        <v>1968</v>
      </c>
      <c r="F1826" s="50" t="s">
        <v>2062</v>
      </c>
      <c r="G1826" s="115" t="s">
        <v>2032</v>
      </c>
      <c r="H1826" s="50">
        <v>5</v>
      </c>
      <c r="I1826" s="50">
        <v>3</v>
      </c>
      <c r="J1826" s="50">
        <v>0</v>
      </c>
      <c r="K1826" s="50">
        <v>4036.5</v>
      </c>
      <c r="L1826" s="50">
        <v>2491.5</v>
      </c>
      <c r="M1826" s="52">
        <v>0</v>
      </c>
      <c r="N1826" s="52">
        <f t="shared" si="198"/>
        <v>0</v>
      </c>
      <c r="O1826" s="52">
        <v>0</v>
      </c>
      <c r="P1826" s="52">
        <v>0</v>
      </c>
      <c r="Q1826" s="52">
        <v>0</v>
      </c>
      <c r="R1826" s="116">
        <v>45658</v>
      </c>
      <c r="S1826" s="116">
        <v>46022</v>
      </c>
    </row>
    <row r="1827" spans="1:19" ht="20.25" x14ac:dyDescent="0.3">
      <c r="A1827" s="50">
        <v>172</v>
      </c>
      <c r="B1827" s="58" t="s">
        <v>1308</v>
      </c>
      <c r="C1827" s="114">
        <v>36822</v>
      </c>
      <c r="D1827" s="50" t="s">
        <v>1842</v>
      </c>
      <c r="E1827" s="50">
        <v>1972</v>
      </c>
      <c r="F1827" s="50" t="s">
        <v>2062</v>
      </c>
      <c r="G1827" s="115" t="s">
        <v>2032</v>
      </c>
      <c r="H1827" s="50">
        <v>4</v>
      </c>
      <c r="I1827" s="50">
        <v>6</v>
      </c>
      <c r="J1827" s="50">
        <v>0</v>
      </c>
      <c r="K1827" s="50">
        <v>5155.3</v>
      </c>
      <c r="L1827" s="50">
        <v>4626.8999999999996</v>
      </c>
      <c r="M1827" s="52">
        <v>0</v>
      </c>
      <c r="N1827" s="52">
        <f t="shared" si="198"/>
        <v>0</v>
      </c>
      <c r="O1827" s="52">
        <v>0</v>
      </c>
      <c r="P1827" s="52">
        <v>0</v>
      </c>
      <c r="Q1827" s="52">
        <v>0</v>
      </c>
      <c r="R1827" s="116">
        <v>45658</v>
      </c>
      <c r="S1827" s="116">
        <v>46022</v>
      </c>
    </row>
    <row r="1828" spans="1:19" ht="20.25" x14ac:dyDescent="0.3">
      <c r="A1828" s="50">
        <v>173</v>
      </c>
      <c r="B1828" s="58" t="s">
        <v>1309</v>
      </c>
      <c r="C1828" s="114">
        <v>36830</v>
      </c>
      <c r="D1828" s="50" t="s">
        <v>1842</v>
      </c>
      <c r="E1828" s="50">
        <v>1970</v>
      </c>
      <c r="F1828" s="50" t="s">
        <v>2062</v>
      </c>
      <c r="G1828" s="115" t="s">
        <v>2031</v>
      </c>
      <c r="H1828" s="50">
        <v>5</v>
      </c>
      <c r="I1828" s="50">
        <v>8</v>
      </c>
      <c r="J1828" s="50">
        <v>0</v>
      </c>
      <c r="K1828" s="50">
        <v>9656.2000000000007</v>
      </c>
      <c r="L1828" s="50">
        <v>5709.7</v>
      </c>
      <c r="M1828" s="52">
        <v>0</v>
      </c>
      <c r="N1828" s="52">
        <f t="shared" si="198"/>
        <v>0</v>
      </c>
      <c r="O1828" s="52">
        <v>0</v>
      </c>
      <c r="P1828" s="52">
        <v>0</v>
      </c>
      <c r="Q1828" s="52">
        <v>0</v>
      </c>
      <c r="R1828" s="116">
        <v>45658</v>
      </c>
      <c r="S1828" s="116">
        <v>46022</v>
      </c>
    </row>
    <row r="1829" spans="1:19" ht="20.25" x14ac:dyDescent="0.3">
      <c r="A1829" s="50">
        <v>174</v>
      </c>
      <c r="B1829" s="58" t="s">
        <v>1310</v>
      </c>
      <c r="C1829" s="114">
        <v>36834</v>
      </c>
      <c r="D1829" s="50" t="s">
        <v>1842</v>
      </c>
      <c r="E1829" s="50">
        <v>1969</v>
      </c>
      <c r="F1829" s="50" t="s">
        <v>2062</v>
      </c>
      <c r="G1829" s="115" t="s">
        <v>2031</v>
      </c>
      <c r="H1829" s="50">
        <v>5</v>
      </c>
      <c r="I1829" s="50">
        <v>8</v>
      </c>
      <c r="J1829" s="50">
        <v>0</v>
      </c>
      <c r="K1829" s="50">
        <v>9128.6</v>
      </c>
      <c r="L1829" s="50">
        <v>5619.4</v>
      </c>
      <c r="M1829" s="52">
        <v>0</v>
      </c>
      <c r="N1829" s="52">
        <f t="shared" si="198"/>
        <v>0</v>
      </c>
      <c r="O1829" s="52">
        <v>0</v>
      </c>
      <c r="P1829" s="52">
        <v>0</v>
      </c>
      <c r="Q1829" s="52">
        <v>0</v>
      </c>
      <c r="R1829" s="116">
        <v>45658</v>
      </c>
      <c r="S1829" s="116">
        <v>46022</v>
      </c>
    </row>
    <row r="1830" spans="1:19" ht="20.25" x14ac:dyDescent="0.3">
      <c r="A1830" s="50">
        <v>175</v>
      </c>
      <c r="B1830" s="58" t="s">
        <v>1311</v>
      </c>
      <c r="C1830" s="114">
        <v>36887</v>
      </c>
      <c r="D1830" s="50" t="s">
        <v>1842</v>
      </c>
      <c r="E1830" s="50">
        <v>1960</v>
      </c>
      <c r="F1830" s="50" t="s">
        <v>2062</v>
      </c>
      <c r="G1830" s="115" t="s">
        <v>2037</v>
      </c>
      <c r="H1830" s="50">
        <v>2</v>
      </c>
      <c r="I1830" s="50">
        <v>1</v>
      </c>
      <c r="J1830" s="50">
        <v>0</v>
      </c>
      <c r="K1830" s="50">
        <v>261.39999999999998</v>
      </c>
      <c r="L1830" s="50">
        <v>262.10000000000002</v>
      </c>
      <c r="M1830" s="52">
        <v>0</v>
      </c>
      <c r="N1830" s="52">
        <f t="shared" si="198"/>
        <v>0</v>
      </c>
      <c r="O1830" s="52">
        <v>0</v>
      </c>
      <c r="P1830" s="52">
        <v>0</v>
      </c>
      <c r="Q1830" s="52">
        <v>0</v>
      </c>
      <c r="R1830" s="116">
        <v>45658</v>
      </c>
      <c r="S1830" s="116">
        <v>46022</v>
      </c>
    </row>
    <row r="1831" spans="1:19" ht="20.25" x14ac:dyDescent="0.3">
      <c r="A1831" s="50">
        <v>176</v>
      </c>
      <c r="B1831" s="58" t="s">
        <v>1312</v>
      </c>
      <c r="C1831" s="114">
        <v>36888</v>
      </c>
      <c r="D1831" s="50" t="s">
        <v>1842</v>
      </c>
      <c r="E1831" s="50">
        <v>1961</v>
      </c>
      <c r="F1831" s="50" t="s">
        <v>2062</v>
      </c>
      <c r="G1831" s="115" t="s">
        <v>2032</v>
      </c>
      <c r="H1831" s="50">
        <v>2</v>
      </c>
      <c r="I1831" s="50">
        <v>2</v>
      </c>
      <c r="J1831" s="50">
        <v>0</v>
      </c>
      <c r="K1831" s="50">
        <v>621.5</v>
      </c>
      <c r="L1831" s="50">
        <v>621.5</v>
      </c>
      <c r="M1831" s="52">
        <v>0</v>
      </c>
      <c r="N1831" s="52">
        <f t="shared" si="198"/>
        <v>0</v>
      </c>
      <c r="O1831" s="52">
        <v>0</v>
      </c>
      <c r="P1831" s="52">
        <v>0</v>
      </c>
      <c r="Q1831" s="52">
        <v>0</v>
      </c>
      <c r="R1831" s="116">
        <v>45658</v>
      </c>
      <c r="S1831" s="116">
        <v>46022</v>
      </c>
    </row>
    <row r="1832" spans="1:19" ht="20.25" x14ac:dyDescent="0.3">
      <c r="A1832" s="50">
        <v>177</v>
      </c>
      <c r="B1832" s="58" t="s">
        <v>1313</v>
      </c>
      <c r="C1832" s="114">
        <v>36889</v>
      </c>
      <c r="D1832" s="50" t="s">
        <v>1842</v>
      </c>
      <c r="E1832" s="50">
        <v>1959</v>
      </c>
      <c r="F1832" s="50" t="s">
        <v>2062</v>
      </c>
      <c r="G1832" s="115" t="s">
        <v>2032</v>
      </c>
      <c r="H1832" s="50">
        <v>2</v>
      </c>
      <c r="I1832" s="50">
        <v>2</v>
      </c>
      <c r="J1832" s="50">
        <v>0</v>
      </c>
      <c r="K1832" s="50">
        <v>831.3</v>
      </c>
      <c r="L1832" s="50">
        <v>610.29999999999995</v>
      </c>
      <c r="M1832" s="52">
        <v>0</v>
      </c>
      <c r="N1832" s="52">
        <f t="shared" si="198"/>
        <v>0</v>
      </c>
      <c r="O1832" s="52">
        <v>0</v>
      </c>
      <c r="P1832" s="52">
        <v>0</v>
      </c>
      <c r="Q1832" s="52">
        <v>0</v>
      </c>
      <c r="R1832" s="116">
        <v>45658</v>
      </c>
      <c r="S1832" s="116">
        <v>46022</v>
      </c>
    </row>
    <row r="1833" spans="1:19" ht="20.25" x14ac:dyDescent="0.3">
      <c r="A1833" s="50">
        <v>178</v>
      </c>
      <c r="B1833" s="58" t="s">
        <v>1314</v>
      </c>
      <c r="C1833" s="114">
        <v>36891</v>
      </c>
      <c r="D1833" s="50" t="s">
        <v>1842</v>
      </c>
      <c r="E1833" s="50">
        <v>1958</v>
      </c>
      <c r="F1833" s="50" t="s">
        <v>2062</v>
      </c>
      <c r="G1833" s="115" t="s">
        <v>2032</v>
      </c>
      <c r="H1833" s="50">
        <v>2</v>
      </c>
      <c r="I1833" s="50">
        <v>1</v>
      </c>
      <c r="J1833" s="50">
        <v>0</v>
      </c>
      <c r="K1833" s="50">
        <v>391.3</v>
      </c>
      <c r="L1833" s="50">
        <v>391.6</v>
      </c>
      <c r="M1833" s="52">
        <v>0</v>
      </c>
      <c r="N1833" s="52">
        <f t="shared" si="198"/>
        <v>0</v>
      </c>
      <c r="O1833" s="52">
        <v>0</v>
      </c>
      <c r="P1833" s="52">
        <v>0</v>
      </c>
      <c r="Q1833" s="52">
        <v>0</v>
      </c>
      <c r="R1833" s="116">
        <v>45658</v>
      </c>
      <c r="S1833" s="116">
        <v>46022</v>
      </c>
    </row>
    <row r="1834" spans="1:19" ht="20.25" x14ac:dyDescent="0.3">
      <c r="A1834" s="50">
        <v>179</v>
      </c>
      <c r="B1834" s="58" t="s">
        <v>1315</v>
      </c>
      <c r="C1834" s="114">
        <v>36861</v>
      </c>
      <c r="D1834" s="50" t="s">
        <v>1842</v>
      </c>
      <c r="E1834" s="50">
        <v>1974</v>
      </c>
      <c r="F1834" s="50" t="s">
        <v>2062</v>
      </c>
      <c r="G1834" s="115" t="s">
        <v>2031</v>
      </c>
      <c r="H1834" s="50">
        <v>5</v>
      </c>
      <c r="I1834" s="50">
        <v>8</v>
      </c>
      <c r="J1834" s="50">
        <v>0</v>
      </c>
      <c r="K1834" s="50">
        <v>9145.7000000000007</v>
      </c>
      <c r="L1834" s="50">
        <v>5678</v>
      </c>
      <c r="M1834" s="52">
        <v>0</v>
      </c>
      <c r="N1834" s="52">
        <f t="shared" si="198"/>
        <v>0</v>
      </c>
      <c r="O1834" s="52">
        <v>0</v>
      </c>
      <c r="P1834" s="52">
        <v>0</v>
      </c>
      <c r="Q1834" s="52">
        <v>0</v>
      </c>
      <c r="R1834" s="116">
        <v>45658</v>
      </c>
      <c r="S1834" s="116">
        <v>46022</v>
      </c>
    </row>
    <row r="1835" spans="1:19" ht="20.25" x14ac:dyDescent="0.3">
      <c r="A1835" s="50">
        <v>180</v>
      </c>
      <c r="B1835" s="58" t="s">
        <v>1316</v>
      </c>
      <c r="C1835" s="114">
        <v>36875</v>
      </c>
      <c r="D1835" s="50" t="s">
        <v>1842</v>
      </c>
      <c r="E1835" s="50">
        <v>1971</v>
      </c>
      <c r="F1835" s="50" t="s">
        <v>2062</v>
      </c>
      <c r="G1835" s="115" t="s">
        <v>2032</v>
      </c>
      <c r="H1835" s="50">
        <v>4</v>
      </c>
      <c r="I1835" s="50">
        <v>6</v>
      </c>
      <c r="J1835" s="50">
        <v>0</v>
      </c>
      <c r="K1835" s="50">
        <v>6633.8</v>
      </c>
      <c r="L1835" s="50">
        <v>4642.7</v>
      </c>
      <c r="M1835" s="52">
        <v>0</v>
      </c>
      <c r="N1835" s="52">
        <f t="shared" si="198"/>
        <v>0</v>
      </c>
      <c r="O1835" s="52">
        <v>0</v>
      </c>
      <c r="P1835" s="52">
        <v>0</v>
      </c>
      <c r="Q1835" s="52">
        <v>0</v>
      </c>
      <c r="R1835" s="116">
        <v>45658</v>
      </c>
      <c r="S1835" s="116">
        <v>46022</v>
      </c>
    </row>
    <row r="1836" spans="1:19" ht="20.25" x14ac:dyDescent="0.3">
      <c r="A1836" s="50">
        <v>181</v>
      </c>
      <c r="B1836" s="58" t="s">
        <v>1233</v>
      </c>
      <c r="C1836" s="114">
        <v>54855</v>
      </c>
      <c r="D1836" s="50" t="s">
        <v>1842</v>
      </c>
      <c r="E1836" s="50">
        <v>1930</v>
      </c>
      <c r="F1836" s="50" t="s">
        <v>2062</v>
      </c>
      <c r="G1836" s="115" t="s">
        <v>2032</v>
      </c>
      <c r="H1836" s="50">
        <v>3</v>
      </c>
      <c r="I1836" s="50">
        <v>2</v>
      </c>
      <c r="J1836" s="50">
        <v>0</v>
      </c>
      <c r="K1836" s="50">
        <v>1044.3</v>
      </c>
      <c r="L1836" s="50">
        <v>900.8</v>
      </c>
      <c r="M1836" s="52">
        <v>0</v>
      </c>
      <c r="N1836" s="52">
        <f t="shared" si="198"/>
        <v>0</v>
      </c>
      <c r="O1836" s="52">
        <v>0</v>
      </c>
      <c r="P1836" s="52">
        <v>0</v>
      </c>
      <c r="Q1836" s="52">
        <v>0</v>
      </c>
      <c r="R1836" s="116">
        <v>45658</v>
      </c>
      <c r="S1836" s="116">
        <v>46022</v>
      </c>
    </row>
    <row r="1837" spans="1:19" ht="20.25" x14ac:dyDescent="0.3">
      <c r="A1837" s="50">
        <v>182</v>
      </c>
      <c r="B1837" s="58" t="s">
        <v>1242</v>
      </c>
      <c r="C1837" s="114">
        <v>54876</v>
      </c>
      <c r="D1837" s="50" t="s">
        <v>1842</v>
      </c>
      <c r="E1837" s="50">
        <v>1958</v>
      </c>
      <c r="F1837" s="50" t="s">
        <v>2062</v>
      </c>
      <c r="G1837" s="115" t="s">
        <v>2039</v>
      </c>
      <c r="H1837" s="50">
        <v>2</v>
      </c>
      <c r="I1837" s="50">
        <v>1</v>
      </c>
      <c r="J1837" s="50">
        <v>0</v>
      </c>
      <c r="K1837" s="50">
        <v>417</v>
      </c>
      <c r="L1837" s="50">
        <v>412.5</v>
      </c>
      <c r="M1837" s="52">
        <v>0</v>
      </c>
      <c r="N1837" s="52">
        <f t="shared" si="198"/>
        <v>0</v>
      </c>
      <c r="O1837" s="52">
        <v>0</v>
      </c>
      <c r="P1837" s="52">
        <v>0</v>
      </c>
      <c r="Q1837" s="52">
        <v>0</v>
      </c>
      <c r="R1837" s="116">
        <v>45658</v>
      </c>
      <c r="S1837" s="116">
        <v>46022</v>
      </c>
    </row>
    <row r="1838" spans="1:19" ht="20.25" x14ac:dyDescent="0.3">
      <c r="A1838" s="50">
        <v>183</v>
      </c>
      <c r="B1838" s="58" t="s">
        <v>1243</v>
      </c>
      <c r="C1838" s="114">
        <v>54877</v>
      </c>
      <c r="D1838" s="50" t="s">
        <v>1842</v>
      </c>
      <c r="E1838" s="50">
        <v>1958</v>
      </c>
      <c r="F1838" s="50" t="s">
        <v>2062</v>
      </c>
      <c r="G1838" s="115" t="s">
        <v>2039</v>
      </c>
      <c r="H1838" s="50">
        <v>2</v>
      </c>
      <c r="I1838" s="50">
        <v>1</v>
      </c>
      <c r="J1838" s="50">
        <v>0</v>
      </c>
      <c r="K1838" s="50">
        <v>411</v>
      </c>
      <c r="L1838" s="50">
        <v>393.7</v>
      </c>
      <c r="M1838" s="52">
        <v>0</v>
      </c>
      <c r="N1838" s="52">
        <f t="shared" si="198"/>
        <v>0</v>
      </c>
      <c r="O1838" s="52">
        <v>0</v>
      </c>
      <c r="P1838" s="52">
        <v>0</v>
      </c>
      <c r="Q1838" s="52">
        <v>0</v>
      </c>
      <c r="R1838" s="116">
        <v>45658</v>
      </c>
      <c r="S1838" s="116">
        <v>46022</v>
      </c>
    </row>
    <row r="1839" spans="1:19" ht="20.25" x14ac:dyDescent="0.3">
      <c r="A1839" s="50">
        <v>184</v>
      </c>
      <c r="B1839" s="58" t="s">
        <v>1244</v>
      </c>
      <c r="C1839" s="114">
        <v>54878</v>
      </c>
      <c r="D1839" s="50" t="s">
        <v>1842</v>
      </c>
      <c r="E1839" s="50">
        <v>1958</v>
      </c>
      <c r="F1839" s="50" t="s">
        <v>2062</v>
      </c>
      <c r="G1839" s="115" t="s">
        <v>2039</v>
      </c>
      <c r="H1839" s="50">
        <v>2</v>
      </c>
      <c r="I1839" s="50">
        <v>1</v>
      </c>
      <c r="J1839" s="50">
        <v>0</v>
      </c>
      <c r="K1839" s="50">
        <v>454</v>
      </c>
      <c r="L1839" s="50">
        <v>402.2</v>
      </c>
      <c r="M1839" s="52">
        <v>0</v>
      </c>
      <c r="N1839" s="52">
        <f t="shared" si="198"/>
        <v>0</v>
      </c>
      <c r="O1839" s="52">
        <v>0</v>
      </c>
      <c r="P1839" s="52">
        <v>0</v>
      </c>
      <c r="Q1839" s="52">
        <v>0</v>
      </c>
      <c r="R1839" s="116">
        <v>45658</v>
      </c>
      <c r="S1839" s="116">
        <v>46022</v>
      </c>
    </row>
    <row r="1840" spans="1:19" ht="20.25" x14ac:dyDescent="0.3">
      <c r="A1840" s="50">
        <v>185</v>
      </c>
      <c r="B1840" s="58" t="s">
        <v>1249</v>
      </c>
      <c r="C1840" s="114">
        <v>54881</v>
      </c>
      <c r="D1840" s="50" t="s">
        <v>1842</v>
      </c>
      <c r="E1840" s="50">
        <v>1948</v>
      </c>
      <c r="F1840" s="50" t="s">
        <v>2062</v>
      </c>
      <c r="G1840" s="115" t="s">
        <v>2046</v>
      </c>
      <c r="H1840" s="50">
        <v>2</v>
      </c>
      <c r="I1840" s="50">
        <v>1</v>
      </c>
      <c r="J1840" s="50">
        <v>0</v>
      </c>
      <c r="K1840" s="50">
        <v>412.7</v>
      </c>
      <c r="L1840" s="50">
        <v>407.6</v>
      </c>
      <c r="M1840" s="52">
        <v>0</v>
      </c>
      <c r="N1840" s="52">
        <f t="shared" si="198"/>
        <v>0</v>
      </c>
      <c r="O1840" s="52">
        <v>0</v>
      </c>
      <c r="P1840" s="52">
        <v>0</v>
      </c>
      <c r="Q1840" s="52">
        <v>0</v>
      </c>
      <c r="R1840" s="116">
        <v>45658</v>
      </c>
      <c r="S1840" s="116">
        <v>46022</v>
      </c>
    </row>
    <row r="1841" spans="1:19" ht="20.25" x14ac:dyDescent="0.3">
      <c r="A1841" s="50">
        <v>186</v>
      </c>
      <c r="B1841" s="58" t="s">
        <v>1276</v>
      </c>
      <c r="C1841" s="114">
        <v>55457</v>
      </c>
      <c r="D1841" s="50" t="s">
        <v>1842</v>
      </c>
      <c r="E1841" s="50">
        <v>1937</v>
      </c>
      <c r="F1841" s="50" t="s">
        <v>2062</v>
      </c>
      <c r="G1841" s="115" t="s">
        <v>2061</v>
      </c>
      <c r="H1841" s="50">
        <v>4</v>
      </c>
      <c r="I1841" s="50">
        <v>1</v>
      </c>
      <c r="J1841" s="50">
        <v>0</v>
      </c>
      <c r="K1841" s="50">
        <v>3111.8</v>
      </c>
      <c r="L1841" s="50">
        <v>2206.6</v>
      </c>
      <c r="M1841" s="52">
        <v>0</v>
      </c>
      <c r="N1841" s="52">
        <f t="shared" si="198"/>
        <v>0</v>
      </c>
      <c r="O1841" s="52">
        <v>0</v>
      </c>
      <c r="P1841" s="52">
        <v>0</v>
      </c>
      <c r="Q1841" s="52">
        <v>0</v>
      </c>
      <c r="R1841" s="116">
        <v>45658</v>
      </c>
      <c r="S1841" s="116">
        <v>46022</v>
      </c>
    </row>
    <row r="1842" spans="1:19" ht="20.25" x14ac:dyDescent="0.3">
      <c r="A1842" s="50">
        <v>187</v>
      </c>
      <c r="B1842" s="58" t="s">
        <v>1317</v>
      </c>
      <c r="C1842" s="114">
        <v>55661</v>
      </c>
      <c r="D1842" s="50" t="s">
        <v>1842</v>
      </c>
      <c r="E1842" s="50">
        <v>1957</v>
      </c>
      <c r="F1842" s="50" t="s">
        <v>2062</v>
      </c>
      <c r="G1842" s="115" t="s">
        <v>2032</v>
      </c>
      <c r="H1842" s="50">
        <v>2</v>
      </c>
      <c r="I1842" s="50">
        <v>1</v>
      </c>
      <c r="J1842" s="50">
        <v>0</v>
      </c>
      <c r="K1842" s="50">
        <v>448.7</v>
      </c>
      <c r="L1842" s="50">
        <v>439.3</v>
      </c>
      <c r="M1842" s="52">
        <v>0</v>
      </c>
      <c r="N1842" s="52">
        <f t="shared" si="198"/>
        <v>0</v>
      </c>
      <c r="O1842" s="52">
        <v>0</v>
      </c>
      <c r="P1842" s="52">
        <v>0</v>
      </c>
      <c r="Q1842" s="52">
        <v>0</v>
      </c>
      <c r="R1842" s="116">
        <v>45658</v>
      </c>
      <c r="S1842" s="116">
        <v>46022</v>
      </c>
    </row>
    <row r="1843" spans="1:19" ht="20.25" x14ac:dyDescent="0.3">
      <c r="A1843" s="50">
        <v>188</v>
      </c>
      <c r="B1843" s="58" t="s">
        <v>1318</v>
      </c>
      <c r="C1843" s="114">
        <v>55711</v>
      </c>
      <c r="D1843" s="50" t="s">
        <v>1842</v>
      </c>
      <c r="E1843" s="50">
        <v>1915</v>
      </c>
      <c r="F1843" s="50" t="s">
        <v>2062</v>
      </c>
      <c r="G1843" s="115" t="s">
        <v>2039</v>
      </c>
      <c r="H1843" s="50">
        <v>2</v>
      </c>
      <c r="I1843" s="50">
        <v>2</v>
      </c>
      <c r="J1843" s="50">
        <v>0</v>
      </c>
      <c r="K1843" s="50">
        <v>600</v>
      </c>
      <c r="L1843" s="50">
        <v>493.9</v>
      </c>
      <c r="M1843" s="52">
        <v>0</v>
      </c>
      <c r="N1843" s="52">
        <f t="shared" si="198"/>
        <v>0</v>
      </c>
      <c r="O1843" s="52">
        <v>0</v>
      </c>
      <c r="P1843" s="52">
        <v>0</v>
      </c>
      <c r="Q1843" s="52">
        <v>0</v>
      </c>
      <c r="R1843" s="116">
        <v>45658</v>
      </c>
      <c r="S1843" s="116">
        <v>46022</v>
      </c>
    </row>
    <row r="1844" spans="1:19" ht="20.25" x14ac:dyDescent="0.3">
      <c r="A1844" s="50">
        <v>189</v>
      </c>
      <c r="B1844" s="58" t="s">
        <v>1319</v>
      </c>
      <c r="C1844" s="114">
        <v>55713</v>
      </c>
      <c r="D1844" s="50" t="s">
        <v>1842</v>
      </c>
      <c r="E1844" s="50">
        <v>1912</v>
      </c>
      <c r="F1844" s="50" t="s">
        <v>2062</v>
      </c>
      <c r="G1844" s="115" t="s">
        <v>2039</v>
      </c>
      <c r="H1844" s="50">
        <v>1</v>
      </c>
      <c r="I1844" s="50">
        <v>2</v>
      </c>
      <c r="J1844" s="50">
        <v>0</v>
      </c>
      <c r="K1844" s="50">
        <v>158.19999999999999</v>
      </c>
      <c r="L1844" s="50">
        <v>158.19999999999999</v>
      </c>
      <c r="M1844" s="52">
        <v>0</v>
      </c>
      <c r="N1844" s="52">
        <f t="shared" si="198"/>
        <v>0</v>
      </c>
      <c r="O1844" s="52">
        <v>0</v>
      </c>
      <c r="P1844" s="52">
        <v>0</v>
      </c>
      <c r="Q1844" s="52">
        <v>0</v>
      </c>
      <c r="R1844" s="116">
        <v>45658</v>
      </c>
      <c r="S1844" s="116">
        <v>46022</v>
      </c>
    </row>
    <row r="1845" spans="1:19" ht="20.25" x14ac:dyDescent="0.3">
      <c r="A1845" s="50">
        <v>190</v>
      </c>
      <c r="B1845" s="58" t="s">
        <v>1320</v>
      </c>
      <c r="C1845" s="114">
        <v>55716</v>
      </c>
      <c r="D1845" s="50" t="s">
        <v>1842</v>
      </c>
      <c r="E1845" s="50">
        <v>1909</v>
      </c>
      <c r="F1845" s="50" t="s">
        <v>2062</v>
      </c>
      <c r="G1845" s="115" t="s">
        <v>2039</v>
      </c>
      <c r="H1845" s="50">
        <v>1</v>
      </c>
      <c r="I1845" s="50">
        <v>3</v>
      </c>
      <c r="J1845" s="50">
        <v>0</v>
      </c>
      <c r="K1845" s="50">
        <v>215</v>
      </c>
      <c r="L1845" s="50">
        <v>195.6</v>
      </c>
      <c r="M1845" s="52">
        <v>0</v>
      </c>
      <c r="N1845" s="52">
        <f t="shared" si="198"/>
        <v>0</v>
      </c>
      <c r="O1845" s="52">
        <v>0</v>
      </c>
      <c r="P1845" s="52">
        <v>0</v>
      </c>
      <c r="Q1845" s="52">
        <v>0</v>
      </c>
      <c r="R1845" s="116">
        <v>45658</v>
      </c>
      <c r="S1845" s="116">
        <v>46022</v>
      </c>
    </row>
    <row r="1846" spans="1:19" ht="20.25" x14ac:dyDescent="0.3">
      <c r="A1846" s="50">
        <v>191</v>
      </c>
      <c r="B1846" s="58" t="s">
        <v>1321</v>
      </c>
      <c r="C1846" s="114">
        <v>36933</v>
      </c>
      <c r="D1846" s="50" t="s">
        <v>1842</v>
      </c>
      <c r="E1846" s="50">
        <v>1959</v>
      </c>
      <c r="F1846" s="50" t="s">
        <v>2062</v>
      </c>
      <c r="G1846" s="115" t="s">
        <v>2037</v>
      </c>
      <c r="H1846" s="50">
        <v>2</v>
      </c>
      <c r="I1846" s="50">
        <v>1</v>
      </c>
      <c r="J1846" s="50">
        <v>0</v>
      </c>
      <c r="K1846" s="50">
        <v>301.12</v>
      </c>
      <c r="L1846" s="50">
        <v>395.3</v>
      </c>
      <c r="M1846" s="52">
        <v>0</v>
      </c>
      <c r="N1846" s="52">
        <f t="shared" si="198"/>
        <v>0</v>
      </c>
      <c r="O1846" s="52">
        <v>0</v>
      </c>
      <c r="P1846" s="52">
        <v>0</v>
      </c>
      <c r="Q1846" s="52">
        <v>0</v>
      </c>
      <c r="R1846" s="116">
        <v>45658</v>
      </c>
      <c r="S1846" s="116">
        <v>46022</v>
      </c>
    </row>
    <row r="1847" spans="1:19" ht="20.25" x14ac:dyDescent="0.3">
      <c r="A1847" s="50">
        <v>192</v>
      </c>
      <c r="B1847" s="58" t="s">
        <v>1322</v>
      </c>
      <c r="C1847" s="114">
        <v>36945</v>
      </c>
      <c r="D1847" s="50" t="s">
        <v>1842</v>
      </c>
      <c r="E1847" s="50">
        <v>1952</v>
      </c>
      <c r="F1847" s="50" t="s">
        <v>2062</v>
      </c>
      <c r="G1847" s="115" t="s">
        <v>2037</v>
      </c>
      <c r="H1847" s="50">
        <v>2</v>
      </c>
      <c r="I1847" s="50">
        <v>1</v>
      </c>
      <c r="J1847" s="50">
        <v>0</v>
      </c>
      <c r="K1847" s="50">
        <v>388.3</v>
      </c>
      <c r="L1847" s="50">
        <v>314.3</v>
      </c>
      <c r="M1847" s="52">
        <v>0</v>
      </c>
      <c r="N1847" s="52">
        <f t="shared" si="198"/>
        <v>0</v>
      </c>
      <c r="O1847" s="52">
        <v>0</v>
      </c>
      <c r="P1847" s="52">
        <v>0</v>
      </c>
      <c r="Q1847" s="52">
        <v>0</v>
      </c>
      <c r="R1847" s="116">
        <v>45658</v>
      </c>
      <c r="S1847" s="116">
        <v>46022</v>
      </c>
    </row>
    <row r="1848" spans="1:19" ht="20.25" x14ac:dyDescent="0.3">
      <c r="A1848" s="50">
        <v>193</v>
      </c>
      <c r="B1848" s="58" t="s">
        <v>1323</v>
      </c>
      <c r="C1848" s="114">
        <v>36946</v>
      </c>
      <c r="D1848" s="50" t="s">
        <v>1842</v>
      </c>
      <c r="E1848" s="50">
        <v>1951</v>
      </c>
      <c r="F1848" s="50" t="s">
        <v>2062</v>
      </c>
      <c r="G1848" s="115" t="s">
        <v>2037</v>
      </c>
      <c r="H1848" s="50">
        <v>2</v>
      </c>
      <c r="I1848" s="50">
        <v>1</v>
      </c>
      <c r="J1848" s="50">
        <v>0</v>
      </c>
      <c r="K1848" s="50">
        <v>291.8</v>
      </c>
      <c r="L1848" s="50">
        <v>352.4</v>
      </c>
      <c r="M1848" s="52">
        <v>0</v>
      </c>
      <c r="N1848" s="52">
        <f t="shared" si="198"/>
        <v>0</v>
      </c>
      <c r="O1848" s="52">
        <v>0</v>
      </c>
      <c r="P1848" s="52">
        <v>0</v>
      </c>
      <c r="Q1848" s="52">
        <v>0</v>
      </c>
      <c r="R1848" s="116">
        <v>45658</v>
      </c>
      <c r="S1848" s="116">
        <v>46022</v>
      </c>
    </row>
    <row r="1849" spans="1:19" ht="20.25" x14ac:dyDescent="0.3">
      <c r="A1849" s="50">
        <v>194</v>
      </c>
      <c r="B1849" s="58" t="s">
        <v>1324</v>
      </c>
      <c r="C1849" s="114">
        <v>36947</v>
      </c>
      <c r="D1849" s="50" t="s">
        <v>1842</v>
      </c>
      <c r="E1849" s="50">
        <v>1952</v>
      </c>
      <c r="F1849" s="50" t="s">
        <v>2062</v>
      </c>
      <c r="G1849" s="115" t="s">
        <v>2037</v>
      </c>
      <c r="H1849" s="50">
        <v>2</v>
      </c>
      <c r="I1849" s="50">
        <v>1</v>
      </c>
      <c r="J1849" s="50">
        <v>0</v>
      </c>
      <c r="K1849" s="50">
        <v>379.8</v>
      </c>
      <c r="L1849" s="50">
        <v>365</v>
      </c>
      <c r="M1849" s="52">
        <v>0</v>
      </c>
      <c r="N1849" s="52">
        <f t="shared" si="198"/>
        <v>0</v>
      </c>
      <c r="O1849" s="52">
        <v>0</v>
      </c>
      <c r="P1849" s="52">
        <v>0</v>
      </c>
      <c r="Q1849" s="52">
        <v>0</v>
      </c>
      <c r="R1849" s="116">
        <v>45658</v>
      </c>
      <c r="S1849" s="116">
        <v>46022</v>
      </c>
    </row>
    <row r="1850" spans="1:19" ht="20.25" x14ac:dyDescent="0.3">
      <c r="A1850" s="50">
        <v>195</v>
      </c>
      <c r="B1850" s="58" t="s">
        <v>1325</v>
      </c>
      <c r="C1850" s="114">
        <v>36948</v>
      </c>
      <c r="D1850" s="50" t="s">
        <v>1842</v>
      </c>
      <c r="E1850" s="50">
        <v>1952</v>
      </c>
      <c r="F1850" s="50" t="s">
        <v>2062</v>
      </c>
      <c r="G1850" s="115" t="s">
        <v>2037</v>
      </c>
      <c r="H1850" s="50">
        <v>2</v>
      </c>
      <c r="I1850" s="50">
        <v>1</v>
      </c>
      <c r="J1850" s="50">
        <v>0</v>
      </c>
      <c r="K1850" s="50">
        <v>383.1</v>
      </c>
      <c r="L1850" s="50">
        <v>350.5</v>
      </c>
      <c r="M1850" s="52">
        <v>0</v>
      </c>
      <c r="N1850" s="52">
        <f t="shared" si="198"/>
        <v>0</v>
      </c>
      <c r="O1850" s="52">
        <v>0</v>
      </c>
      <c r="P1850" s="52">
        <v>0</v>
      </c>
      <c r="Q1850" s="52">
        <v>0</v>
      </c>
      <c r="R1850" s="116">
        <v>45658</v>
      </c>
      <c r="S1850" s="116">
        <v>46022</v>
      </c>
    </row>
    <row r="1851" spans="1:19" ht="20.25" x14ac:dyDescent="0.3">
      <c r="A1851" s="50">
        <v>196</v>
      </c>
      <c r="B1851" s="58" t="s">
        <v>1326</v>
      </c>
      <c r="C1851" s="114">
        <v>36951</v>
      </c>
      <c r="D1851" s="50" t="s">
        <v>1842</v>
      </c>
      <c r="E1851" s="50">
        <v>1968</v>
      </c>
      <c r="F1851" s="50" t="s">
        <v>2062</v>
      </c>
      <c r="G1851" s="115" t="s">
        <v>2031</v>
      </c>
      <c r="H1851" s="50">
        <v>5</v>
      </c>
      <c r="I1851" s="50">
        <v>2</v>
      </c>
      <c r="J1851" s="50">
        <v>0</v>
      </c>
      <c r="K1851" s="50">
        <v>5475.7</v>
      </c>
      <c r="L1851" s="50">
        <v>3572.1</v>
      </c>
      <c r="M1851" s="52">
        <v>0</v>
      </c>
      <c r="N1851" s="52">
        <f t="shared" si="198"/>
        <v>0</v>
      </c>
      <c r="O1851" s="52">
        <v>0</v>
      </c>
      <c r="P1851" s="52">
        <v>0</v>
      </c>
      <c r="Q1851" s="52">
        <v>0</v>
      </c>
      <c r="R1851" s="116">
        <v>45658</v>
      </c>
      <c r="S1851" s="116">
        <v>46022</v>
      </c>
    </row>
    <row r="1852" spans="1:19" ht="20.25" x14ac:dyDescent="0.3">
      <c r="A1852" s="50">
        <v>197</v>
      </c>
      <c r="B1852" s="58" t="s">
        <v>1327</v>
      </c>
      <c r="C1852" s="114">
        <v>36980</v>
      </c>
      <c r="D1852" s="50" t="s">
        <v>1842</v>
      </c>
      <c r="E1852" s="50">
        <v>1951</v>
      </c>
      <c r="F1852" s="50" t="s">
        <v>2062</v>
      </c>
      <c r="G1852" s="115" t="s">
        <v>2037</v>
      </c>
      <c r="H1852" s="50">
        <v>2</v>
      </c>
      <c r="I1852" s="50">
        <v>2</v>
      </c>
      <c r="J1852" s="50">
        <v>0</v>
      </c>
      <c r="K1852" s="50">
        <v>750.4</v>
      </c>
      <c r="L1852" s="50">
        <v>723.75</v>
      </c>
      <c r="M1852" s="52">
        <v>0</v>
      </c>
      <c r="N1852" s="52">
        <f t="shared" si="198"/>
        <v>0</v>
      </c>
      <c r="O1852" s="52">
        <v>0</v>
      </c>
      <c r="P1852" s="52">
        <v>0</v>
      </c>
      <c r="Q1852" s="52">
        <v>0</v>
      </c>
      <c r="R1852" s="116">
        <v>45658</v>
      </c>
      <c r="S1852" s="116">
        <v>46022</v>
      </c>
    </row>
    <row r="1853" spans="1:19" ht="20.25" x14ac:dyDescent="0.3">
      <c r="A1853" s="50">
        <v>198</v>
      </c>
      <c r="B1853" s="58" t="s">
        <v>1328</v>
      </c>
      <c r="C1853" s="114">
        <v>36991</v>
      </c>
      <c r="D1853" s="50" t="s">
        <v>1842</v>
      </c>
      <c r="E1853" s="50">
        <v>1969</v>
      </c>
      <c r="F1853" s="50" t="s">
        <v>2062</v>
      </c>
      <c r="G1853" s="115" t="s">
        <v>2032</v>
      </c>
      <c r="H1853" s="50">
        <v>4</v>
      </c>
      <c r="I1853" s="50">
        <v>3</v>
      </c>
      <c r="J1853" s="50">
        <v>0</v>
      </c>
      <c r="K1853" s="50">
        <v>2332.5</v>
      </c>
      <c r="L1853" s="50">
        <v>2061.4</v>
      </c>
      <c r="M1853" s="52">
        <v>0</v>
      </c>
      <c r="N1853" s="52">
        <f t="shared" si="198"/>
        <v>0</v>
      </c>
      <c r="O1853" s="52">
        <v>0</v>
      </c>
      <c r="P1853" s="52">
        <v>0</v>
      </c>
      <c r="Q1853" s="52">
        <v>0</v>
      </c>
      <c r="R1853" s="116">
        <v>45658</v>
      </c>
      <c r="S1853" s="116">
        <v>46022</v>
      </c>
    </row>
    <row r="1854" spans="1:19" ht="20.25" x14ac:dyDescent="0.3">
      <c r="A1854" s="50">
        <v>199</v>
      </c>
      <c r="B1854" s="58" t="s">
        <v>1329</v>
      </c>
      <c r="C1854" s="114">
        <v>36994</v>
      </c>
      <c r="D1854" s="50" t="s">
        <v>1842</v>
      </c>
      <c r="E1854" s="50">
        <v>1912</v>
      </c>
      <c r="F1854" s="50" t="s">
        <v>2062</v>
      </c>
      <c r="G1854" s="115" t="s">
        <v>2037</v>
      </c>
      <c r="H1854" s="50">
        <v>1</v>
      </c>
      <c r="I1854" s="50">
        <v>1</v>
      </c>
      <c r="J1854" s="50">
        <v>0</v>
      </c>
      <c r="K1854" s="50">
        <v>793.7</v>
      </c>
      <c r="L1854" s="50">
        <v>384.9</v>
      </c>
      <c r="M1854" s="52">
        <v>0</v>
      </c>
      <c r="N1854" s="52">
        <f t="shared" si="198"/>
        <v>0</v>
      </c>
      <c r="O1854" s="52">
        <v>0</v>
      </c>
      <c r="P1854" s="52">
        <v>0</v>
      </c>
      <c r="Q1854" s="52">
        <v>0</v>
      </c>
      <c r="R1854" s="116">
        <v>45658</v>
      </c>
      <c r="S1854" s="116">
        <v>46022</v>
      </c>
    </row>
    <row r="1855" spans="1:19" ht="20.25" x14ac:dyDescent="0.3">
      <c r="A1855" s="50">
        <v>200</v>
      </c>
      <c r="B1855" s="58" t="s">
        <v>1330</v>
      </c>
      <c r="C1855" s="114">
        <v>37084</v>
      </c>
      <c r="D1855" s="50" t="s">
        <v>1842</v>
      </c>
      <c r="E1855" s="50">
        <v>1964</v>
      </c>
      <c r="F1855" s="50" t="s">
        <v>2062</v>
      </c>
      <c r="G1855" s="115" t="s">
        <v>2032</v>
      </c>
      <c r="H1855" s="50">
        <v>2</v>
      </c>
      <c r="I1855" s="50">
        <v>2</v>
      </c>
      <c r="J1855" s="50">
        <v>0</v>
      </c>
      <c r="K1855" s="50">
        <v>872.6</v>
      </c>
      <c r="L1855" s="50">
        <v>840.6</v>
      </c>
      <c r="M1855" s="52">
        <v>0</v>
      </c>
      <c r="N1855" s="52">
        <f t="shared" si="198"/>
        <v>0</v>
      </c>
      <c r="O1855" s="52">
        <v>0</v>
      </c>
      <c r="P1855" s="52">
        <v>0</v>
      </c>
      <c r="Q1855" s="52">
        <v>0</v>
      </c>
      <c r="R1855" s="116">
        <v>45658</v>
      </c>
      <c r="S1855" s="116">
        <v>46022</v>
      </c>
    </row>
    <row r="1856" spans="1:19" ht="20.25" x14ac:dyDescent="0.3">
      <c r="A1856" s="50">
        <v>201</v>
      </c>
      <c r="B1856" s="58" t="s">
        <v>1331</v>
      </c>
      <c r="C1856" s="114">
        <v>37147</v>
      </c>
      <c r="D1856" s="50" t="s">
        <v>1842</v>
      </c>
      <c r="E1856" s="50">
        <v>1961</v>
      </c>
      <c r="F1856" s="50" t="s">
        <v>2062</v>
      </c>
      <c r="G1856" s="115" t="s">
        <v>2037</v>
      </c>
      <c r="H1856" s="50">
        <v>2</v>
      </c>
      <c r="I1856" s="50">
        <v>1</v>
      </c>
      <c r="J1856" s="50">
        <v>0</v>
      </c>
      <c r="K1856" s="50">
        <v>529.5</v>
      </c>
      <c r="L1856" s="50">
        <v>484</v>
      </c>
      <c r="M1856" s="52">
        <v>0</v>
      </c>
      <c r="N1856" s="52">
        <f t="shared" si="198"/>
        <v>0</v>
      </c>
      <c r="O1856" s="52">
        <v>0</v>
      </c>
      <c r="P1856" s="52">
        <v>0</v>
      </c>
      <c r="Q1856" s="52">
        <v>0</v>
      </c>
      <c r="R1856" s="116">
        <v>45658</v>
      </c>
      <c r="S1856" s="116">
        <v>46022</v>
      </c>
    </row>
    <row r="1857" spans="1:19" ht="20.25" x14ac:dyDescent="0.3">
      <c r="A1857" s="50">
        <v>202</v>
      </c>
      <c r="B1857" s="58" t="s">
        <v>1332</v>
      </c>
      <c r="C1857" s="114">
        <v>37148</v>
      </c>
      <c r="D1857" s="50" t="s">
        <v>1842</v>
      </c>
      <c r="E1857" s="50">
        <v>1961</v>
      </c>
      <c r="F1857" s="50" t="s">
        <v>2062</v>
      </c>
      <c r="G1857" s="115" t="s">
        <v>2037</v>
      </c>
      <c r="H1857" s="50">
        <v>1</v>
      </c>
      <c r="I1857" s="50">
        <v>1</v>
      </c>
      <c r="J1857" s="50">
        <v>0</v>
      </c>
      <c r="K1857" s="50">
        <v>589</v>
      </c>
      <c r="L1857" s="50">
        <v>529.9</v>
      </c>
      <c r="M1857" s="52">
        <v>0</v>
      </c>
      <c r="N1857" s="52">
        <f t="shared" si="198"/>
        <v>0</v>
      </c>
      <c r="O1857" s="52">
        <v>0</v>
      </c>
      <c r="P1857" s="52">
        <v>0</v>
      </c>
      <c r="Q1857" s="52">
        <v>0</v>
      </c>
      <c r="R1857" s="116">
        <v>45658</v>
      </c>
      <c r="S1857" s="116">
        <v>46022</v>
      </c>
    </row>
    <row r="1858" spans="1:19" ht="20.25" x14ac:dyDescent="0.3">
      <c r="A1858" s="50">
        <v>203</v>
      </c>
      <c r="B1858" s="58" t="s">
        <v>1333</v>
      </c>
      <c r="C1858" s="114">
        <v>37150</v>
      </c>
      <c r="D1858" s="50" t="s">
        <v>1842</v>
      </c>
      <c r="E1858" s="50">
        <v>1961</v>
      </c>
      <c r="F1858" s="50" t="s">
        <v>2062</v>
      </c>
      <c r="G1858" s="115" t="s">
        <v>2037</v>
      </c>
      <c r="H1858" s="50">
        <v>2</v>
      </c>
      <c r="I1858" s="50">
        <v>1</v>
      </c>
      <c r="J1858" s="50">
        <v>0</v>
      </c>
      <c r="K1858" s="50">
        <v>557.29999999999995</v>
      </c>
      <c r="L1858" s="50">
        <v>503.9</v>
      </c>
      <c r="M1858" s="52">
        <v>0</v>
      </c>
      <c r="N1858" s="52">
        <f t="shared" si="198"/>
        <v>0</v>
      </c>
      <c r="O1858" s="52">
        <v>0</v>
      </c>
      <c r="P1858" s="52">
        <v>0</v>
      </c>
      <c r="Q1858" s="52">
        <v>0</v>
      </c>
      <c r="R1858" s="116">
        <v>45658</v>
      </c>
      <c r="S1858" s="116">
        <v>46022</v>
      </c>
    </row>
    <row r="1859" spans="1:19" ht="20.25" x14ac:dyDescent="0.3">
      <c r="A1859" s="50">
        <v>204</v>
      </c>
      <c r="B1859" s="58" t="s">
        <v>1334</v>
      </c>
      <c r="C1859" s="114">
        <v>37152</v>
      </c>
      <c r="D1859" s="50" t="s">
        <v>1842</v>
      </c>
      <c r="E1859" s="50">
        <v>1961</v>
      </c>
      <c r="F1859" s="50" t="s">
        <v>2062</v>
      </c>
      <c r="G1859" s="115" t="s">
        <v>2037</v>
      </c>
      <c r="H1859" s="50">
        <v>2</v>
      </c>
      <c r="I1859" s="50">
        <v>1</v>
      </c>
      <c r="J1859" s="50">
        <v>0</v>
      </c>
      <c r="K1859" s="50">
        <v>467.5</v>
      </c>
      <c r="L1859" s="50">
        <v>422.5</v>
      </c>
      <c r="M1859" s="52">
        <v>0</v>
      </c>
      <c r="N1859" s="52">
        <f t="shared" si="198"/>
        <v>0</v>
      </c>
      <c r="O1859" s="52">
        <v>0</v>
      </c>
      <c r="P1859" s="52">
        <v>0</v>
      </c>
      <c r="Q1859" s="52">
        <v>0</v>
      </c>
      <c r="R1859" s="116">
        <v>45658</v>
      </c>
      <c r="S1859" s="116">
        <v>46022</v>
      </c>
    </row>
    <row r="1860" spans="1:19" ht="20.25" x14ac:dyDescent="0.3">
      <c r="A1860" s="50">
        <v>205</v>
      </c>
      <c r="B1860" s="58" t="s">
        <v>1648</v>
      </c>
      <c r="C1860" s="114">
        <v>33030</v>
      </c>
      <c r="D1860" s="50" t="s">
        <v>1843</v>
      </c>
      <c r="E1860" s="50">
        <v>1974</v>
      </c>
      <c r="F1860" s="50" t="s">
        <v>2062</v>
      </c>
      <c r="G1860" s="115" t="s">
        <v>2031</v>
      </c>
      <c r="H1860" s="50">
        <v>5</v>
      </c>
      <c r="I1860" s="50">
        <v>4</v>
      </c>
      <c r="J1860" s="50">
        <v>0</v>
      </c>
      <c r="K1860" s="50">
        <v>6465.5</v>
      </c>
      <c r="L1860" s="50" t="s">
        <v>2062</v>
      </c>
      <c r="M1860" s="52">
        <v>0</v>
      </c>
      <c r="N1860" s="52">
        <f t="shared" si="198"/>
        <v>0</v>
      </c>
      <c r="O1860" s="52">
        <v>0</v>
      </c>
      <c r="P1860" s="52">
        <v>0</v>
      </c>
      <c r="Q1860" s="52">
        <v>0</v>
      </c>
      <c r="R1860" s="116">
        <v>45658</v>
      </c>
      <c r="S1860" s="116">
        <v>46022</v>
      </c>
    </row>
    <row r="1861" spans="1:19" ht="20.25" x14ac:dyDescent="0.3">
      <c r="A1861" s="50">
        <v>206</v>
      </c>
      <c r="B1861" s="59" t="s">
        <v>1729</v>
      </c>
      <c r="C1861" s="114">
        <v>33052</v>
      </c>
      <c r="D1861" s="50" t="s">
        <v>1842</v>
      </c>
      <c r="E1861" s="50">
        <v>1973</v>
      </c>
      <c r="F1861" s="50" t="s">
        <v>2062</v>
      </c>
      <c r="G1861" s="115" t="s">
        <v>2031</v>
      </c>
      <c r="H1861" s="50">
        <v>5</v>
      </c>
      <c r="I1861" s="50">
        <v>4</v>
      </c>
      <c r="J1861" s="50">
        <v>0</v>
      </c>
      <c r="K1861" s="50">
        <v>6326.6</v>
      </c>
      <c r="L1861" s="50">
        <v>4190.2</v>
      </c>
      <c r="M1861" s="52">
        <v>0</v>
      </c>
      <c r="N1861" s="52">
        <f t="shared" si="198"/>
        <v>0</v>
      </c>
      <c r="O1861" s="52">
        <v>0</v>
      </c>
      <c r="P1861" s="52">
        <v>0</v>
      </c>
      <c r="Q1861" s="52">
        <v>0</v>
      </c>
      <c r="R1861" s="116">
        <v>45658</v>
      </c>
      <c r="S1861" s="116">
        <v>46022</v>
      </c>
    </row>
    <row r="1862" spans="1:19" ht="20.25" x14ac:dyDescent="0.3">
      <c r="A1862" s="50">
        <v>207</v>
      </c>
      <c r="B1862" s="58" t="s">
        <v>1335</v>
      </c>
      <c r="C1862" s="114">
        <v>37163</v>
      </c>
      <c r="D1862" s="50" t="s">
        <v>1842</v>
      </c>
      <c r="E1862" s="50">
        <v>1953</v>
      </c>
      <c r="F1862" s="50" t="s">
        <v>2062</v>
      </c>
      <c r="G1862" s="115" t="s">
        <v>2032</v>
      </c>
      <c r="H1862" s="50">
        <v>2</v>
      </c>
      <c r="I1862" s="50">
        <v>2</v>
      </c>
      <c r="J1862" s="50">
        <v>0</v>
      </c>
      <c r="K1862" s="50">
        <v>934</v>
      </c>
      <c r="L1862" s="50">
        <v>825</v>
      </c>
      <c r="M1862" s="52">
        <v>0</v>
      </c>
      <c r="N1862" s="52">
        <f t="shared" si="198"/>
        <v>0</v>
      </c>
      <c r="O1862" s="52">
        <v>0</v>
      </c>
      <c r="P1862" s="52">
        <v>0</v>
      </c>
      <c r="Q1862" s="52">
        <v>0</v>
      </c>
      <c r="R1862" s="116">
        <v>45658</v>
      </c>
      <c r="S1862" s="116">
        <v>46022</v>
      </c>
    </row>
    <row r="1863" spans="1:19" ht="20.25" x14ac:dyDescent="0.3">
      <c r="A1863" s="50">
        <v>208</v>
      </c>
      <c r="B1863" s="58" t="s">
        <v>1649</v>
      </c>
      <c r="C1863" s="114">
        <v>33146</v>
      </c>
      <c r="D1863" s="50" t="s">
        <v>1843</v>
      </c>
      <c r="E1863" s="50">
        <v>1958</v>
      </c>
      <c r="F1863" s="50" t="s">
        <v>2062</v>
      </c>
      <c r="G1863" s="115" t="s">
        <v>2032</v>
      </c>
      <c r="H1863" s="50">
        <v>2</v>
      </c>
      <c r="I1863" s="50">
        <v>2</v>
      </c>
      <c r="J1863" s="50">
        <v>0</v>
      </c>
      <c r="K1863" s="50">
        <v>897.1</v>
      </c>
      <c r="L1863" s="50" t="s">
        <v>2062</v>
      </c>
      <c r="M1863" s="52">
        <v>0</v>
      </c>
      <c r="N1863" s="52">
        <f t="shared" si="198"/>
        <v>0</v>
      </c>
      <c r="O1863" s="52">
        <v>0</v>
      </c>
      <c r="P1863" s="52">
        <v>0</v>
      </c>
      <c r="Q1863" s="52">
        <v>0</v>
      </c>
      <c r="R1863" s="116">
        <v>45658</v>
      </c>
      <c r="S1863" s="116">
        <v>46022</v>
      </c>
    </row>
    <row r="1864" spans="1:19" ht="20.25" x14ac:dyDescent="0.3">
      <c r="A1864" s="50">
        <v>209</v>
      </c>
      <c r="B1864" s="58" t="s">
        <v>1601</v>
      </c>
      <c r="C1864" s="114">
        <v>33536</v>
      </c>
      <c r="D1864" s="50" t="s">
        <v>1842</v>
      </c>
      <c r="E1864" s="50">
        <v>1962</v>
      </c>
      <c r="F1864" s="50" t="s">
        <v>2062</v>
      </c>
      <c r="G1864" s="115" t="s">
        <v>2032</v>
      </c>
      <c r="H1864" s="50">
        <v>4</v>
      </c>
      <c r="I1864" s="50">
        <v>3</v>
      </c>
      <c r="J1864" s="50">
        <v>0</v>
      </c>
      <c r="K1864" s="50">
        <v>2011.9</v>
      </c>
      <c r="L1864" s="50">
        <v>2179.1</v>
      </c>
      <c r="M1864" s="52">
        <v>0</v>
      </c>
      <c r="N1864" s="52">
        <f t="shared" si="198"/>
        <v>0</v>
      </c>
      <c r="O1864" s="52">
        <v>0</v>
      </c>
      <c r="P1864" s="52">
        <v>0</v>
      </c>
      <c r="Q1864" s="52">
        <v>0</v>
      </c>
      <c r="R1864" s="116">
        <v>45658</v>
      </c>
      <c r="S1864" s="116">
        <v>46022</v>
      </c>
    </row>
    <row r="1865" spans="1:19" ht="20.25" x14ac:dyDescent="0.3">
      <c r="A1865" s="50">
        <v>210</v>
      </c>
      <c r="B1865" s="58" t="s">
        <v>1602</v>
      </c>
      <c r="C1865" s="114">
        <v>33527</v>
      </c>
      <c r="D1865" s="50" t="s">
        <v>1842</v>
      </c>
      <c r="E1865" s="50">
        <v>1961</v>
      </c>
      <c r="F1865" s="50" t="s">
        <v>2062</v>
      </c>
      <c r="G1865" s="115" t="s">
        <v>2032</v>
      </c>
      <c r="H1865" s="50">
        <v>4</v>
      </c>
      <c r="I1865" s="50">
        <v>3</v>
      </c>
      <c r="J1865" s="50">
        <v>0</v>
      </c>
      <c r="K1865" s="50">
        <v>2158.4</v>
      </c>
      <c r="L1865" s="50">
        <v>1989.2</v>
      </c>
      <c r="M1865" s="52">
        <v>0</v>
      </c>
      <c r="N1865" s="52">
        <f t="shared" si="198"/>
        <v>0</v>
      </c>
      <c r="O1865" s="52">
        <v>0</v>
      </c>
      <c r="P1865" s="52">
        <v>0</v>
      </c>
      <c r="Q1865" s="52">
        <v>0</v>
      </c>
      <c r="R1865" s="116">
        <v>45658</v>
      </c>
      <c r="S1865" s="116">
        <v>46022</v>
      </c>
    </row>
    <row r="1866" spans="1:19" ht="20.25" x14ac:dyDescent="0.3">
      <c r="A1866" s="50">
        <v>211</v>
      </c>
      <c r="B1866" s="58" t="s">
        <v>1603</v>
      </c>
      <c r="C1866" s="114">
        <v>33538</v>
      </c>
      <c r="D1866" s="50" t="s">
        <v>1842</v>
      </c>
      <c r="E1866" s="50">
        <v>1962</v>
      </c>
      <c r="F1866" s="50" t="s">
        <v>2062</v>
      </c>
      <c r="G1866" s="115" t="s">
        <v>2032</v>
      </c>
      <c r="H1866" s="50">
        <v>4</v>
      </c>
      <c r="I1866" s="50">
        <v>3</v>
      </c>
      <c r="J1866" s="50">
        <v>0</v>
      </c>
      <c r="K1866" s="50">
        <v>2011</v>
      </c>
      <c r="L1866" s="50">
        <v>2007</v>
      </c>
      <c r="M1866" s="52">
        <v>0</v>
      </c>
      <c r="N1866" s="52">
        <f t="shared" si="198"/>
        <v>0</v>
      </c>
      <c r="O1866" s="52">
        <v>0</v>
      </c>
      <c r="P1866" s="52">
        <v>0</v>
      </c>
      <c r="Q1866" s="52">
        <v>0</v>
      </c>
      <c r="R1866" s="116">
        <v>45658</v>
      </c>
      <c r="S1866" s="116">
        <v>46022</v>
      </c>
    </row>
    <row r="1867" spans="1:19" ht="20.25" x14ac:dyDescent="0.3">
      <c r="A1867" s="50">
        <v>212</v>
      </c>
      <c r="B1867" s="58" t="s">
        <v>1604</v>
      </c>
      <c r="C1867" s="114">
        <v>35344</v>
      </c>
      <c r="D1867" s="50" t="s">
        <v>1842</v>
      </c>
      <c r="E1867" s="50">
        <v>1963</v>
      </c>
      <c r="F1867" s="50" t="s">
        <v>2062</v>
      </c>
      <c r="G1867" s="115" t="s">
        <v>2032</v>
      </c>
      <c r="H1867" s="50">
        <v>5</v>
      </c>
      <c r="I1867" s="50">
        <v>6</v>
      </c>
      <c r="J1867" s="50">
        <v>0</v>
      </c>
      <c r="K1867" s="50">
        <v>3444</v>
      </c>
      <c r="L1867" s="50">
        <v>2285.6</v>
      </c>
      <c r="M1867" s="52">
        <v>0</v>
      </c>
      <c r="N1867" s="52">
        <f t="shared" si="198"/>
        <v>0</v>
      </c>
      <c r="O1867" s="52">
        <v>0</v>
      </c>
      <c r="P1867" s="52">
        <v>0</v>
      </c>
      <c r="Q1867" s="52">
        <v>0</v>
      </c>
      <c r="R1867" s="116">
        <v>45658</v>
      </c>
      <c r="S1867" s="116">
        <v>46022</v>
      </c>
    </row>
    <row r="1868" spans="1:19" ht="20.25" x14ac:dyDescent="0.3">
      <c r="A1868" s="50">
        <v>213</v>
      </c>
      <c r="B1868" s="58" t="s">
        <v>1605</v>
      </c>
      <c r="C1868" s="114">
        <v>34564</v>
      </c>
      <c r="D1868" s="50" t="s">
        <v>1842</v>
      </c>
      <c r="E1868" s="50">
        <v>1961</v>
      </c>
      <c r="F1868" s="50" t="s">
        <v>2062</v>
      </c>
      <c r="G1868" s="115" t="s">
        <v>2032</v>
      </c>
      <c r="H1868" s="50">
        <v>4</v>
      </c>
      <c r="I1868" s="50">
        <v>4</v>
      </c>
      <c r="J1868" s="50">
        <v>0</v>
      </c>
      <c r="K1868" s="50">
        <v>4477.8</v>
      </c>
      <c r="L1868" s="50">
        <v>2543.9</v>
      </c>
      <c r="M1868" s="52">
        <v>0</v>
      </c>
      <c r="N1868" s="52">
        <f t="shared" si="198"/>
        <v>0</v>
      </c>
      <c r="O1868" s="52">
        <v>0</v>
      </c>
      <c r="P1868" s="52">
        <v>0</v>
      </c>
      <c r="Q1868" s="52">
        <v>0</v>
      </c>
      <c r="R1868" s="116">
        <v>45658</v>
      </c>
      <c r="S1868" s="116">
        <v>46022</v>
      </c>
    </row>
    <row r="1869" spans="1:19" ht="20.25" x14ac:dyDescent="0.3">
      <c r="A1869" s="50">
        <v>214</v>
      </c>
      <c r="B1869" s="58" t="s">
        <v>1606</v>
      </c>
      <c r="C1869" s="114">
        <v>34972</v>
      </c>
      <c r="D1869" s="50" t="s">
        <v>1842</v>
      </c>
      <c r="E1869" s="50">
        <v>1963</v>
      </c>
      <c r="F1869" s="50" t="s">
        <v>2062</v>
      </c>
      <c r="G1869" s="115" t="s">
        <v>2031</v>
      </c>
      <c r="H1869" s="50">
        <v>5</v>
      </c>
      <c r="I1869" s="50">
        <v>3</v>
      </c>
      <c r="J1869" s="50">
        <v>0</v>
      </c>
      <c r="K1869" s="50">
        <v>4148</v>
      </c>
      <c r="L1869" s="50">
        <v>2591.6999999999998</v>
      </c>
      <c r="M1869" s="52">
        <v>0</v>
      </c>
      <c r="N1869" s="52">
        <f t="shared" si="198"/>
        <v>0</v>
      </c>
      <c r="O1869" s="52">
        <v>0</v>
      </c>
      <c r="P1869" s="52">
        <v>0</v>
      </c>
      <c r="Q1869" s="52">
        <v>0</v>
      </c>
      <c r="R1869" s="116">
        <v>45658</v>
      </c>
      <c r="S1869" s="116">
        <v>46022</v>
      </c>
    </row>
    <row r="1870" spans="1:19" ht="20.25" x14ac:dyDescent="0.3">
      <c r="A1870" s="50">
        <v>215</v>
      </c>
      <c r="B1870" s="58" t="s">
        <v>1607</v>
      </c>
      <c r="C1870" s="114">
        <v>35191</v>
      </c>
      <c r="D1870" s="50" t="s">
        <v>1842</v>
      </c>
      <c r="E1870" s="50">
        <v>1962</v>
      </c>
      <c r="F1870" s="50" t="s">
        <v>2062</v>
      </c>
      <c r="G1870" s="115" t="s">
        <v>2032</v>
      </c>
      <c r="H1870" s="50">
        <v>4</v>
      </c>
      <c r="I1870" s="50">
        <v>2</v>
      </c>
      <c r="J1870" s="50">
        <v>0</v>
      </c>
      <c r="K1870" s="50">
        <v>2352</v>
      </c>
      <c r="L1870" s="50">
        <v>1257.9000000000001</v>
      </c>
      <c r="M1870" s="52">
        <v>0</v>
      </c>
      <c r="N1870" s="52">
        <f t="shared" si="198"/>
        <v>0</v>
      </c>
      <c r="O1870" s="52">
        <v>0</v>
      </c>
      <c r="P1870" s="52">
        <v>0</v>
      </c>
      <c r="Q1870" s="52">
        <v>0</v>
      </c>
      <c r="R1870" s="116">
        <v>45658</v>
      </c>
      <c r="S1870" s="116">
        <v>46022</v>
      </c>
    </row>
    <row r="1871" spans="1:19" ht="20.25" x14ac:dyDescent="0.3">
      <c r="A1871" s="50">
        <v>216</v>
      </c>
      <c r="B1871" s="58" t="s">
        <v>1608</v>
      </c>
      <c r="C1871" s="114">
        <v>35197</v>
      </c>
      <c r="D1871" s="50" t="s">
        <v>1842</v>
      </c>
      <c r="E1871" s="50">
        <v>1964</v>
      </c>
      <c r="F1871" s="50" t="s">
        <v>2062</v>
      </c>
      <c r="G1871" s="115" t="s">
        <v>2032</v>
      </c>
      <c r="H1871" s="50">
        <v>4</v>
      </c>
      <c r="I1871" s="50">
        <v>3</v>
      </c>
      <c r="J1871" s="50">
        <v>0</v>
      </c>
      <c r="K1871" s="50">
        <v>3464.7</v>
      </c>
      <c r="L1871" s="50">
        <v>1960.2</v>
      </c>
      <c r="M1871" s="52">
        <v>0</v>
      </c>
      <c r="N1871" s="52">
        <f t="shared" ref="N1871:N1934" si="199">M1871</f>
        <v>0</v>
      </c>
      <c r="O1871" s="52">
        <v>0</v>
      </c>
      <c r="P1871" s="52">
        <v>0</v>
      </c>
      <c r="Q1871" s="52">
        <v>0</v>
      </c>
      <c r="R1871" s="116">
        <v>45658</v>
      </c>
      <c r="S1871" s="116">
        <v>46022</v>
      </c>
    </row>
    <row r="1872" spans="1:19" ht="20.25" x14ac:dyDescent="0.3">
      <c r="A1872" s="50">
        <v>217</v>
      </c>
      <c r="B1872" s="58" t="s">
        <v>1609</v>
      </c>
      <c r="C1872" s="114">
        <v>35349</v>
      </c>
      <c r="D1872" s="50" t="s">
        <v>1842</v>
      </c>
      <c r="E1872" s="50">
        <v>1963</v>
      </c>
      <c r="F1872" s="50" t="s">
        <v>2062</v>
      </c>
      <c r="G1872" s="115" t="s">
        <v>2032</v>
      </c>
      <c r="H1872" s="50">
        <v>5</v>
      </c>
      <c r="I1872" s="50">
        <v>6</v>
      </c>
      <c r="J1872" s="50">
        <v>0</v>
      </c>
      <c r="K1872" s="50">
        <v>4109.1000000000004</v>
      </c>
      <c r="L1872" s="50">
        <v>2471.8000000000002</v>
      </c>
      <c r="M1872" s="52">
        <v>0</v>
      </c>
      <c r="N1872" s="52">
        <f t="shared" si="199"/>
        <v>0</v>
      </c>
      <c r="O1872" s="52">
        <v>0</v>
      </c>
      <c r="P1872" s="52">
        <v>0</v>
      </c>
      <c r="Q1872" s="52">
        <v>0</v>
      </c>
      <c r="R1872" s="116">
        <v>45658</v>
      </c>
      <c r="S1872" s="116">
        <v>46022</v>
      </c>
    </row>
    <row r="1873" spans="1:19" ht="20.25" x14ac:dyDescent="0.3">
      <c r="A1873" s="50">
        <v>218</v>
      </c>
      <c r="B1873" s="58" t="s">
        <v>1610</v>
      </c>
      <c r="C1873" s="114">
        <v>35650</v>
      </c>
      <c r="D1873" s="50" t="s">
        <v>1842</v>
      </c>
      <c r="E1873" s="50">
        <v>1961</v>
      </c>
      <c r="F1873" s="50" t="s">
        <v>2062</v>
      </c>
      <c r="G1873" s="115" t="s">
        <v>2032</v>
      </c>
      <c r="H1873" s="50">
        <v>3</v>
      </c>
      <c r="I1873" s="50">
        <v>2</v>
      </c>
      <c r="J1873" s="50">
        <v>0</v>
      </c>
      <c r="K1873" s="50">
        <v>932.8</v>
      </c>
      <c r="L1873" s="50">
        <v>929.43</v>
      </c>
      <c r="M1873" s="52">
        <v>0</v>
      </c>
      <c r="N1873" s="52">
        <f t="shared" si="199"/>
        <v>0</v>
      </c>
      <c r="O1873" s="52">
        <v>0</v>
      </c>
      <c r="P1873" s="52">
        <v>0</v>
      </c>
      <c r="Q1873" s="52">
        <v>0</v>
      </c>
      <c r="R1873" s="116">
        <v>45658</v>
      </c>
      <c r="S1873" s="116">
        <v>46022</v>
      </c>
    </row>
    <row r="1874" spans="1:19" ht="20.25" x14ac:dyDescent="0.3">
      <c r="A1874" s="50">
        <v>219</v>
      </c>
      <c r="B1874" s="58" t="s">
        <v>1611</v>
      </c>
      <c r="C1874" s="114">
        <v>36160</v>
      </c>
      <c r="D1874" s="50" t="s">
        <v>1842</v>
      </c>
      <c r="E1874" s="50">
        <v>1963</v>
      </c>
      <c r="F1874" s="50" t="s">
        <v>2062</v>
      </c>
      <c r="G1874" s="115" t="s">
        <v>2032</v>
      </c>
      <c r="H1874" s="50">
        <v>4</v>
      </c>
      <c r="I1874" s="50">
        <v>2</v>
      </c>
      <c r="J1874" s="50">
        <v>0</v>
      </c>
      <c r="K1874" s="50">
        <v>1264.0999999999999</v>
      </c>
      <c r="L1874" s="50">
        <v>1245.0999999999999</v>
      </c>
      <c r="M1874" s="52">
        <v>0</v>
      </c>
      <c r="N1874" s="52">
        <f t="shared" si="199"/>
        <v>0</v>
      </c>
      <c r="O1874" s="52">
        <v>0</v>
      </c>
      <c r="P1874" s="52">
        <v>0</v>
      </c>
      <c r="Q1874" s="52">
        <v>0</v>
      </c>
      <c r="R1874" s="116">
        <v>45658</v>
      </c>
      <c r="S1874" s="116">
        <v>46022</v>
      </c>
    </row>
    <row r="1875" spans="1:19" ht="20.25" x14ac:dyDescent="0.3">
      <c r="A1875" s="50">
        <v>220</v>
      </c>
      <c r="B1875" s="58" t="s">
        <v>1612</v>
      </c>
      <c r="C1875" s="114">
        <v>36657</v>
      </c>
      <c r="D1875" s="50" t="s">
        <v>1842</v>
      </c>
      <c r="E1875" s="50">
        <v>1961</v>
      </c>
      <c r="F1875" s="50" t="s">
        <v>2062</v>
      </c>
      <c r="G1875" s="115" t="s">
        <v>2032</v>
      </c>
      <c r="H1875" s="50">
        <v>4</v>
      </c>
      <c r="I1875" s="50">
        <v>3</v>
      </c>
      <c r="J1875" s="50">
        <v>0</v>
      </c>
      <c r="K1875" s="50">
        <v>3593.7</v>
      </c>
      <c r="L1875" s="50">
        <v>2001.8</v>
      </c>
      <c r="M1875" s="52">
        <v>0</v>
      </c>
      <c r="N1875" s="52">
        <f t="shared" si="199"/>
        <v>0</v>
      </c>
      <c r="O1875" s="52">
        <v>0</v>
      </c>
      <c r="P1875" s="52">
        <v>0</v>
      </c>
      <c r="Q1875" s="52">
        <v>0</v>
      </c>
      <c r="R1875" s="116">
        <v>45658</v>
      </c>
      <c r="S1875" s="116">
        <v>46022</v>
      </c>
    </row>
    <row r="1876" spans="1:19" ht="20.25" x14ac:dyDescent="0.3">
      <c r="A1876" s="50">
        <v>221</v>
      </c>
      <c r="B1876" s="58" t="s">
        <v>1613</v>
      </c>
      <c r="C1876" s="114">
        <v>36695</v>
      </c>
      <c r="D1876" s="50" t="s">
        <v>1842</v>
      </c>
      <c r="E1876" s="50">
        <v>1960</v>
      </c>
      <c r="F1876" s="50" t="s">
        <v>2062</v>
      </c>
      <c r="G1876" s="115" t="s">
        <v>2031</v>
      </c>
      <c r="H1876" s="50">
        <v>4</v>
      </c>
      <c r="I1876" s="50">
        <v>3</v>
      </c>
      <c r="J1876" s="50">
        <v>0</v>
      </c>
      <c r="K1876" s="50">
        <v>2695.4</v>
      </c>
      <c r="L1876" s="50">
        <v>2020.1</v>
      </c>
      <c r="M1876" s="52">
        <v>0</v>
      </c>
      <c r="N1876" s="52">
        <f t="shared" si="199"/>
        <v>0</v>
      </c>
      <c r="O1876" s="52">
        <v>0</v>
      </c>
      <c r="P1876" s="52">
        <v>0</v>
      </c>
      <c r="Q1876" s="52">
        <v>0</v>
      </c>
      <c r="R1876" s="116">
        <v>45658</v>
      </c>
      <c r="S1876" s="116">
        <v>46022</v>
      </c>
    </row>
    <row r="1877" spans="1:19" ht="20.25" x14ac:dyDescent="0.3">
      <c r="A1877" s="50">
        <v>222</v>
      </c>
      <c r="B1877" s="58" t="s">
        <v>1614</v>
      </c>
      <c r="C1877" s="114">
        <v>36922</v>
      </c>
      <c r="D1877" s="50" t="s">
        <v>1842</v>
      </c>
      <c r="E1877" s="50">
        <v>1954</v>
      </c>
      <c r="F1877" s="50" t="s">
        <v>2062</v>
      </c>
      <c r="G1877" s="115" t="s">
        <v>2032</v>
      </c>
      <c r="H1877" s="50">
        <v>2</v>
      </c>
      <c r="I1877" s="50">
        <v>1</v>
      </c>
      <c r="J1877" s="50">
        <v>0</v>
      </c>
      <c r="K1877" s="50">
        <v>556.21</v>
      </c>
      <c r="L1877" s="50">
        <v>484.9</v>
      </c>
      <c r="M1877" s="52">
        <v>0</v>
      </c>
      <c r="N1877" s="52">
        <f t="shared" si="199"/>
        <v>0</v>
      </c>
      <c r="O1877" s="52">
        <v>0</v>
      </c>
      <c r="P1877" s="52">
        <v>0</v>
      </c>
      <c r="Q1877" s="52">
        <v>0</v>
      </c>
      <c r="R1877" s="116">
        <v>45658</v>
      </c>
      <c r="S1877" s="116">
        <v>46022</v>
      </c>
    </row>
    <row r="1878" spans="1:19" ht="20.25" x14ac:dyDescent="0.3">
      <c r="A1878" s="50">
        <v>223</v>
      </c>
      <c r="B1878" s="58" t="s">
        <v>57</v>
      </c>
      <c r="C1878" s="114">
        <v>37100</v>
      </c>
      <c r="D1878" s="50" t="s">
        <v>1842</v>
      </c>
      <c r="E1878" s="50">
        <v>1938</v>
      </c>
      <c r="F1878" s="50" t="s">
        <v>2062</v>
      </c>
      <c r="G1878" s="115" t="s">
        <v>2040</v>
      </c>
      <c r="H1878" s="50">
        <v>2</v>
      </c>
      <c r="I1878" s="50">
        <v>1</v>
      </c>
      <c r="J1878" s="50">
        <v>0</v>
      </c>
      <c r="K1878" s="50">
        <v>824.67</v>
      </c>
      <c r="L1878" s="50">
        <v>389.2</v>
      </c>
      <c r="M1878" s="52">
        <v>0</v>
      </c>
      <c r="N1878" s="52">
        <f t="shared" si="199"/>
        <v>0</v>
      </c>
      <c r="O1878" s="52">
        <v>0</v>
      </c>
      <c r="P1878" s="52">
        <v>0</v>
      </c>
      <c r="Q1878" s="52">
        <v>0</v>
      </c>
      <c r="R1878" s="116">
        <v>45658</v>
      </c>
      <c r="S1878" s="116">
        <v>46022</v>
      </c>
    </row>
    <row r="1879" spans="1:19" ht="20.25" x14ac:dyDescent="0.3">
      <c r="A1879" s="50">
        <v>224</v>
      </c>
      <c r="B1879" s="58" t="s">
        <v>78</v>
      </c>
      <c r="C1879" s="114">
        <v>32353</v>
      </c>
      <c r="D1879" s="50" t="s">
        <v>1842</v>
      </c>
      <c r="E1879" s="50">
        <v>1966</v>
      </c>
      <c r="F1879" s="50" t="s">
        <v>2062</v>
      </c>
      <c r="G1879" s="115" t="s">
        <v>2031</v>
      </c>
      <c r="H1879" s="50">
        <v>5</v>
      </c>
      <c r="I1879" s="50">
        <v>3</v>
      </c>
      <c r="J1879" s="50">
        <v>0</v>
      </c>
      <c r="K1879" s="50">
        <v>4070.16</v>
      </c>
      <c r="L1879" s="50">
        <v>2590.56</v>
      </c>
      <c r="M1879" s="52">
        <v>0</v>
      </c>
      <c r="N1879" s="52">
        <f t="shared" si="199"/>
        <v>0</v>
      </c>
      <c r="O1879" s="52">
        <v>0</v>
      </c>
      <c r="P1879" s="52">
        <v>0</v>
      </c>
      <c r="Q1879" s="52">
        <v>0</v>
      </c>
      <c r="R1879" s="116">
        <v>45658</v>
      </c>
      <c r="S1879" s="116">
        <v>46022</v>
      </c>
    </row>
    <row r="1880" spans="1:19" ht="20.25" x14ac:dyDescent="0.3">
      <c r="A1880" s="50">
        <v>225</v>
      </c>
      <c r="B1880" s="58" t="s">
        <v>25</v>
      </c>
      <c r="C1880" s="114">
        <v>34255</v>
      </c>
      <c r="D1880" s="50" t="s">
        <v>1842</v>
      </c>
      <c r="E1880" s="50">
        <v>1955</v>
      </c>
      <c r="F1880" s="50" t="s">
        <v>2062</v>
      </c>
      <c r="G1880" s="115" t="s">
        <v>2039</v>
      </c>
      <c r="H1880" s="50">
        <v>2</v>
      </c>
      <c r="I1880" s="50">
        <v>1</v>
      </c>
      <c r="J1880" s="50">
        <v>0</v>
      </c>
      <c r="K1880" s="50">
        <v>410.4</v>
      </c>
      <c r="L1880" s="50">
        <v>371.9</v>
      </c>
      <c r="M1880" s="52">
        <v>0</v>
      </c>
      <c r="N1880" s="52">
        <f t="shared" si="199"/>
        <v>0</v>
      </c>
      <c r="O1880" s="52">
        <v>0</v>
      </c>
      <c r="P1880" s="52">
        <v>0</v>
      </c>
      <c r="Q1880" s="52">
        <v>0</v>
      </c>
      <c r="R1880" s="116">
        <v>45658</v>
      </c>
      <c r="S1880" s="116">
        <v>46022</v>
      </c>
    </row>
    <row r="1881" spans="1:19" ht="20.25" x14ac:dyDescent="0.3">
      <c r="A1881" s="50">
        <v>226</v>
      </c>
      <c r="B1881" s="58" t="s">
        <v>69</v>
      </c>
      <c r="C1881" s="114">
        <v>36584</v>
      </c>
      <c r="D1881" s="50" t="s">
        <v>1842</v>
      </c>
      <c r="E1881" s="50">
        <v>1959</v>
      </c>
      <c r="F1881" s="50" t="s">
        <v>2062</v>
      </c>
      <c r="G1881" s="115" t="s">
        <v>2032</v>
      </c>
      <c r="H1881" s="50">
        <v>4</v>
      </c>
      <c r="I1881" s="50">
        <v>5</v>
      </c>
      <c r="J1881" s="50">
        <v>0</v>
      </c>
      <c r="K1881" s="50">
        <v>5664.4</v>
      </c>
      <c r="L1881" s="50">
        <v>3845.3</v>
      </c>
      <c r="M1881" s="52">
        <v>0</v>
      </c>
      <c r="N1881" s="52">
        <f t="shared" si="199"/>
        <v>0</v>
      </c>
      <c r="O1881" s="52">
        <v>0</v>
      </c>
      <c r="P1881" s="52">
        <v>0</v>
      </c>
      <c r="Q1881" s="52">
        <v>0</v>
      </c>
      <c r="R1881" s="116">
        <v>45658</v>
      </c>
      <c r="S1881" s="116">
        <v>46022</v>
      </c>
    </row>
    <row r="1882" spans="1:19" ht="20.25" x14ac:dyDescent="0.25">
      <c r="A1882" s="57" t="s">
        <v>24</v>
      </c>
      <c r="B1882" s="57"/>
      <c r="C1882" s="117" t="s">
        <v>175</v>
      </c>
      <c r="D1882" s="117" t="s">
        <v>175</v>
      </c>
      <c r="E1882" s="117" t="s">
        <v>175</v>
      </c>
      <c r="F1882" s="117" t="s">
        <v>175</v>
      </c>
      <c r="G1882" s="117" t="s">
        <v>175</v>
      </c>
      <c r="H1882" s="117" t="s">
        <v>175</v>
      </c>
      <c r="I1882" s="117" t="s">
        <v>175</v>
      </c>
      <c r="J1882" s="63">
        <f>SUM(J1729:J1881)</f>
        <v>0</v>
      </c>
      <c r="K1882" s="63">
        <f t="shared" ref="K1882:Q1882" si="200">SUM(K1729:K1881)</f>
        <v>345208.73</v>
      </c>
      <c r="L1882" s="63">
        <f t="shared" si="200"/>
        <v>220747.06</v>
      </c>
      <c r="M1882" s="63">
        <f t="shared" si="200"/>
        <v>0</v>
      </c>
      <c r="N1882" s="63">
        <f t="shared" si="200"/>
        <v>0</v>
      </c>
      <c r="O1882" s="63">
        <f t="shared" si="200"/>
        <v>0</v>
      </c>
      <c r="P1882" s="63">
        <f t="shared" si="200"/>
        <v>0</v>
      </c>
      <c r="Q1882" s="63">
        <f t="shared" si="200"/>
        <v>0</v>
      </c>
      <c r="R1882" s="117" t="s">
        <v>175</v>
      </c>
      <c r="S1882" s="117" t="s">
        <v>175</v>
      </c>
    </row>
    <row r="1883" spans="1:19" ht="20.25" x14ac:dyDescent="0.3">
      <c r="A1883" s="151" t="s">
        <v>1917</v>
      </c>
      <c r="B1883" s="151"/>
      <c r="C1883" s="151"/>
      <c r="D1883" s="151"/>
      <c r="E1883" s="151"/>
      <c r="F1883" s="151"/>
      <c r="G1883" s="151"/>
      <c r="H1883" s="151"/>
      <c r="I1883" s="151"/>
      <c r="J1883" s="151"/>
      <c r="K1883" s="151"/>
      <c r="L1883" s="151"/>
      <c r="M1883" s="151"/>
      <c r="N1883" s="151"/>
      <c r="O1883" s="151"/>
      <c r="P1883" s="151"/>
      <c r="Q1883" s="151"/>
      <c r="R1883" s="151"/>
      <c r="S1883" s="152"/>
    </row>
    <row r="1884" spans="1:19" ht="20.25" x14ac:dyDescent="0.3">
      <c r="A1884" s="50">
        <v>227</v>
      </c>
      <c r="B1884" s="51" t="s">
        <v>1650</v>
      </c>
      <c r="C1884" s="114">
        <v>37328</v>
      </c>
      <c r="D1884" s="50" t="s">
        <v>1843</v>
      </c>
      <c r="E1884" s="50">
        <v>1984</v>
      </c>
      <c r="F1884" s="50" t="s">
        <v>2062</v>
      </c>
      <c r="G1884" s="115" t="s">
        <v>2031</v>
      </c>
      <c r="H1884" s="50">
        <v>5</v>
      </c>
      <c r="I1884" s="50">
        <v>6</v>
      </c>
      <c r="J1884" s="50">
        <v>0</v>
      </c>
      <c r="K1884" s="50">
        <v>4407.8</v>
      </c>
      <c r="L1884" s="50" t="s">
        <v>2062</v>
      </c>
      <c r="M1884" s="52">
        <v>0</v>
      </c>
      <c r="N1884" s="52">
        <f t="shared" si="199"/>
        <v>0</v>
      </c>
      <c r="O1884" s="52">
        <v>0</v>
      </c>
      <c r="P1884" s="52">
        <v>0</v>
      </c>
      <c r="Q1884" s="52">
        <v>0</v>
      </c>
      <c r="R1884" s="116">
        <v>45658</v>
      </c>
      <c r="S1884" s="116">
        <v>46022</v>
      </c>
    </row>
    <row r="1885" spans="1:19" ht="20.25" x14ac:dyDescent="0.3">
      <c r="A1885" s="50">
        <v>228</v>
      </c>
      <c r="B1885" s="51" t="s">
        <v>1651</v>
      </c>
      <c r="C1885" s="114">
        <v>37402</v>
      </c>
      <c r="D1885" s="50" t="s">
        <v>1843</v>
      </c>
      <c r="E1885" s="50">
        <v>1977</v>
      </c>
      <c r="F1885" s="50" t="s">
        <v>2062</v>
      </c>
      <c r="G1885" s="115" t="s">
        <v>2032</v>
      </c>
      <c r="H1885" s="50">
        <v>5</v>
      </c>
      <c r="I1885" s="50">
        <v>2</v>
      </c>
      <c r="J1885" s="50">
        <v>0</v>
      </c>
      <c r="K1885" s="50">
        <v>1967.1</v>
      </c>
      <c r="L1885" s="50" t="s">
        <v>2062</v>
      </c>
      <c r="M1885" s="52">
        <v>0</v>
      </c>
      <c r="N1885" s="52">
        <f t="shared" si="199"/>
        <v>0</v>
      </c>
      <c r="O1885" s="52">
        <v>0</v>
      </c>
      <c r="P1885" s="52">
        <v>0</v>
      </c>
      <c r="Q1885" s="52">
        <v>0</v>
      </c>
      <c r="R1885" s="116">
        <v>45658</v>
      </c>
      <c r="S1885" s="116">
        <v>46022</v>
      </c>
    </row>
    <row r="1886" spans="1:19" ht="20.25" x14ac:dyDescent="0.3">
      <c r="A1886" s="50">
        <v>229</v>
      </c>
      <c r="B1886" s="51" t="s">
        <v>1652</v>
      </c>
      <c r="C1886" s="114">
        <v>37403</v>
      </c>
      <c r="D1886" s="50" t="s">
        <v>1843</v>
      </c>
      <c r="E1886" s="50">
        <v>1977</v>
      </c>
      <c r="F1886" s="50" t="s">
        <v>2062</v>
      </c>
      <c r="G1886" s="115" t="s">
        <v>2031</v>
      </c>
      <c r="H1886" s="50">
        <v>5</v>
      </c>
      <c r="I1886" s="50">
        <v>2</v>
      </c>
      <c r="J1886" s="50">
        <v>0</v>
      </c>
      <c r="K1886" s="50">
        <v>1468.8</v>
      </c>
      <c r="L1886" s="50" t="s">
        <v>2062</v>
      </c>
      <c r="M1886" s="52">
        <v>0</v>
      </c>
      <c r="N1886" s="52">
        <f t="shared" si="199"/>
        <v>0</v>
      </c>
      <c r="O1886" s="52">
        <v>0</v>
      </c>
      <c r="P1886" s="52">
        <v>0</v>
      </c>
      <c r="Q1886" s="52">
        <v>0</v>
      </c>
      <c r="R1886" s="116">
        <v>45658</v>
      </c>
      <c r="S1886" s="116">
        <v>46022</v>
      </c>
    </row>
    <row r="1887" spans="1:19" ht="20.25" x14ac:dyDescent="0.3">
      <c r="A1887" s="50">
        <v>230</v>
      </c>
      <c r="B1887" s="51" t="s">
        <v>1653</v>
      </c>
      <c r="C1887" s="114">
        <v>45281</v>
      </c>
      <c r="D1887" s="50" t="s">
        <v>1843</v>
      </c>
      <c r="E1887" s="50">
        <v>1977</v>
      </c>
      <c r="F1887" s="50" t="s">
        <v>2062</v>
      </c>
      <c r="G1887" s="115" t="s">
        <v>2031</v>
      </c>
      <c r="H1887" s="50">
        <v>5</v>
      </c>
      <c r="I1887" s="50">
        <v>2</v>
      </c>
      <c r="J1887" s="50">
        <v>0</v>
      </c>
      <c r="K1887" s="50">
        <v>1466.7</v>
      </c>
      <c r="L1887" s="50" t="s">
        <v>2062</v>
      </c>
      <c r="M1887" s="52">
        <v>0</v>
      </c>
      <c r="N1887" s="52">
        <f t="shared" si="199"/>
        <v>0</v>
      </c>
      <c r="O1887" s="52">
        <v>0</v>
      </c>
      <c r="P1887" s="52">
        <v>0</v>
      </c>
      <c r="Q1887" s="52">
        <v>0</v>
      </c>
      <c r="R1887" s="116">
        <v>45658</v>
      </c>
      <c r="S1887" s="116">
        <v>46022</v>
      </c>
    </row>
    <row r="1888" spans="1:19" ht="20.25" x14ac:dyDescent="0.25">
      <c r="A1888" s="57" t="s">
        <v>24</v>
      </c>
      <c r="B1888" s="57"/>
      <c r="C1888" s="117" t="s">
        <v>175</v>
      </c>
      <c r="D1888" s="117" t="s">
        <v>175</v>
      </c>
      <c r="E1888" s="117" t="s">
        <v>175</v>
      </c>
      <c r="F1888" s="117" t="s">
        <v>175</v>
      </c>
      <c r="G1888" s="117" t="s">
        <v>175</v>
      </c>
      <c r="H1888" s="117" t="s">
        <v>175</v>
      </c>
      <c r="I1888" s="117" t="s">
        <v>175</v>
      </c>
      <c r="J1888" s="63">
        <f>SUM(J1884:J1887)</f>
        <v>0</v>
      </c>
      <c r="K1888" s="63">
        <f t="shared" ref="K1888:Q1888" si="201">SUM(K1884:K1887)</f>
        <v>9310.4</v>
      </c>
      <c r="L1888" s="63">
        <f t="shared" si="201"/>
        <v>0</v>
      </c>
      <c r="M1888" s="63">
        <f t="shared" si="201"/>
        <v>0</v>
      </c>
      <c r="N1888" s="63">
        <f t="shared" si="201"/>
        <v>0</v>
      </c>
      <c r="O1888" s="63">
        <f t="shared" si="201"/>
        <v>0</v>
      </c>
      <c r="P1888" s="63">
        <f t="shared" si="201"/>
        <v>0</v>
      </c>
      <c r="Q1888" s="63">
        <f t="shared" si="201"/>
        <v>0</v>
      </c>
      <c r="R1888" s="117" t="s">
        <v>175</v>
      </c>
      <c r="S1888" s="117" t="s">
        <v>175</v>
      </c>
    </row>
    <row r="1889" spans="1:19" ht="20.25" x14ac:dyDescent="0.3">
      <c r="A1889" s="151" t="s">
        <v>1964</v>
      </c>
      <c r="B1889" s="151"/>
      <c r="C1889" s="151"/>
      <c r="D1889" s="151"/>
      <c r="E1889" s="151"/>
      <c r="F1889" s="151"/>
      <c r="G1889" s="151"/>
      <c r="H1889" s="151"/>
      <c r="I1889" s="151"/>
      <c r="J1889" s="151"/>
      <c r="K1889" s="151"/>
      <c r="L1889" s="151"/>
      <c r="M1889" s="151"/>
      <c r="N1889" s="151"/>
      <c r="O1889" s="151"/>
      <c r="P1889" s="151"/>
      <c r="Q1889" s="151"/>
      <c r="R1889" s="151"/>
      <c r="S1889" s="152"/>
    </row>
    <row r="1890" spans="1:19" ht="20.25" x14ac:dyDescent="0.3">
      <c r="A1890" s="50">
        <v>231</v>
      </c>
      <c r="B1890" s="51" t="s">
        <v>1336</v>
      </c>
      <c r="C1890" s="114">
        <v>37434</v>
      </c>
      <c r="D1890" s="50" t="s">
        <v>1842</v>
      </c>
      <c r="E1890" s="50">
        <v>1968</v>
      </c>
      <c r="F1890" s="50" t="s">
        <v>2062</v>
      </c>
      <c r="G1890" s="115" t="s">
        <v>2032</v>
      </c>
      <c r="H1890" s="50">
        <v>4</v>
      </c>
      <c r="I1890" s="50">
        <v>3</v>
      </c>
      <c r="J1890" s="50">
        <v>0</v>
      </c>
      <c r="K1890" s="50">
        <v>3359.19</v>
      </c>
      <c r="L1890" s="50">
        <v>1962.13</v>
      </c>
      <c r="M1890" s="52">
        <v>0</v>
      </c>
      <c r="N1890" s="52">
        <f t="shared" si="199"/>
        <v>0</v>
      </c>
      <c r="O1890" s="52">
        <v>0</v>
      </c>
      <c r="P1890" s="52">
        <v>0</v>
      </c>
      <c r="Q1890" s="52">
        <v>0</v>
      </c>
      <c r="R1890" s="116">
        <v>45658</v>
      </c>
      <c r="S1890" s="116">
        <v>46022</v>
      </c>
    </row>
    <row r="1891" spans="1:19" ht="20.25" x14ac:dyDescent="0.3">
      <c r="A1891" s="50">
        <v>232</v>
      </c>
      <c r="B1891" s="51" t="s">
        <v>1337</v>
      </c>
      <c r="C1891" s="114">
        <v>37445</v>
      </c>
      <c r="D1891" s="50" t="s">
        <v>1842</v>
      </c>
      <c r="E1891" s="50">
        <v>1939</v>
      </c>
      <c r="F1891" s="50" t="s">
        <v>2062</v>
      </c>
      <c r="G1891" s="115" t="s">
        <v>2037</v>
      </c>
      <c r="H1891" s="50">
        <v>2</v>
      </c>
      <c r="I1891" s="50">
        <v>3</v>
      </c>
      <c r="J1891" s="50">
        <v>0</v>
      </c>
      <c r="K1891" s="50">
        <v>1489.41</v>
      </c>
      <c r="L1891" s="50">
        <v>783.40000000000009</v>
      </c>
      <c r="M1891" s="52">
        <v>0</v>
      </c>
      <c r="N1891" s="52">
        <f t="shared" si="199"/>
        <v>0</v>
      </c>
      <c r="O1891" s="52">
        <v>0</v>
      </c>
      <c r="P1891" s="52">
        <v>0</v>
      </c>
      <c r="Q1891" s="52">
        <v>0</v>
      </c>
      <c r="R1891" s="116">
        <v>45658</v>
      </c>
      <c r="S1891" s="116">
        <v>46022</v>
      </c>
    </row>
    <row r="1892" spans="1:19" ht="20.25" x14ac:dyDescent="0.3">
      <c r="A1892" s="50">
        <v>233</v>
      </c>
      <c r="B1892" s="51" t="s">
        <v>1338</v>
      </c>
      <c r="C1892" s="114">
        <v>37447</v>
      </c>
      <c r="D1892" s="50" t="s">
        <v>1842</v>
      </c>
      <c r="E1892" s="50">
        <v>1971</v>
      </c>
      <c r="F1892" s="50" t="s">
        <v>2062</v>
      </c>
      <c r="G1892" s="115" t="s">
        <v>2032</v>
      </c>
      <c r="H1892" s="50">
        <v>4</v>
      </c>
      <c r="I1892" s="50">
        <v>3</v>
      </c>
      <c r="J1892" s="50">
        <v>0</v>
      </c>
      <c r="K1892" s="50">
        <v>2706.2</v>
      </c>
      <c r="L1892" s="50">
        <v>1919.2</v>
      </c>
      <c r="M1892" s="52">
        <v>0</v>
      </c>
      <c r="N1892" s="52">
        <f t="shared" si="199"/>
        <v>0</v>
      </c>
      <c r="O1892" s="52">
        <v>0</v>
      </c>
      <c r="P1892" s="52">
        <v>0</v>
      </c>
      <c r="Q1892" s="52">
        <v>0</v>
      </c>
      <c r="R1892" s="116">
        <v>45658</v>
      </c>
      <c r="S1892" s="116">
        <v>46022</v>
      </c>
    </row>
    <row r="1893" spans="1:19" ht="20.25" x14ac:dyDescent="0.3">
      <c r="A1893" s="50">
        <v>234</v>
      </c>
      <c r="B1893" s="51" t="s">
        <v>1339</v>
      </c>
      <c r="C1893" s="114">
        <v>37449</v>
      </c>
      <c r="D1893" s="50" t="s">
        <v>1842</v>
      </c>
      <c r="E1893" s="50">
        <v>1968</v>
      </c>
      <c r="F1893" s="50" t="s">
        <v>2062</v>
      </c>
      <c r="G1893" s="115" t="s">
        <v>2032</v>
      </c>
      <c r="H1893" s="50">
        <v>4</v>
      </c>
      <c r="I1893" s="50">
        <v>3</v>
      </c>
      <c r="J1893" s="50">
        <v>0</v>
      </c>
      <c r="K1893" s="50">
        <v>2461.08</v>
      </c>
      <c r="L1893" s="50">
        <v>1544.97</v>
      </c>
      <c r="M1893" s="52">
        <v>0</v>
      </c>
      <c r="N1893" s="52">
        <f t="shared" si="199"/>
        <v>0</v>
      </c>
      <c r="O1893" s="52">
        <v>0</v>
      </c>
      <c r="P1893" s="52">
        <v>0</v>
      </c>
      <c r="Q1893" s="52">
        <v>0</v>
      </c>
      <c r="R1893" s="116">
        <v>45658</v>
      </c>
      <c r="S1893" s="116">
        <v>46022</v>
      </c>
    </row>
    <row r="1894" spans="1:19" ht="20.25" x14ac:dyDescent="0.3">
      <c r="A1894" s="50">
        <v>235</v>
      </c>
      <c r="B1894" s="51" t="s">
        <v>1340</v>
      </c>
      <c r="C1894" s="114">
        <v>37451</v>
      </c>
      <c r="D1894" s="50" t="s">
        <v>1842</v>
      </c>
      <c r="E1894" s="50">
        <v>1972</v>
      </c>
      <c r="F1894" s="50" t="s">
        <v>2062</v>
      </c>
      <c r="G1894" s="115" t="s">
        <v>2032</v>
      </c>
      <c r="H1894" s="50">
        <v>5</v>
      </c>
      <c r="I1894" s="50">
        <v>3</v>
      </c>
      <c r="J1894" s="50">
        <v>0</v>
      </c>
      <c r="K1894" s="50">
        <v>4098.1499999999996</v>
      </c>
      <c r="L1894" s="50">
        <v>2536.89</v>
      </c>
      <c r="M1894" s="52">
        <v>0</v>
      </c>
      <c r="N1894" s="52">
        <f t="shared" si="199"/>
        <v>0</v>
      </c>
      <c r="O1894" s="52">
        <v>0</v>
      </c>
      <c r="P1894" s="52">
        <v>0</v>
      </c>
      <c r="Q1894" s="52">
        <v>0</v>
      </c>
      <c r="R1894" s="116">
        <v>45658</v>
      </c>
      <c r="S1894" s="116">
        <v>46022</v>
      </c>
    </row>
    <row r="1895" spans="1:19" ht="20.25" x14ac:dyDescent="0.3">
      <c r="A1895" s="50">
        <v>236</v>
      </c>
      <c r="B1895" s="51" t="s">
        <v>1341</v>
      </c>
      <c r="C1895" s="114">
        <v>37494</v>
      </c>
      <c r="D1895" s="50" t="s">
        <v>1842</v>
      </c>
      <c r="E1895" s="50">
        <v>1940</v>
      </c>
      <c r="F1895" s="50" t="s">
        <v>2062</v>
      </c>
      <c r="G1895" s="115" t="s">
        <v>2047</v>
      </c>
      <c r="H1895" s="50">
        <v>3</v>
      </c>
      <c r="I1895" s="50">
        <v>3</v>
      </c>
      <c r="J1895" s="50">
        <v>0</v>
      </c>
      <c r="K1895" s="50">
        <v>2452.33</v>
      </c>
      <c r="L1895" s="50">
        <v>1311.78</v>
      </c>
      <c r="M1895" s="52">
        <v>0</v>
      </c>
      <c r="N1895" s="52">
        <f t="shared" si="199"/>
        <v>0</v>
      </c>
      <c r="O1895" s="52">
        <v>0</v>
      </c>
      <c r="P1895" s="52">
        <v>0</v>
      </c>
      <c r="Q1895" s="52">
        <v>0</v>
      </c>
      <c r="R1895" s="116">
        <v>45658</v>
      </c>
      <c r="S1895" s="116">
        <v>46022</v>
      </c>
    </row>
    <row r="1896" spans="1:19" ht="20.25" x14ac:dyDescent="0.3">
      <c r="A1896" s="50">
        <v>237</v>
      </c>
      <c r="B1896" s="51" t="s">
        <v>475</v>
      </c>
      <c r="C1896" s="114">
        <v>37416</v>
      </c>
      <c r="D1896" s="50" t="s">
        <v>1842</v>
      </c>
      <c r="E1896" s="50">
        <v>1956</v>
      </c>
      <c r="F1896" s="50" t="s">
        <v>2062</v>
      </c>
      <c r="G1896" s="115" t="s">
        <v>2032</v>
      </c>
      <c r="H1896" s="50">
        <v>2</v>
      </c>
      <c r="I1896" s="50">
        <v>1</v>
      </c>
      <c r="J1896" s="50">
        <v>0</v>
      </c>
      <c r="K1896" s="50">
        <v>669.04</v>
      </c>
      <c r="L1896" s="50">
        <v>381.8</v>
      </c>
      <c r="M1896" s="52">
        <v>0</v>
      </c>
      <c r="N1896" s="52">
        <f t="shared" si="199"/>
        <v>0</v>
      </c>
      <c r="O1896" s="52">
        <v>0</v>
      </c>
      <c r="P1896" s="52">
        <v>0</v>
      </c>
      <c r="Q1896" s="52">
        <v>0</v>
      </c>
      <c r="R1896" s="116">
        <v>45658</v>
      </c>
      <c r="S1896" s="116">
        <v>46022</v>
      </c>
    </row>
    <row r="1897" spans="1:19" ht="20.25" x14ac:dyDescent="0.3">
      <c r="A1897" s="50">
        <v>238</v>
      </c>
      <c r="B1897" s="51" t="s">
        <v>476</v>
      </c>
      <c r="C1897" s="114">
        <v>37452</v>
      </c>
      <c r="D1897" s="50" t="s">
        <v>1842</v>
      </c>
      <c r="E1897" s="50">
        <v>1961</v>
      </c>
      <c r="F1897" s="50" t="s">
        <v>2062</v>
      </c>
      <c r="G1897" s="115" t="s">
        <v>2032</v>
      </c>
      <c r="H1897" s="50">
        <v>2</v>
      </c>
      <c r="I1897" s="50">
        <v>1</v>
      </c>
      <c r="J1897" s="50">
        <v>0</v>
      </c>
      <c r="K1897" s="50">
        <v>945.96</v>
      </c>
      <c r="L1897" s="50">
        <v>490.23</v>
      </c>
      <c r="M1897" s="52">
        <v>0</v>
      </c>
      <c r="N1897" s="52">
        <f t="shared" si="199"/>
        <v>0</v>
      </c>
      <c r="O1897" s="52">
        <v>0</v>
      </c>
      <c r="P1897" s="52">
        <v>0</v>
      </c>
      <c r="Q1897" s="52">
        <v>0</v>
      </c>
      <c r="R1897" s="116">
        <v>45658</v>
      </c>
      <c r="S1897" s="116">
        <v>46022</v>
      </c>
    </row>
    <row r="1898" spans="1:19" ht="20.25" x14ac:dyDescent="0.3">
      <c r="A1898" s="50">
        <v>239</v>
      </c>
      <c r="B1898" s="51" t="s">
        <v>1019</v>
      </c>
      <c r="C1898" s="114">
        <v>37456</v>
      </c>
      <c r="D1898" s="50" t="s">
        <v>1842</v>
      </c>
      <c r="E1898" s="50">
        <v>1960</v>
      </c>
      <c r="F1898" s="50" t="s">
        <v>2062</v>
      </c>
      <c r="G1898" s="115" t="s">
        <v>2032</v>
      </c>
      <c r="H1898" s="50">
        <v>2</v>
      </c>
      <c r="I1898" s="50">
        <v>1</v>
      </c>
      <c r="J1898" s="50">
        <v>0</v>
      </c>
      <c r="K1898" s="50">
        <v>708.68</v>
      </c>
      <c r="L1898" s="50">
        <v>316.52</v>
      </c>
      <c r="M1898" s="52">
        <v>0</v>
      </c>
      <c r="N1898" s="52">
        <f t="shared" si="199"/>
        <v>0</v>
      </c>
      <c r="O1898" s="52">
        <v>0</v>
      </c>
      <c r="P1898" s="52">
        <v>0</v>
      </c>
      <c r="Q1898" s="52">
        <v>0</v>
      </c>
      <c r="R1898" s="116">
        <v>45658</v>
      </c>
      <c r="S1898" s="116">
        <v>46022</v>
      </c>
    </row>
    <row r="1899" spans="1:19" ht="20.25" x14ac:dyDescent="0.3">
      <c r="A1899" s="50">
        <v>240</v>
      </c>
      <c r="B1899" s="51" t="s">
        <v>1020</v>
      </c>
      <c r="C1899" s="114">
        <v>37484</v>
      </c>
      <c r="D1899" s="50" t="s">
        <v>1842</v>
      </c>
      <c r="E1899" s="50">
        <v>1960</v>
      </c>
      <c r="F1899" s="50" t="s">
        <v>2062</v>
      </c>
      <c r="G1899" s="115" t="s">
        <v>2032</v>
      </c>
      <c r="H1899" s="50">
        <v>2</v>
      </c>
      <c r="I1899" s="50">
        <v>2</v>
      </c>
      <c r="J1899" s="50">
        <v>0</v>
      </c>
      <c r="K1899" s="50">
        <v>1436.2</v>
      </c>
      <c r="L1899" s="50">
        <v>636.38</v>
      </c>
      <c r="M1899" s="52">
        <v>0</v>
      </c>
      <c r="N1899" s="52">
        <f t="shared" si="199"/>
        <v>0</v>
      </c>
      <c r="O1899" s="52">
        <v>0</v>
      </c>
      <c r="P1899" s="52">
        <v>0</v>
      </c>
      <c r="Q1899" s="52">
        <v>0</v>
      </c>
      <c r="R1899" s="116">
        <v>45658</v>
      </c>
      <c r="S1899" s="116">
        <v>46022</v>
      </c>
    </row>
    <row r="1900" spans="1:19" ht="20.25" x14ac:dyDescent="0.25">
      <c r="A1900" s="57" t="s">
        <v>24</v>
      </c>
      <c r="B1900" s="51"/>
      <c r="C1900" s="117" t="s">
        <v>175</v>
      </c>
      <c r="D1900" s="117" t="s">
        <v>175</v>
      </c>
      <c r="E1900" s="117" t="s">
        <v>175</v>
      </c>
      <c r="F1900" s="117" t="s">
        <v>175</v>
      </c>
      <c r="G1900" s="117" t="s">
        <v>175</v>
      </c>
      <c r="H1900" s="117" t="s">
        <v>175</v>
      </c>
      <c r="I1900" s="117" t="s">
        <v>175</v>
      </c>
      <c r="J1900" s="63">
        <f>SUM(J1890:J1899)</f>
        <v>0</v>
      </c>
      <c r="K1900" s="63">
        <f t="shared" ref="K1900:Q1900" si="202">SUM(K1890:K1899)</f>
        <v>20326.240000000002</v>
      </c>
      <c r="L1900" s="63">
        <f t="shared" si="202"/>
        <v>11883.3</v>
      </c>
      <c r="M1900" s="63">
        <f t="shared" si="202"/>
        <v>0</v>
      </c>
      <c r="N1900" s="63">
        <f t="shared" si="202"/>
        <v>0</v>
      </c>
      <c r="O1900" s="63">
        <f t="shared" si="202"/>
        <v>0</v>
      </c>
      <c r="P1900" s="63">
        <f t="shared" si="202"/>
        <v>0</v>
      </c>
      <c r="Q1900" s="63">
        <f t="shared" si="202"/>
        <v>0</v>
      </c>
      <c r="R1900" s="117" t="s">
        <v>175</v>
      </c>
      <c r="S1900" s="117" t="s">
        <v>175</v>
      </c>
    </row>
    <row r="1901" spans="1:19" ht="20.25" x14ac:dyDescent="0.3">
      <c r="A1901" s="151" t="s">
        <v>1856</v>
      </c>
      <c r="B1901" s="151"/>
      <c r="C1901" s="151"/>
      <c r="D1901" s="151"/>
      <c r="E1901" s="151"/>
      <c r="F1901" s="151"/>
      <c r="G1901" s="151"/>
      <c r="H1901" s="151"/>
      <c r="I1901" s="151"/>
      <c r="J1901" s="151"/>
      <c r="K1901" s="151"/>
      <c r="L1901" s="151"/>
      <c r="M1901" s="151"/>
      <c r="N1901" s="151"/>
      <c r="O1901" s="151"/>
      <c r="P1901" s="151"/>
      <c r="Q1901" s="151"/>
      <c r="R1901" s="151"/>
      <c r="S1901" s="152"/>
    </row>
    <row r="1902" spans="1:19" ht="20.25" x14ac:dyDescent="0.3">
      <c r="A1902" s="50">
        <v>241</v>
      </c>
      <c r="B1902" s="51" t="s">
        <v>1342</v>
      </c>
      <c r="C1902" s="114">
        <v>37662</v>
      </c>
      <c r="D1902" s="50" t="s">
        <v>1842</v>
      </c>
      <c r="E1902" s="50">
        <v>1974</v>
      </c>
      <c r="F1902" s="50" t="s">
        <v>2062</v>
      </c>
      <c r="G1902" s="115" t="s">
        <v>2031</v>
      </c>
      <c r="H1902" s="50">
        <v>5</v>
      </c>
      <c r="I1902" s="50">
        <v>4</v>
      </c>
      <c r="J1902" s="50">
        <v>0</v>
      </c>
      <c r="K1902" s="50">
        <v>3111.3</v>
      </c>
      <c r="L1902" s="50">
        <v>3089.32</v>
      </c>
      <c r="M1902" s="52">
        <v>0</v>
      </c>
      <c r="N1902" s="52">
        <f t="shared" si="199"/>
        <v>0</v>
      </c>
      <c r="O1902" s="52">
        <v>0</v>
      </c>
      <c r="P1902" s="52">
        <v>0</v>
      </c>
      <c r="Q1902" s="52">
        <v>0</v>
      </c>
      <c r="R1902" s="116">
        <v>45658</v>
      </c>
      <c r="S1902" s="116">
        <v>46022</v>
      </c>
    </row>
    <row r="1903" spans="1:19" ht="20.25" x14ac:dyDescent="0.3">
      <c r="A1903" s="50">
        <v>242</v>
      </c>
      <c r="B1903" s="51" t="s">
        <v>1343</v>
      </c>
      <c r="C1903" s="114">
        <v>37689</v>
      </c>
      <c r="D1903" s="50" t="s">
        <v>1842</v>
      </c>
      <c r="E1903" s="50">
        <v>1952</v>
      </c>
      <c r="F1903" s="50" t="s">
        <v>2062</v>
      </c>
      <c r="G1903" s="115" t="s">
        <v>2037</v>
      </c>
      <c r="H1903" s="50">
        <v>2</v>
      </c>
      <c r="I1903" s="50">
        <v>1</v>
      </c>
      <c r="J1903" s="50">
        <v>0</v>
      </c>
      <c r="K1903" s="50">
        <v>391.6</v>
      </c>
      <c r="L1903" s="50">
        <v>409.6</v>
      </c>
      <c r="M1903" s="52">
        <v>0</v>
      </c>
      <c r="N1903" s="52">
        <f t="shared" si="199"/>
        <v>0</v>
      </c>
      <c r="O1903" s="52">
        <v>0</v>
      </c>
      <c r="P1903" s="52">
        <v>0</v>
      </c>
      <c r="Q1903" s="52">
        <v>0</v>
      </c>
      <c r="R1903" s="116">
        <v>45658</v>
      </c>
      <c r="S1903" s="116">
        <v>46022</v>
      </c>
    </row>
    <row r="1904" spans="1:19" ht="20.25" x14ac:dyDescent="0.3">
      <c r="A1904" s="50">
        <v>243</v>
      </c>
      <c r="B1904" s="51" t="s">
        <v>1615</v>
      </c>
      <c r="C1904" s="114">
        <v>46894</v>
      </c>
      <c r="D1904" s="50" t="s">
        <v>1842</v>
      </c>
      <c r="E1904" s="50">
        <v>1965</v>
      </c>
      <c r="F1904" s="50" t="s">
        <v>2062</v>
      </c>
      <c r="G1904" s="115" t="s">
        <v>2042</v>
      </c>
      <c r="H1904" s="50">
        <v>2</v>
      </c>
      <c r="I1904" s="50">
        <v>2</v>
      </c>
      <c r="J1904" s="50">
        <v>0</v>
      </c>
      <c r="K1904" s="50">
        <v>559</v>
      </c>
      <c r="L1904" s="50">
        <v>531.9</v>
      </c>
      <c r="M1904" s="52">
        <v>0</v>
      </c>
      <c r="N1904" s="52">
        <f t="shared" si="199"/>
        <v>0</v>
      </c>
      <c r="O1904" s="52">
        <v>0</v>
      </c>
      <c r="P1904" s="52">
        <v>0</v>
      </c>
      <c r="Q1904" s="52">
        <v>0</v>
      </c>
      <c r="R1904" s="116">
        <v>45658</v>
      </c>
      <c r="S1904" s="116">
        <v>46022</v>
      </c>
    </row>
    <row r="1905" spans="1:19" ht="20.25" x14ac:dyDescent="0.3">
      <c r="A1905" s="50">
        <v>244</v>
      </c>
      <c r="B1905" s="51" t="s">
        <v>1344</v>
      </c>
      <c r="C1905" s="114">
        <v>37707</v>
      </c>
      <c r="D1905" s="50" t="s">
        <v>1842</v>
      </c>
      <c r="E1905" s="50">
        <v>1961</v>
      </c>
      <c r="F1905" s="50" t="s">
        <v>2062</v>
      </c>
      <c r="G1905" s="115" t="s">
        <v>2037</v>
      </c>
      <c r="H1905" s="50">
        <v>2</v>
      </c>
      <c r="I1905" s="50">
        <v>1</v>
      </c>
      <c r="J1905" s="50">
        <v>0</v>
      </c>
      <c r="K1905" s="50">
        <v>450.8</v>
      </c>
      <c r="L1905" s="50">
        <v>397.1</v>
      </c>
      <c r="M1905" s="52">
        <v>0</v>
      </c>
      <c r="N1905" s="52">
        <f t="shared" si="199"/>
        <v>0</v>
      </c>
      <c r="O1905" s="52">
        <v>0</v>
      </c>
      <c r="P1905" s="52">
        <v>0</v>
      </c>
      <c r="Q1905" s="52">
        <v>0</v>
      </c>
      <c r="R1905" s="116">
        <v>45658</v>
      </c>
      <c r="S1905" s="116">
        <v>46022</v>
      </c>
    </row>
    <row r="1906" spans="1:19" ht="20.25" x14ac:dyDescent="0.3">
      <c r="A1906" s="50">
        <v>245</v>
      </c>
      <c r="B1906" s="51" t="s">
        <v>1345</v>
      </c>
      <c r="C1906" s="114">
        <v>37703</v>
      </c>
      <c r="D1906" s="50" t="s">
        <v>1842</v>
      </c>
      <c r="E1906" s="50">
        <v>1960</v>
      </c>
      <c r="F1906" s="50" t="s">
        <v>2062</v>
      </c>
      <c r="G1906" s="115" t="s">
        <v>2037</v>
      </c>
      <c r="H1906" s="50">
        <v>2</v>
      </c>
      <c r="I1906" s="50">
        <v>1</v>
      </c>
      <c r="J1906" s="50">
        <v>0</v>
      </c>
      <c r="K1906" s="50">
        <v>316.60000000000002</v>
      </c>
      <c r="L1906" s="50">
        <v>270.89999999999998</v>
      </c>
      <c r="M1906" s="52">
        <v>0</v>
      </c>
      <c r="N1906" s="52">
        <f t="shared" si="199"/>
        <v>0</v>
      </c>
      <c r="O1906" s="52">
        <v>0</v>
      </c>
      <c r="P1906" s="52">
        <v>0</v>
      </c>
      <c r="Q1906" s="52">
        <v>0</v>
      </c>
      <c r="R1906" s="116">
        <v>45658</v>
      </c>
      <c r="S1906" s="116">
        <v>46022</v>
      </c>
    </row>
    <row r="1907" spans="1:19" ht="20.25" x14ac:dyDescent="0.3">
      <c r="A1907" s="50">
        <v>246</v>
      </c>
      <c r="B1907" s="51" t="s">
        <v>1346</v>
      </c>
      <c r="C1907" s="114">
        <v>37709</v>
      </c>
      <c r="D1907" s="50" t="s">
        <v>1842</v>
      </c>
      <c r="E1907" s="50">
        <v>1970</v>
      </c>
      <c r="F1907" s="50" t="s">
        <v>2062</v>
      </c>
      <c r="G1907" s="115" t="s">
        <v>2032</v>
      </c>
      <c r="H1907" s="50">
        <v>5</v>
      </c>
      <c r="I1907" s="50">
        <v>3</v>
      </c>
      <c r="J1907" s="50">
        <v>0</v>
      </c>
      <c r="K1907" s="50">
        <v>2133.1999999999998</v>
      </c>
      <c r="L1907" s="50">
        <v>1985.3</v>
      </c>
      <c r="M1907" s="52">
        <v>0</v>
      </c>
      <c r="N1907" s="52">
        <f t="shared" si="199"/>
        <v>0</v>
      </c>
      <c r="O1907" s="52">
        <v>0</v>
      </c>
      <c r="P1907" s="52">
        <v>0</v>
      </c>
      <c r="Q1907" s="52">
        <v>0</v>
      </c>
      <c r="R1907" s="116">
        <v>45658</v>
      </c>
      <c r="S1907" s="116">
        <v>46022</v>
      </c>
    </row>
    <row r="1908" spans="1:19" ht="20.25" x14ac:dyDescent="0.3">
      <c r="A1908" s="50">
        <v>247</v>
      </c>
      <c r="B1908" s="51" t="s">
        <v>1347</v>
      </c>
      <c r="C1908" s="114">
        <v>37530</v>
      </c>
      <c r="D1908" s="50" t="s">
        <v>1842</v>
      </c>
      <c r="E1908" s="50">
        <v>1970</v>
      </c>
      <c r="F1908" s="50" t="s">
        <v>2062</v>
      </c>
      <c r="G1908" s="115" t="s">
        <v>2032</v>
      </c>
      <c r="H1908" s="50">
        <v>5</v>
      </c>
      <c r="I1908" s="50">
        <v>4</v>
      </c>
      <c r="J1908" s="50">
        <v>0</v>
      </c>
      <c r="K1908" s="50">
        <v>3382</v>
      </c>
      <c r="L1908" s="50">
        <v>3149.38</v>
      </c>
      <c r="M1908" s="52">
        <v>0</v>
      </c>
      <c r="N1908" s="52">
        <f t="shared" si="199"/>
        <v>0</v>
      </c>
      <c r="O1908" s="52">
        <v>0</v>
      </c>
      <c r="P1908" s="52">
        <v>0</v>
      </c>
      <c r="Q1908" s="52">
        <v>0</v>
      </c>
      <c r="R1908" s="116">
        <v>45658</v>
      </c>
      <c r="S1908" s="116">
        <v>46022</v>
      </c>
    </row>
    <row r="1909" spans="1:19" ht="20.25" x14ac:dyDescent="0.3">
      <c r="A1909" s="50">
        <v>248</v>
      </c>
      <c r="B1909" s="51" t="s">
        <v>1348</v>
      </c>
      <c r="C1909" s="114">
        <v>37531</v>
      </c>
      <c r="D1909" s="50" t="s">
        <v>1842</v>
      </c>
      <c r="E1909" s="50">
        <v>1970</v>
      </c>
      <c r="F1909" s="50" t="s">
        <v>2062</v>
      </c>
      <c r="G1909" s="115" t="s">
        <v>2032</v>
      </c>
      <c r="H1909" s="50">
        <v>5</v>
      </c>
      <c r="I1909" s="50">
        <v>2</v>
      </c>
      <c r="J1909" s="50">
        <v>0</v>
      </c>
      <c r="K1909" s="50">
        <v>1642.6</v>
      </c>
      <c r="L1909" s="50">
        <v>1587.1</v>
      </c>
      <c r="M1909" s="52">
        <v>3323438.68</v>
      </c>
      <c r="N1909" s="52">
        <f t="shared" si="199"/>
        <v>3323438.68</v>
      </c>
      <c r="O1909" s="52">
        <v>0</v>
      </c>
      <c r="P1909" s="52">
        <v>0</v>
      </c>
      <c r="Q1909" s="52">
        <v>0</v>
      </c>
      <c r="R1909" s="116">
        <v>45658</v>
      </c>
      <c r="S1909" s="116">
        <v>46022</v>
      </c>
    </row>
    <row r="1910" spans="1:19" ht="20.25" x14ac:dyDescent="0.3">
      <c r="A1910" s="50">
        <v>249</v>
      </c>
      <c r="B1910" s="51" t="s">
        <v>1349</v>
      </c>
      <c r="C1910" s="114">
        <v>37532</v>
      </c>
      <c r="D1910" s="50" t="s">
        <v>1842</v>
      </c>
      <c r="E1910" s="50">
        <v>1969</v>
      </c>
      <c r="F1910" s="50" t="s">
        <v>2062</v>
      </c>
      <c r="G1910" s="115" t="s">
        <v>2032</v>
      </c>
      <c r="H1910" s="50">
        <v>5</v>
      </c>
      <c r="I1910" s="50">
        <v>4</v>
      </c>
      <c r="J1910" s="50">
        <v>0</v>
      </c>
      <c r="K1910" s="50">
        <v>3285</v>
      </c>
      <c r="L1910" s="50">
        <v>3082.45</v>
      </c>
      <c r="M1910" s="52">
        <v>3258125.77</v>
      </c>
      <c r="N1910" s="52">
        <f t="shared" si="199"/>
        <v>3258125.77</v>
      </c>
      <c r="O1910" s="52">
        <v>0</v>
      </c>
      <c r="P1910" s="52">
        <v>0</v>
      </c>
      <c r="Q1910" s="52">
        <v>0</v>
      </c>
      <c r="R1910" s="116">
        <v>45658</v>
      </c>
      <c r="S1910" s="116">
        <v>46022</v>
      </c>
    </row>
    <row r="1911" spans="1:19" ht="20.25" x14ac:dyDescent="0.3">
      <c r="A1911" s="50">
        <v>250</v>
      </c>
      <c r="B1911" s="51" t="s">
        <v>1350</v>
      </c>
      <c r="C1911" s="114">
        <v>37534</v>
      </c>
      <c r="D1911" s="50" t="s">
        <v>1842</v>
      </c>
      <c r="E1911" s="50">
        <v>1969</v>
      </c>
      <c r="F1911" s="50" t="s">
        <v>2062</v>
      </c>
      <c r="G1911" s="115" t="s">
        <v>2032</v>
      </c>
      <c r="H1911" s="50">
        <v>5</v>
      </c>
      <c r="I1911" s="50">
        <v>2</v>
      </c>
      <c r="J1911" s="50">
        <v>0</v>
      </c>
      <c r="K1911" s="50">
        <v>1698.5</v>
      </c>
      <c r="L1911" s="50">
        <v>1461.02</v>
      </c>
      <c r="M1911" s="52">
        <v>3435980.5</v>
      </c>
      <c r="N1911" s="52">
        <f t="shared" si="199"/>
        <v>3435980.5</v>
      </c>
      <c r="O1911" s="52">
        <v>0</v>
      </c>
      <c r="P1911" s="52">
        <v>0</v>
      </c>
      <c r="Q1911" s="52">
        <v>0</v>
      </c>
      <c r="R1911" s="116">
        <v>45658</v>
      </c>
      <c r="S1911" s="116">
        <v>46022</v>
      </c>
    </row>
    <row r="1912" spans="1:19" ht="20.25" x14ac:dyDescent="0.25">
      <c r="A1912" s="57" t="s">
        <v>24</v>
      </c>
      <c r="B1912" s="57"/>
      <c r="C1912" s="117" t="s">
        <v>175</v>
      </c>
      <c r="D1912" s="117" t="s">
        <v>175</v>
      </c>
      <c r="E1912" s="117" t="s">
        <v>175</v>
      </c>
      <c r="F1912" s="117" t="s">
        <v>175</v>
      </c>
      <c r="G1912" s="117" t="s">
        <v>175</v>
      </c>
      <c r="H1912" s="117" t="s">
        <v>175</v>
      </c>
      <c r="I1912" s="117" t="s">
        <v>175</v>
      </c>
      <c r="J1912" s="63">
        <f>SUM(J1902:J1911)</f>
        <v>0</v>
      </c>
      <c r="K1912" s="63">
        <f t="shared" ref="K1912:Q1912" si="203">SUM(K1902:K1911)</f>
        <v>16970.599999999999</v>
      </c>
      <c r="L1912" s="63">
        <f t="shared" si="203"/>
        <v>15964.07</v>
      </c>
      <c r="M1912" s="63">
        <f t="shared" si="203"/>
        <v>10017544.949999999</v>
      </c>
      <c r="N1912" s="63">
        <f t="shared" si="203"/>
        <v>10017544.949999999</v>
      </c>
      <c r="O1912" s="63">
        <f t="shared" si="203"/>
        <v>0</v>
      </c>
      <c r="P1912" s="63">
        <f t="shared" si="203"/>
        <v>0</v>
      </c>
      <c r="Q1912" s="63">
        <f t="shared" si="203"/>
        <v>0</v>
      </c>
      <c r="R1912" s="117" t="s">
        <v>175</v>
      </c>
      <c r="S1912" s="117" t="s">
        <v>175</v>
      </c>
    </row>
    <row r="1913" spans="1:19" ht="20.25" x14ac:dyDescent="0.3">
      <c r="A1913" s="151" t="s">
        <v>1857</v>
      </c>
      <c r="B1913" s="151"/>
      <c r="C1913" s="151"/>
      <c r="D1913" s="151"/>
      <c r="E1913" s="151"/>
      <c r="F1913" s="151"/>
      <c r="G1913" s="151"/>
      <c r="H1913" s="151"/>
      <c r="I1913" s="151"/>
      <c r="J1913" s="151"/>
      <c r="K1913" s="151"/>
      <c r="L1913" s="151"/>
      <c r="M1913" s="151"/>
      <c r="N1913" s="151"/>
      <c r="O1913" s="151"/>
      <c r="P1913" s="151"/>
      <c r="Q1913" s="151"/>
      <c r="R1913" s="151"/>
      <c r="S1913" s="152"/>
    </row>
    <row r="1914" spans="1:19" ht="20.25" x14ac:dyDescent="0.3">
      <c r="A1914" s="50">
        <v>251</v>
      </c>
      <c r="B1914" s="58" t="s">
        <v>1351</v>
      </c>
      <c r="C1914" s="114">
        <v>37979</v>
      </c>
      <c r="D1914" s="50" t="s">
        <v>1842</v>
      </c>
      <c r="E1914" s="50">
        <v>1957</v>
      </c>
      <c r="F1914" s="50" t="s">
        <v>2062</v>
      </c>
      <c r="G1914" s="115" t="s">
        <v>2033</v>
      </c>
      <c r="H1914" s="50">
        <v>2</v>
      </c>
      <c r="I1914" s="50">
        <v>2</v>
      </c>
      <c r="J1914" s="50">
        <v>0</v>
      </c>
      <c r="K1914" s="50">
        <v>708.02</v>
      </c>
      <c r="L1914" s="50">
        <v>739.25</v>
      </c>
      <c r="M1914" s="52">
        <v>0</v>
      </c>
      <c r="N1914" s="52">
        <f t="shared" si="199"/>
        <v>0</v>
      </c>
      <c r="O1914" s="52">
        <v>0</v>
      </c>
      <c r="P1914" s="52">
        <v>0</v>
      </c>
      <c r="Q1914" s="52">
        <v>0</v>
      </c>
      <c r="R1914" s="116">
        <v>45658</v>
      </c>
      <c r="S1914" s="116">
        <v>46022</v>
      </c>
    </row>
    <row r="1915" spans="1:19" ht="20.25" x14ac:dyDescent="0.3">
      <c r="A1915" s="50">
        <v>252</v>
      </c>
      <c r="B1915" s="58" t="s">
        <v>1352</v>
      </c>
      <c r="C1915" s="114">
        <v>37981</v>
      </c>
      <c r="D1915" s="50" t="s">
        <v>1842</v>
      </c>
      <c r="E1915" s="50">
        <v>1956</v>
      </c>
      <c r="F1915" s="50" t="s">
        <v>2062</v>
      </c>
      <c r="G1915" s="115" t="s">
        <v>2033</v>
      </c>
      <c r="H1915" s="50">
        <v>2</v>
      </c>
      <c r="I1915" s="50">
        <v>2</v>
      </c>
      <c r="J1915" s="50">
        <v>0</v>
      </c>
      <c r="K1915" s="50">
        <v>1208.73</v>
      </c>
      <c r="L1915" s="50">
        <v>710.49</v>
      </c>
      <c r="M1915" s="52">
        <v>0</v>
      </c>
      <c r="N1915" s="52">
        <f t="shared" si="199"/>
        <v>0</v>
      </c>
      <c r="O1915" s="52">
        <v>0</v>
      </c>
      <c r="P1915" s="52">
        <v>0</v>
      </c>
      <c r="Q1915" s="52">
        <v>0</v>
      </c>
      <c r="R1915" s="116">
        <v>45658</v>
      </c>
      <c r="S1915" s="116">
        <v>46022</v>
      </c>
    </row>
    <row r="1916" spans="1:19" ht="20.25" x14ac:dyDescent="0.3">
      <c r="A1916" s="50">
        <v>253</v>
      </c>
      <c r="B1916" s="58" t="s">
        <v>60</v>
      </c>
      <c r="C1916" s="114">
        <v>38073</v>
      </c>
      <c r="D1916" s="50" t="s">
        <v>1842</v>
      </c>
      <c r="E1916" s="50">
        <v>1956</v>
      </c>
      <c r="F1916" s="50">
        <v>2021</v>
      </c>
      <c r="G1916" s="115" t="s">
        <v>2040</v>
      </c>
      <c r="H1916" s="50">
        <v>2</v>
      </c>
      <c r="I1916" s="50">
        <v>2</v>
      </c>
      <c r="J1916" s="50">
        <v>0</v>
      </c>
      <c r="K1916" s="50">
        <v>713.85</v>
      </c>
      <c r="L1916" s="50">
        <v>717.62</v>
      </c>
      <c r="M1916" s="52">
        <v>0</v>
      </c>
      <c r="N1916" s="52">
        <f t="shared" si="199"/>
        <v>0</v>
      </c>
      <c r="O1916" s="52">
        <v>0</v>
      </c>
      <c r="P1916" s="52">
        <v>0</v>
      </c>
      <c r="Q1916" s="52">
        <v>0</v>
      </c>
      <c r="R1916" s="116">
        <v>45658</v>
      </c>
      <c r="S1916" s="116">
        <v>46022</v>
      </c>
    </row>
    <row r="1917" spans="1:19" ht="20.25" x14ac:dyDescent="0.25">
      <c r="A1917" s="57" t="s">
        <v>24</v>
      </c>
      <c r="B1917" s="57"/>
      <c r="C1917" s="117" t="s">
        <v>175</v>
      </c>
      <c r="D1917" s="117" t="s">
        <v>175</v>
      </c>
      <c r="E1917" s="117" t="s">
        <v>175</v>
      </c>
      <c r="F1917" s="117" t="s">
        <v>175</v>
      </c>
      <c r="G1917" s="117" t="s">
        <v>175</v>
      </c>
      <c r="H1917" s="117" t="s">
        <v>175</v>
      </c>
      <c r="I1917" s="117" t="s">
        <v>175</v>
      </c>
      <c r="J1917" s="63">
        <f>SUM(J1914:J1916)</f>
        <v>0</v>
      </c>
      <c r="K1917" s="63">
        <f t="shared" ref="K1917:Q1917" si="204">SUM(K1914:K1916)</f>
        <v>2630.6</v>
      </c>
      <c r="L1917" s="63">
        <f t="shared" si="204"/>
        <v>2167.36</v>
      </c>
      <c r="M1917" s="63">
        <f t="shared" si="204"/>
        <v>0</v>
      </c>
      <c r="N1917" s="63">
        <f t="shared" si="204"/>
        <v>0</v>
      </c>
      <c r="O1917" s="63">
        <f t="shared" si="204"/>
        <v>0</v>
      </c>
      <c r="P1917" s="63">
        <f t="shared" si="204"/>
        <v>0</v>
      </c>
      <c r="Q1917" s="63">
        <f t="shared" si="204"/>
        <v>0</v>
      </c>
      <c r="R1917" s="117" t="s">
        <v>175</v>
      </c>
      <c r="S1917" s="117" t="s">
        <v>175</v>
      </c>
    </row>
    <row r="1918" spans="1:19" ht="20.25" x14ac:dyDescent="0.3">
      <c r="A1918" s="151" t="s">
        <v>1858</v>
      </c>
      <c r="B1918" s="151"/>
      <c r="C1918" s="151"/>
      <c r="D1918" s="151"/>
      <c r="E1918" s="151"/>
      <c r="F1918" s="151"/>
      <c r="G1918" s="151"/>
      <c r="H1918" s="151"/>
      <c r="I1918" s="151"/>
      <c r="J1918" s="151"/>
      <c r="K1918" s="151"/>
      <c r="L1918" s="151"/>
      <c r="M1918" s="151"/>
      <c r="N1918" s="151"/>
      <c r="O1918" s="151"/>
      <c r="P1918" s="151"/>
      <c r="Q1918" s="151"/>
      <c r="R1918" s="151"/>
      <c r="S1918" s="152"/>
    </row>
    <row r="1919" spans="1:19" ht="20.25" x14ac:dyDescent="0.3">
      <c r="A1919" s="50">
        <v>256</v>
      </c>
      <c r="B1919" s="58" t="s">
        <v>1353</v>
      </c>
      <c r="C1919" s="114">
        <v>38809</v>
      </c>
      <c r="D1919" s="50" t="s">
        <v>1842</v>
      </c>
      <c r="E1919" s="50">
        <v>1984</v>
      </c>
      <c r="F1919" s="50">
        <v>2018</v>
      </c>
      <c r="G1919" s="115" t="s">
        <v>2031</v>
      </c>
      <c r="H1919" s="50">
        <v>9</v>
      </c>
      <c r="I1919" s="50">
        <v>9</v>
      </c>
      <c r="J1919" s="50">
        <v>0</v>
      </c>
      <c r="K1919" s="50">
        <v>22456.3</v>
      </c>
      <c r="L1919" s="50">
        <v>18788.099999999999</v>
      </c>
      <c r="M1919" s="52">
        <v>0</v>
      </c>
      <c r="N1919" s="52">
        <f t="shared" si="199"/>
        <v>0</v>
      </c>
      <c r="O1919" s="52">
        <v>0</v>
      </c>
      <c r="P1919" s="52">
        <v>0</v>
      </c>
      <c r="Q1919" s="52">
        <v>0</v>
      </c>
      <c r="R1919" s="116">
        <v>45658</v>
      </c>
      <c r="S1919" s="116">
        <v>46022</v>
      </c>
    </row>
    <row r="1920" spans="1:19" ht="20.25" x14ac:dyDescent="0.3">
      <c r="A1920" s="50">
        <v>257</v>
      </c>
      <c r="B1920" s="58" t="s">
        <v>1354</v>
      </c>
      <c r="C1920" s="114">
        <v>38771</v>
      </c>
      <c r="D1920" s="50" t="s">
        <v>1842</v>
      </c>
      <c r="E1920" s="50">
        <v>1978</v>
      </c>
      <c r="F1920" s="50">
        <v>2019</v>
      </c>
      <c r="G1920" s="115" t="s">
        <v>2031</v>
      </c>
      <c r="H1920" s="50">
        <v>9</v>
      </c>
      <c r="I1920" s="50">
        <v>3</v>
      </c>
      <c r="J1920" s="50">
        <v>0</v>
      </c>
      <c r="K1920" s="50">
        <v>8336.99</v>
      </c>
      <c r="L1920" s="50">
        <v>6226.86</v>
      </c>
      <c r="M1920" s="52">
        <v>0</v>
      </c>
      <c r="N1920" s="52">
        <f t="shared" si="199"/>
        <v>0</v>
      </c>
      <c r="O1920" s="52">
        <v>0</v>
      </c>
      <c r="P1920" s="52">
        <v>0</v>
      </c>
      <c r="Q1920" s="52">
        <v>0</v>
      </c>
      <c r="R1920" s="116">
        <v>45658</v>
      </c>
      <c r="S1920" s="116">
        <v>46022</v>
      </c>
    </row>
    <row r="1921" spans="1:19" ht="20.25" x14ac:dyDescent="0.3">
      <c r="A1921" s="50">
        <v>258</v>
      </c>
      <c r="B1921" s="58" t="s">
        <v>1355</v>
      </c>
      <c r="C1921" s="114">
        <v>38454</v>
      </c>
      <c r="D1921" s="50" t="s">
        <v>1842</v>
      </c>
      <c r="E1921" s="50">
        <v>1975</v>
      </c>
      <c r="F1921" s="50" t="s">
        <v>2062</v>
      </c>
      <c r="G1921" s="115" t="s">
        <v>2031</v>
      </c>
      <c r="H1921" s="50">
        <v>5</v>
      </c>
      <c r="I1921" s="50">
        <v>8</v>
      </c>
      <c r="J1921" s="50">
        <v>0</v>
      </c>
      <c r="K1921" s="50">
        <v>7961.46</v>
      </c>
      <c r="L1921" s="50">
        <v>5943.89</v>
      </c>
      <c r="M1921" s="52">
        <v>0</v>
      </c>
      <c r="N1921" s="52">
        <f t="shared" si="199"/>
        <v>0</v>
      </c>
      <c r="O1921" s="52">
        <v>0</v>
      </c>
      <c r="P1921" s="52">
        <v>0</v>
      </c>
      <c r="Q1921" s="52">
        <v>0</v>
      </c>
      <c r="R1921" s="116">
        <v>45658</v>
      </c>
      <c r="S1921" s="116">
        <v>46022</v>
      </c>
    </row>
    <row r="1922" spans="1:19" ht="20.25" x14ac:dyDescent="0.3">
      <c r="A1922" s="50">
        <v>259</v>
      </c>
      <c r="B1922" s="58" t="s">
        <v>1356</v>
      </c>
      <c r="C1922" s="114">
        <v>38456</v>
      </c>
      <c r="D1922" s="50" t="s">
        <v>1842</v>
      </c>
      <c r="E1922" s="50">
        <v>1975</v>
      </c>
      <c r="F1922" s="50" t="s">
        <v>2062</v>
      </c>
      <c r="G1922" s="115" t="s">
        <v>2031</v>
      </c>
      <c r="H1922" s="50">
        <v>5</v>
      </c>
      <c r="I1922" s="50">
        <v>8</v>
      </c>
      <c r="J1922" s="50">
        <v>0</v>
      </c>
      <c r="K1922" s="50">
        <v>7895.84</v>
      </c>
      <c r="L1922" s="50">
        <v>5998</v>
      </c>
      <c r="M1922" s="52">
        <v>0</v>
      </c>
      <c r="N1922" s="52">
        <f t="shared" si="199"/>
        <v>0</v>
      </c>
      <c r="O1922" s="52">
        <v>0</v>
      </c>
      <c r="P1922" s="52">
        <v>0</v>
      </c>
      <c r="Q1922" s="52">
        <v>0</v>
      </c>
      <c r="R1922" s="116">
        <v>45658</v>
      </c>
      <c r="S1922" s="116">
        <v>46022</v>
      </c>
    </row>
    <row r="1923" spans="1:19" ht="20.25" x14ac:dyDescent="0.25">
      <c r="A1923" s="57" t="s">
        <v>24</v>
      </c>
      <c r="B1923" s="57"/>
      <c r="C1923" s="117" t="s">
        <v>175</v>
      </c>
      <c r="D1923" s="117" t="s">
        <v>175</v>
      </c>
      <c r="E1923" s="117" t="s">
        <v>175</v>
      </c>
      <c r="F1923" s="117" t="s">
        <v>175</v>
      </c>
      <c r="G1923" s="117" t="s">
        <v>175</v>
      </c>
      <c r="H1923" s="117" t="s">
        <v>175</v>
      </c>
      <c r="I1923" s="117" t="s">
        <v>175</v>
      </c>
      <c r="J1923" s="63">
        <f>SUM(J1919:J1922)</f>
        <v>0</v>
      </c>
      <c r="K1923" s="63">
        <f t="shared" ref="K1923:Q1923" si="205">SUM(K1919:K1922)</f>
        <v>46650.59</v>
      </c>
      <c r="L1923" s="63">
        <f t="shared" si="205"/>
        <v>36956.85</v>
      </c>
      <c r="M1923" s="63">
        <f t="shared" si="205"/>
        <v>0</v>
      </c>
      <c r="N1923" s="63">
        <f t="shared" si="205"/>
        <v>0</v>
      </c>
      <c r="O1923" s="63">
        <f t="shared" si="205"/>
        <v>0</v>
      </c>
      <c r="P1923" s="63">
        <f t="shared" si="205"/>
        <v>0</v>
      </c>
      <c r="Q1923" s="63">
        <f t="shared" si="205"/>
        <v>0</v>
      </c>
      <c r="R1923" s="117" t="s">
        <v>175</v>
      </c>
      <c r="S1923" s="117" t="s">
        <v>175</v>
      </c>
    </row>
    <row r="1924" spans="1:19" ht="20.25" x14ac:dyDescent="0.3">
      <c r="A1924" s="151" t="s">
        <v>1859</v>
      </c>
      <c r="B1924" s="151"/>
      <c r="C1924" s="151"/>
      <c r="D1924" s="151"/>
      <c r="E1924" s="151"/>
      <c r="F1924" s="151"/>
      <c r="G1924" s="151"/>
      <c r="H1924" s="151"/>
      <c r="I1924" s="151"/>
      <c r="J1924" s="151"/>
      <c r="K1924" s="151"/>
      <c r="L1924" s="151"/>
      <c r="M1924" s="151"/>
      <c r="N1924" s="151"/>
      <c r="O1924" s="151"/>
      <c r="P1924" s="151"/>
      <c r="Q1924" s="151"/>
      <c r="R1924" s="151"/>
      <c r="S1924" s="152"/>
    </row>
    <row r="1925" spans="1:19" ht="20.25" x14ac:dyDescent="0.3">
      <c r="A1925" s="50">
        <v>260</v>
      </c>
      <c r="B1925" s="51" t="s">
        <v>1359</v>
      </c>
      <c r="C1925" s="114">
        <v>39013</v>
      </c>
      <c r="D1925" s="50" t="s">
        <v>1842</v>
      </c>
      <c r="E1925" s="50">
        <v>1950</v>
      </c>
      <c r="F1925" s="50" t="s">
        <v>2062</v>
      </c>
      <c r="G1925" s="115" t="s">
        <v>2032</v>
      </c>
      <c r="H1925" s="50">
        <v>2</v>
      </c>
      <c r="I1925" s="50">
        <v>2</v>
      </c>
      <c r="J1925" s="50">
        <v>0</v>
      </c>
      <c r="K1925" s="50">
        <v>889</v>
      </c>
      <c r="L1925" s="50">
        <v>874.9</v>
      </c>
      <c r="M1925" s="52">
        <v>0</v>
      </c>
      <c r="N1925" s="52">
        <f t="shared" si="199"/>
        <v>0</v>
      </c>
      <c r="O1925" s="52">
        <v>0</v>
      </c>
      <c r="P1925" s="52">
        <v>0</v>
      </c>
      <c r="Q1925" s="52">
        <v>0</v>
      </c>
      <c r="R1925" s="116">
        <v>45658</v>
      </c>
      <c r="S1925" s="116">
        <v>46022</v>
      </c>
    </row>
    <row r="1926" spans="1:19" ht="20.25" x14ac:dyDescent="0.3">
      <c r="A1926" s="50">
        <v>261</v>
      </c>
      <c r="B1926" s="51" t="s">
        <v>1360</v>
      </c>
      <c r="C1926" s="114">
        <v>39014</v>
      </c>
      <c r="D1926" s="50" t="s">
        <v>1842</v>
      </c>
      <c r="E1926" s="50">
        <v>1950</v>
      </c>
      <c r="F1926" s="50" t="s">
        <v>2062</v>
      </c>
      <c r="G1926" s="115" t="s">
        <v>2032</v>
      </c>
      <c r="H1926" s="50">
        <v>2</v>
      </c>
      <c r="I1926" s="50">
        <v>2</v>
      </c>
      <c r="J1926" s="50">
        <v>0</v>
      </c>
      <c r="K1926" s="50">
        <v>539.79999999999995</v>
      </c>
      <c r="L1926" s="50">
        <v>520.70000000000005</v>
      </c>
      <c r="M1926" s="52">
        <v>67272</v>
      </c>
      <c r="N1926" s="52">
        <f t="shared" si="199"/>
        <v>67272</v>
      </c>
      <c r="O1926" s="52">
        <v>0</v>
      </c>
      <c r="P1926" s="52">
        <v>0</v>
      </c>
      <c r="Q1926" s="52">
        <v>0</v>
      </c>
      <c r="R1926" s="116">
        <v>45658</v>
      </c>
      <c r="S1926" s="116">
        <v>46022</v>
      </c>
    </row>
    <row r="1927" spans="1:19" ht="20.25" x14ac:dyDescent="0.3">
      <c r="A1927" s="50">
        <v>262</v>
      </c>
      <c r="B1927" s="51" t="s">
        <v>1361</v>
      </c>
      <c r="C1927" s="114">
        <v>38999</v>
      </c>
      <c r="D1927" s="50" t="s">
        <v>1842</v>
      </c>
      <c r="E1927" s="50">
        <v>1957</v>
      </c>
      <c r="F1927" s="50" t="s">
        <v>2062</v>
      </c>
      <c r="G1927" s="115" t="s">
        <v>2032</v>
      </c>
      <c r="H1927" s="50">
        <v>5</v>
      </c>
      <c r="I1927" s="50">
        <v>2</v>
      </c>
      <c r="J1927" s="50">
        <v>0</v>
      </c>
      <c r="K1927" s="50">
        <v>2273.9</v>
      </c>
      <c r="L1927" s="50">
        <v>2072.8000000000002</v>
      </c>
      <c r="M1927" s="52">
        <v>63408</v>
      </c>
      <c r="N1927" s="52">
        <f t="shared" si="199"/>
        <v>63408</v>
      </c>
      <c r="O1927" s="52">
        <v>0</v>
      </c>
      <c r="P1927" s="52">
        <v>0</v>
      </c>
      <c r="Q1927" s="52">
        <v>0</v>
      </c>
      <c r="R1927" s="116">
        <v>45658</v>
      </c>
      <c r="S1927" s="116">
        <v>46022</v>
      </c>
    </row>
    <row r="1928" spans="1:19" ht="20.25" x14ac:dyDescent="0.3">
      <c r="A1928" s="50">
        <v>263</v>
      </c>
      <c r="B1928" s="51" t="s">
        <v>1362</v>
      </c>
      <c r="C1928" s="114">
        <v>39015</v>
      </c>
      <c r="D1928" s="50" t="s">
        <v>1842</v>
      </c>
      <c r="E1928" s="50">
        <v>1967</v>
      </c>
      <c r="F1928" s="50" t="s">
        <v>2062</v>
      </c>
      <c r="G1928" s="115" t="s">
        <v>2032</v>
      </c>
      <c r="H1928" s="50">
        <v>4</v>
      </c>
      <c r="I1928" s="50">
        <v>4</v>
      </c>
      <c r="J1928" s="50">
        <v>0</v>
      </c>
      <c r="K1928" s="50">
        <v>3035.3</v>
      </c>
      <c r="L1928" s="50">
        <v>3010.2</v>
      </c>
      <c r="M1928" s="52">
        <v>0</v>
      </c>
      <c r="N1928" s="52">
        <f t="shared" si="199"/>
        <v>0</v>
      </c>
      <c r="O1928" s="52">
        <v>0</v>
      </c>
      <c r="P1928" s="52">
        <v>0</v>
      </c>
      <c r="Q1928" s="52">
        <v>0</v>
      </c>
      <c r="R1928" s="116">
        <v>45658</v>
      </c>
      <c r="S1928" s="116">
        <v>46022</v>
      </c>
    </row>
    <row r="1929" spans="1:19" ht="20.25" x14ac:dyDescent="0.3">
      <c r="A1929" s="50">
        <v>264</v>
      </c>
      <c r="B1929" s="51" t="s">
        <v>1363</v>
      </c>
      <c r="C1929" s="114">
        <v>39023</v>
      </c>
      <c r="D1929" s="50" t="s">
        <v>1842</v>
      </c>
      <c r="E1929" s="50">
        <v>1963</v>
      </c>
      <c r="F1929" s="50" t="s">
        <v>2062</v>
      </c>
      <c r="G1929" s="115" t="s">
        <v>2037</v>
      </c>
      <c r="H1929" s="50">
        <v>5</v>
      </c>
      <c r="I1929" s="50">
        <v>2</v>
      </c>
      <c r="J1929" s="50">
        <v>0</v>
      </c>
      <c r="K1929" s="50">
        <v>1321.1</v>
      </c>
      <c r="L1929" s="50">
        <v>1240.8</v>
      </c>
      <c r="M1929" s="52">
        <v>0</v>
      </c>
      <c r="N1929" s="52">
        <f t="shared" si="199"/>
        <v>0</v>
      </c>
      <c r="O1929" s="52">
        <v>0</v>
      </c>
      <c r="P1929" s="52">
        <v>0</v>
      </c>
      <c r="Q1929" s="52">
        <v>0</v>
      </c>
      <c r="R1929" s="116">
        <v>45658</v>
      </c>
      <c r="S1929" s="116">
        <v>46022</v>
      </c>
    </row>
    <row r="1930" spans="1:19" ht="20.25" x14ac:dyDescent="0.3">
      <c r="A1930" s="50">
        <v>265</v>
      </c>
      <c r="B1930" s="51" t="s">
        <v>1364</v>
      </c>
      <c r="C1930" s="114">
        <v>39030</v>
      </c>
      <c r="D1930" s="50" t="s">
        <v>1842</v>
      </c>
      <c r="E1930" s="50">
        <v>1954</v>
      </c>
      <c r="F1930" s="50" t="s">
        <v>2062</v>
      </c>
      <c r="G1930" s="115" t="s">
        <v>2048</v>
      </c>
      <c r="H1930" s="50">
        <v>2</v>
      </c>
      <c r="I1930" s="50">
        <v>1</v>
      </c>
      <c r="J1930" s="50">
        <v>0</v>
      </c>
      <c r="K1930" s="50">
        <v>681</v>
      </c>
      <c r="L1930" s="50">
        <v>429.7</v>
      </c>
      <c r="M1930" s="52">
        <v>0</v>
      </c>
      <c r="N1930" s="52">
        <f t="shared" si="199"/>
        <v>0</v>
      </c>
      <c r="O1930" s="52">
        <v>0</v>
      </c>
      <c r="P1930" s="52">
        <v>0</v>
      </c>
      <c r="Q1930" s="52">
        <v>0</v>
      </c>
      <c r="R1930" s="116">
        <v>45658</v>
      </c>
      <c r="S1930" s="116">
        <v>46022</v>
      </c>
    </row>
    <row r="1931" spans="1:19" ht="20.25" x14ac:dyDescent="0.3">
      <c r="A1931" s="50">
        <v>266</v>
      </c>
      <c r="B1931" s="51" t="s">
        <v>1365</v>
      </c>
      <c r="C1931" s="114">
        <v>38907</v>
      </c>
      <c r="D1931" s="50" t="s">
        <v>1842</v>
      </c>
      <c r="E1931" s="50">
        <v>1960</v>
      </c>
      <c r="F1931" s="50" t="s">
        <v>2062</v>
      </c>
      <c r="G1931" s="115" t="s">
        <v>2037</v>
      </c>
      <c r="H1931" s="50">
        <v>2</v>
      </c>
      <c r="I1931" s="50">
        <v>1</v>
      </c>
      <c r="J1931" s="50">
        <v>0</v>
      </c>
      <c r="K1931" s="50">
        <v>935.12</v>
      </c>
      <c r="L1931" s="50">
        <v>403.77</v>
      </c>
      <c r="M1931" s="52">
        <v>0</v>
      </c>
      <c r="N1931" s="52">
        <f t="shared" si="199"/>
        <v>0</v>
      </c>
      <c r="O1931" s="52">
        <v>0</v>
      </c>
      <c r="P1931" s="52">
        <v>0</v>
      </c>
      <c r="Q1931" s="52">
        <v>0</v>
      </c>
      <c r="R1931" s="116">
        <v>45658</v>
      </c>
      <c r="S1931" s="116">
        <v>46022</v>
      </c>
    </row>
    <row r="1932" spans="1:19" ht="20.25" x14ac:dyDescent="0.3">
      <c r="A1932" s="50">
        <v>267</v>
      </c>
      <c r="B1932" s="51" t="s">
        <v>1366</v>
      </c>
      <c r="C1932" s="114">
        <v>39077</v>
      </c>
      <c r="D1932" s="50" t="s">
        <v>1842</v>
      </c>
      <c r="E1932" s="50">
        <v>1959</v>
      </c>
      <c r="F1932" s="50" t="s">
        <v>2062</v>
      </c>
      <c r="G1932" s="115" t="s">
        <v>2032</v>
      </c>
      <c r="H1932" s="50">
        <v>2</v>
      </c>
      <c r="I1932" s="50">
        <v>1</v>
      </c>
      <c r="J1932" s="50">
        <v>0</v>
      </c>
      <c r="K1932" s="50">
        <v>1020.72</v>
      </c>
      <c r="L1932" s="50">
        <v>387.52</v>
      </c>
      <c r="M1932" s="52">
        <v>0</v>
      </c>
      <c r="N1932" s="52">
        <f t="shared" si="199"/>
        <v>0</v>
      </c>
      <c r="O1932" s="52">
        <v>0</v>
      </c>
      <c r="P1932" s="52">
        <v>0</v>
      </c>
      <c r="Q1932" s="52">
        <v>0</v>
      </c>
      <c r="R1932" s="116">
        <v>45658</v>
      </c>
      <c r="S1932" s="116">
        <v>46022</v>
      </c>
    </row>
    <row r="1933" spans="1:19" ht="20.25" x14ac:dyDescent="0.3">
      <c r="A1933" s="50">
        <v>268</v>
      </c>
      <c r="B1933" s="51" t="s">
        <v>1367</v>
      </c>
      <c r="C1933" s="114">
        <v>39146</v>
      </c>
      <c r="D1933" s="50" t="s">
        <v>1842</v>
      </c>
      <c r="E1933" s="50">
        <v>1950</v>
      </c>
      <c r="F1933" s="50" t="s">
        <v>2062</v>
      </c>
      <c r="G1933" s="115" t="s">
        <v>2037</v>
      </c>
      <c r="H1933" s="50">
        <v>2</v>
      </c>
      <c r="I1933" s="50">
        <v>1</v>
      </c>
      <c r="J1933" s="50">
        <v>0</v>
      </c>
      <c r="K1933" s="50">
        <v>480.29</v>
      </c>
      <c r="L1933" s="50">
        <v>428.89</v>
      </c>
      <c r="M1933" s="52">
        <v>0</v>
      </c>
      <c r="N1933" s="52">
        <f t="shared" si="199"/>
        <v>0</v>
      </c>
      <c r="O1933" s="52">
        <v>0</v>
      </c>
      <c r="P1933" s="52">
        <v>0</v>
      </c>
      <c r="Q1933" s="52">
        <v>0</v>
      </c>
      <c r="R1933" s="116">
        <v>45658</v>
      </c>
      <c r="S1933" s="116">
        <v>46022</v>
      </c>
    </row>
    <row r="1934" spans="1:19" ht="20.25" x14ac:dyDescent="0.3">
      <c r="A1934" s="50">
        <v>269</v>
      </c>
      <c r="B1934" s="51" t="s">
        <v>1368</v>
      </c>
      <c r="C1934" s="114">
        <v>39152</v>
      </c>
      <c r="D1934" s="50" t="s">
        <v>1842</v>
      </c>
      <c r="E1934" s="50">
        <v>1950</v>
      </c>
      <c r="F1934" s="50" t="s">
        <v>2062</v>
      </c>
      <c r="G1934" s="115" t="s">
        <v>2033</v>
      </c>
      <c r="H1934" s="50">
        <v>2</v>
      </c>
      <c r="I1934" s="50">
        <v>2</v>
      </c>
      <c r="J1934" s="50">
        <v>0</v>
      </c>
      <c r="K1934" s="50">
        <v>554.9</v>
      </c>
      <c r="L1934" s="50">
        <v>527</v>
      </c>
      <c r="M1934" s="52">
        <v>0</v>
      </c>
      <c r="N1934" s="52">
        <f t="shared" si="199"/>
        <v>0</v>
      </c>
      <c r="O1934" s="52">
        <v>0</v>
      </c>
      <c r="P1934" s="52">
        <v>0</v>
      </c>
      <c r="Q1934" s="52">
        <v>0</v>
      </c>
      <c r="R1934" s="116">
        <v>45658</v>
      </c>
      <c r="S1934" s="116">
        <v>46022</v>
      </c>
    </row>
    <row r="1935" spans="1:19" ht="20.25" x14ac:dyDescent="0.3">
      <c r="A1935" s="50">
        <v>270</v>
      </c>
      <c r="B1935" s="51" t="s">
        <v>1369</v>
      </c>
      <c r="C1935" s="114">
        <v>38935</v>
      </c>
      <c r="D1935" s="50" t="s">
        <v>1842</v>
      </c>
      <c r="E1935" s="50">
        <v>1957</v>
      </c>
      <c r="F1935" s="50" t="s">
        <v>2062</v>
      </c>
      <c r="G1935" s="115" t="s">
        <v>2037</v>
      </c>
      <c r="H1935" s="50">
        <v>2</v>
      </c>
      <c r="I1935" s="50">
        <v>1</v>
      </c>
      <c r="J1935" s="50">
        <v>0</v>
      </c>
      <c r="K1935" s="50">
        <v>428</v>
      </c>
      <c r="L1935" s="50">
        <v>400</v>
      </c>
      <c r="M1935" s="52">
        <v>0</v>
      </c>
      <c r="N1935" s="52">
        <f t="shared" ref="N1935:N1997" si="206">M1935</f>
        <v>0</v>
      </c>
      <c r="O1935" s="52">
        <v>0</v>
      </c>
      <c r="P1935" s="52">
        <v>0</v>
      </c>
      <c r="Q1935" s="52">
        <v>0</v>
      </c>
      <c r="R1935" s="116">
        <v>45658</v>
      </c>
      <c r="S1935" s="116">
        <v>46022</v>
      </c>
    </row>
    <row r="1936" spans="1:19" ht="20.25" x14ac:dyDescent="0.3">
      <c r="A1936" s="50">
        <v>271</v>
      </c>
      <c r="B1936" s="51" t="s">
        <v>1370</v>
      </c>
      <c r="C1936" s="114">
        <v>39347</v>
      </c>
      <c r="D1936" s="50" t="s">
        <v>1842</v>
      </c>
      <c r="E1936" s="50">
        <v>1972</v>
      </c>
      <c r="F1936" s="50" t="s">
        <v>2062</v>
      </c>
      <c r="G1936" s="115" t="s">
        <v>2032</v>
      </c>
      <c r="H1936" s="50">
        <v>5</v>
      </c>
      <c r="I1936" s="50">
        <v>3</v>
      </c>
      <c r="J1936" s="50">
        <v>0</v>
      </c>
      <c r="K1936" s="50">
        <v>2731.3</v>
      </c>
      <c r="L1936" s="50">
        <v>2583.6999999999998</v>
      </c>
      <c r="M1936" s="52">
        <v>0</v>
      </c>
      <c r="N1936" s="52">
        <f t="shared" si="206"/>
        <v>0</v>
      </c>
      <c r="O1936" s="52">
        <v>0</v>
      </c>
      <c r="P1936" s="52">
        <v>0</v>
      </c>
      <c r="Q1936" s="52">
        <v>0</v>
      </c>
      <c r="R1936" s="116">
        <v>45658</v>
      </c>
      <c r="S1936" s="116">
        <v>46022</v>
      </c>
    </row>
    <row r="1937" spans="1:19" ht="20.25" x14ac:dyDescent="0.25">
      <c r="A1937" s="71" t="s">
        <v>24</v>
      </c>
      <c r="B1937" s="71"/>
      <c r="C1937" s="117" t="s">
        <v>175</v>
      </c>
      <c r="D1937" s="117" t="s">
        <v>175</v>
      </c>
      <c r="E1937" s="117" t="s">
        <v>175</v>
      </c>
      <c r="F1937" s="117" t="s">
        <v>175</v>
      </c>
      <c r="G1937" s="117" t="s">
        <v>175</v>
      </c>
      <c r="H1937" s="117" t="s">
        <v>175</v>
      </c>
      <c r="I1937" s="117" t="s">
        <v>175</v>
      </c>
      <c r="J1937" s="63">
        <f>SUM(J1925:J1936)</f>
        <v>0</v>
      </c>
      <c r="K1937" s="63">
        <f t="shared" ref="K1937:Q1937" si="207">SUM(K1925:K1936)</f>
        <v>14890.43</v>
      </c>
      <c r="L1937" s="63">
        <f t="shared" si="207"/>
        <v>12879.98</v>
      </c>
      <c r="M1937" s="63">
        <f t="shared" si="207"/>
        <v>130680</v>
      </c>
      <c r="N1937" s="63">
        <f t="shared" si="207"/>
        <v>130680</v>
      </c>
      <c r="O1937" s="63">
        <f t="shared" si="207"/>
        <v>0</v>
      </c>
      <c r="P1937" s="63">
        <f t="shared" si="207"/>
        <v>0</v>
      </c>
      <c r="Q1937" s="63">
        <f t="shared" si="207"/>
        <v>0</v>
      </c>
      <c r="R1937" s="117" t="s">
        <v>175</v>
      </c>
      <c r="S1937" s="117" t="s">
        <v>175</v>
      </c>
    </row>
    <row r="1938" spans="1:19" ht="20.25" x14ac:dyDescent="0.3">
      <c r="A1938" s="143" t="s">
        <v>1965</v>
      </c>
      <c r="B1938" s="143"/>
      <c r="C1938" s="143"/>
      <c r="D1938" s="143"/>
      <c r="E1938" s="143"/>
      <c r="F1938" s="143"/>
      <c r="G1938" s="143"/>
      <c r="H1938" s="143"/>
      <c r="I1938" s="143"/>
      <c r="J1938" s="143"/>
      <c r="K1938" s="143"/>
      <c r="L1938" s="143"/>
      <c r="M1938" s="143"/>
      <c r="N1938" s="143"/>
      <c r="O1938" s="143"/>
      <c r="P1938" s="143"/>
      <c r="Q1938" s="143"/>
      <c r="R1938" s="143"/>
      <c r="S1938" s="144"/>
    </row>
    <row r="1939" spans="1:19" ht="20.25" x14ac:dyDescent="0.3">
      <c r="A1939" s="145" t="s">
        <v>1966</v>
      </c>
      <c r="B1939" s="145"/>
      <c r="C1939" s="145"/>
      <c r="D1939" s="145"/>
      <c r="E1939" s="145"/>
      <c r="F1939" s="145"/>
      <c r="G1939" s="145"/>
      <c r="H1939" s="145"/>
      <c r="I1939" s="145"/>
      <c r="J1939" s="145"/>
      <c r="K1939" s="145"/>
      <c r="L1939" s="145"/>
      <c r="M1939" s="145"/>
      <c r="N1939" s="145"/>
      <c r="O1939" s="145"/>
      <c r="P1939" s="145"/>
      <c r="Q1939" s="145"/>
      <c r="R1939" s="145"/>
      <c r="S1939" s="146"/>
    </row>
    <row r="1940" spans="1:19" ht="20.25" x14ac:dyDescent="0.3">
      <c r="A1940" s="50">
        <v>272</v>
      </c>
      <c r="B1940" s="58" t="s">
        <v>1371</v>
      </c>
      <c r="C1940" s="114">
        <v>39354</v>
      </c>
      <c r="D1940" s="50" t="s">
        <v>1842</v>
      </c>
      <c r="E1940" s="50">
        <v>1995</v>
      </c>
      <c r="F1940" s="50" t="s">
        <v>2062</v>
      </c>
      <c r="G1940" s="115" t="s">
        <v>2037</v>
      </c>
      <c r="H1940" s="50">
        <v>2</v>
      </c>
      <c r="I1940" s="50">
        <v>2</v>
      </c>
      <c r="J1940" s="50">
        <v>0</v>
      </c>
      <c r="K1940" s="50">
        <v>525.1</v>
      </c>
      <c r="L1940" s="50">
        <v>474.5</v>
      </c>
      <c r="M1940" s="52">
        <v>0</v>
      </c>
      <c r="N1940" s="52">
        <f t="shared" si="206"/>
        <v>0</v>
      </c>
      <c r="O1940" s="52">
        <v>0</v>
      </c>
      <c r="P1940" s="52">
        <v>0</v>
      </c>
      <c r="Q1940" s="52">
        <v>0</v>
      </c>
      <c r="R1940" s="116">
        <v>45658</v>
      </c>
      <c r="S1940" s="116">
        <v>46022</v>
      </c>
    </row>
    <row r="1941" spans="1:19" ht="20.25" x14ac:dyDescent="0.3">
      <c r="A1941" s="50">
        <v>273</v>
      </c>
      <c r="B1941" s="58" t="s">
        <v>1372</v>
      </c>
      <c r="C1941" s="114">
        <v>39368</v>
      </c>
      <c r="D1941" s="50" t="s">
        <v>1842</v>
      </c>
      <c r="E1941" s="50">
        <v>1986</v>
      </c>
      <c r="F1941" s="50" t="s">
        <v>2062</v>
      </c>
      <c r="G1941" s="115" t="s">
        <v>2031</v>
      </c>
      <c r="H1941" s="50">
        <v>3</v>
      </c>
      <c r="I1941" s="50">
        <v>3</v>
      </c>
      <c r="J1941" s="50">
        <v>0</v>
      </c>
      <c r="K1941" s="50">
        <v>1217.0899999999999</v>
      </c>
      <c r="L1941" s="50">
        <v>1229.3</v>
      </c>
      <c r="M1941" s="52">
        <v>0</v>
      </c>
      <c r="N1941" s="52">
        <f t="shared" si="206"/>
        <v>0</v>
      </c>
      <c r="O1941" s="52">
        <v>0</v>
      </c>
      <c r="P1941" s="52">
        <v>0</v>
      </c>
      <c r="Q1941" s="52">
        <v>0</v>
      </c>
      <c r="R1941" s="116">
        <v>45658</v>
      </c>
      <c r="S1941" s="116">
        <v>46022</v>
      </c>
    </row>
    <row r="1942" spans="1:19" ht="20.25" x14ac:dyDescent="0.25">
      <c r="A1942" s="57" t="s">
        <v>24</v>
      </c>
      <c r="B1942" s="57"/>
      <c r="C1942" s="117" t="s">
        <v>175</v>
      </c>
      <c r="D1942" s="117" t="s">
        <v>175</v>
      </c>
      <c r="E1942" s="117" t="s">
        <v>175</v>
      </c>
      <c r="F1942" s="117" t="s">
        <v>175</v>
      </c>
      <c r="G1942" s="117" t="s">
        <v>175</v>
      </c>
      <c r="H1942" s="117" t="s">
        <v>175</v>
      </c>
      <c r="I1942" s="117" t="s">
        <v>175</v>
      </c>
      <c r="J1942" s="63">
        <f>SUM(J1940:J1941)</f>
        <v>0</v>
      </c>
      <c r="K1942" s="63">
        <f t="shared" ref="K1942:Q1942" si="208">SUM(K1940:K1941)</f>
        <v>1742.19</v>
      </c>
      <c r="L1942" s="63">
        <f t="shared" si="208"/>
        <v>1703.8</v>
      </c>
      <c r="M1942" s="63">
        <f t="shared" si="208"/>
        <v>0</v>
      </c>
      <c r="N1942" s="63">
        <f t="shared" si="208"/>
        <v>0</v>
      </c>
      <c r="O1942" s="63">
        <f t="shared" si="208"/>
        <v>0</v>
      </c>
      <c r="P1942" s="63">
        <f t="shared" si="208"/>
        <v>0</v>
      </c>
      <c r="Q1942" s="63">
        <f t="shared" si="208"/>
        <v>0</v>
      </c>
      <c r="R1942" s="117" t="s">
        <v>175</v>
      </c>
      <c r="S1942" s="117" t="s">
        <v>175</v>
      </c>
    </row>
    <row r="1943" spans="1:19" ht="20.25" x14ac:dyDescent="0.3">
      <c r="A1943" s="151" t="s">
        <v>1967</v>
      </c>
      <c r="B1943" s="151"/>
      <c r="C1943" s="151"/>
      <c r="D1943" s="151"/>
      <c r="E1943" s="151"/>
      <c r="F1943" s="151"/>
      <c r="G1943" s="151"/>
      <c r="H1943" s="151"/>
      <c r="I1943" s="151"/>
      <c r="J1943" s="151"/>
      <c r="K1943" s="151"/>
      <c r="L1943" s="151"/>
      <c r="M1943" s="151"/>
      <c r="N1943" s="151"/>
      <c r="O1943" s="151"/>
      <c r="P1943" s="151"/>
      <c r="Q1943" s="151"/>
      <c r="R1943" s="151"/>
      <c r="S1943" s="152"/>
    </row>
    <row r="1944" spans="1:19" ht="20.25" x14ac:dyDescent="0.3">
      <c r="A1944" s="50">
        <v>274</v>
      </c>
      <c r="B1944" s="58" t="s">
        <v>1373</v>
      </c>
      <c r="C1944" s="114">
        <v>46295</v>
      </c>
      <c r="D1944" s="50" t="s">
        <v>1842</v>
      </c>
      <c r="E1944" s="50">
        <v>1978</v>
      </c>
      <c r="F1944" s="50" t="s">
        <v>2062</v>
      </c>
      <c r="G1944" s="115" t="s">
        <v>2043</v>
      </c>
      <c r="H1944" s="50">
        <v>2</v>
      </c>
      <c r="I1944" s="50">
        <v>2</v>
      </c>
      <c r="J1944" s="50">
        <v>0</v>
      </c>
      <c r="K1944" s="50">
        <v>538.51</v>
      </c>
      <c r="L1944" s="50">
        <v>501.2</v>
      </c>
      <c r="M1944" s="52">
        <v>0</v>
      </c>
      <c r="N1944" s="52">
        <f t="shared" si="206"/>
        <v>0</v>
      </c>
      <c r="O1944" s="52">
        <v>0</v>
      </c>
      <c r="P1944" s="52">
        <v>0</v>
      </c>
      <c r="Q1944" s="52">
        <v>0</v>
      </c>
      <c r="R1944" s="116">
        <v>45658</v>
      </c>
      <c r="S1944" s="116">
        <v>46022</v>
      </c>
    </row>
    <row r="1945" spans="1:19" ht="20.25" x14ac:dyDescent="0.25">
      <c r="A1945" s="57" t="s">
        <v>24</v>
      </c>
      <c r="B1945" s="57"/>
      <c r="C1945" s="117" t="s">
        <v>175</v>
      </c>
      <c r="D1945" s="117" t="s">
        <v>175</v>
      </c>
      <c r="E1945" s="117" t="s">
        <v>175</v>
      </c>
      <c r="F1945" s="117" t="s">
        <v>175</v>
      </c>
      <c r="G1945" s="117" t="s">
        <v>175</v>
      </c>
      <c r="H1945" s="117" t="s">
        <v>175</v>
      </c>
      <c r="I1945" s="117" t="s">
        <v>175</v>
      </c>
      <c r="J1945" s="63">
        <f>SUM(J1944)</f>
        <v>0</v>
      </c>
      <c r="K1945" s="63">
        <f t="shared" ref="K1945:Q1945" si="209">SUM(K1944)</f>
        <v>538.51</v>
      </c>
      <c r="L1945" s="63">
        <f t="shared" si="209"/>
        <v>501.2</v>
      </c>
      <c r="M1945" s="63">
        <f t="shared" si="209"/>
        <v>0</v>
      </c>
      <c r="N1945" s="63">
        <f t="shared" si="209"/>
        <v>0</v>
      </c>
      <c r="O1945" s="63">
        <f t="shared" si="209"/>
        <v>0</v>
      </c>
      <c r="P1945" s="63">
        <f t="shared" si="209"/>
        <v>0</v>
      </c>
      <c r="Q1945" s="63">
        <f t="shared" si="209"/>
        <v>0</v>
      </c>
      <c r="R1945" s="117" t="s">
        <v>175</v>
      </c>
      <c r="S1945" s="117" t="s">
        <v>175</v>
      </c>
    </row>
    <row r="1946" spans="1:19" ht="20.25" x14ac:dyDescent="0.25">
      <c r="A1946" s="71" t="s">
        <v>36</v>
      </c>
      <c r="B1946" s="71"/>
      <c r="C1946" s="117" t="s">
        <v>175</v>
      </c>
      <c r="D1946" s="117" t="s">
        <v>175</v>
      </c>
      <c r="E1946" s="117" t="s">
        <v>175</v>
      </c>
      <c r="F1946" s="117" t="s">
        <v>175</v>
      </c>
      <c r="G1946" s="117" t="s">
        <v>175</v>
      </c>
      <c r="H1946" s="117" t="s">
        <v>175</v>
      </c>
      <c r="I1946" s="117" t="s">
        <v>175</v>
      </c>
      <c r="J1946" s="63">
        <f>J1942+J1945</f>
        <v>0</v>
      </c>
      <c r="K1946" s="63">
        <f t="shared" ref="K1946:Q1946" si="210">K1942+K1945</f>
        <v>2280.6999999999998</v>
      </c>
      <c r="L1946" s="63">
        <f t="shared" si="210"/>
        <v>2205</v>
      </c>
      <c r="M1946" s="63">
        <f t="shared" si="210"/>
        <v>0</v>
      </c>
      <c r="N1946" s="63">
        <f t="shared" si="210"/>
        <v>0</v>
      </c>
      <c r="O1946" s="63">
        <f t="shared" si="210"/>
        <v>0</v>
      </c>
      <c r="P1946" s="63">
        <f t="shared" si="210"/>
        <v>0</v>
      </c>
      <c r="Q1946" s="63">
        <f t="shared" si="210"/>
        <v>0</v>
      </c>
      <c r="R1946" s="117" t="s">
        <v>175</v>
      </c>
      <c r="S1946" s="117" t="s">
        <v>175</v>
      </c>
    </row>
    <row r="1947" spans="1:19" ht="20.25" x14ac:dyDescent="0.3">
      <c r="A1947" s="143" t="s">
        <v>1968</v>
      </c>
      <c r="B1947" s="143"/>
      <c r="C1947" s="143"/>
      <c r="D1947" s="143"/>
      <c r="E1947" s="143"/>
      <c r="F1947" s="143"/>
      <c r="G1947" s="143"/>
      <c r="H1947" s="143"/>
      <c r="I1947" s="143"/>
      <c r="J1947" s="143"/>
      <c r="K1947" s="143"/>
      <c r="L1947" s="143"/>
      <c r="M1947" s="143"/>
      <c r="N1947" s="143"/>
      <c r="O1947" s="143"/>
      <c r="P1947" s="143"/>
      <c r="Q1947" s="143"/>
      <c r="R1947" s="143"/>
      <c r="S1947" s="144"/>
    </row>
    <row r="1948" spans="1:19" ht="20.25" x14ac:dyDescent="0.3">
      <c r="A1948" s="145" t="s">
        <v>1969</v>
      </c>
      <c r="B1948" s="145"/>
      <c r="C1948" s="145"/>
      <c r="D1948" s="145"/>
      <c r="E1948" s="145"/>
      <c r="F1948" s="145"/>
      <c r="G1948" s="145"/>
      <c r="H1948" s="145"/>
      <c r="I1948" s="145"/>
      <c r="J1948" s="145"/>
      <c r="K1948" s="145"/>
      <c r="L1948" s="145"/>
      <c r="M1948" s="145"/>
      <c r="N1948" s="145"/>
      <c r="O1948" s="145"/>
      <c r="P1948" s="145"/>
      <c r="Q1948" s="145"/>
      <c r="R1948" s="145"/>
      <c r="S1948" s="146"/>
    </row>
    <row r="1949" spans="1:19" ht="20.25" x14ac:dyDescent="0.3">
      <c r="A1949" s="50">
        <v>275</v>
      </c>
      <c r="B1949" s="58" t="s">
        <v>613</v>
      </c>
      <c r="C1949" s="114">
        <v>41054</v>
      </c>
      <c r="D1949" s="50" t="s">
        <v>1842</v>
      </c>
      <c r="E1949" s="50">
        <v>1983</v>
      </c>
      <c r="F1949" s="50" t="s">
        <v>2062</v>
      </c>
      <c r="G1949" s="115" t="s">
        <v>2031</v>
      </c>
      <c r="H1949" s="50">
        <v>5</v>
      </c>
      <c r="I1949" s="50">
        <v>4</v>
      </c>
      <c r="J1949" s="50">
        <v>0</v>
      </c>
      <c r="K1949" s="50">
        <v>4139.0600000000004</v>
      </c>
      <c r="L1949" s="50">
        <v>3743.4</v>
      </c>
      <c r="M1949" s="52">
        <v>132920.4</v>
      </c>
      <c r="N1949" s="52">
        <f t="shared" si="206"/>
        <v>132920.4</v>
      </c>
      <c r="O1949" s="52">
        <v>0</v>
      </c>
      <c r="P1949" s="52">
        <v>0</v>
      </c>
      <c r="Q1949" s="52">
        <v>0</v>
      </c>
      <c r="R1949" s="116">
        <v>45658</v>
      </c>
      <c r="S1949" s="116">
        <v>46022</v>
      </c>
    </row>
    <row r="1950" spans="1:19" ht="20.25" x14ac:dyDescent="0.3">
      <c r="A1950" s="50">
        <v>276</v>
      </c>
      <c r="B1950" s="51" t="s">
        <v>614</v>
      </c>
      <c r="C1950" s="114">
        <v>41056</v>
      </c>
      <c r="D1950" s="50" t="s">
        <v>1842</v>
      </c>
      <c r="E1950" s="50">
        <v>1985</v>
      </c>
      <c r="F1950" s="50" t="s">
        <v>2062</v>
      </c>
      <c r="G1950" s="115" t="s">
        <v>2031</v>
      </c>
      <c r="H1950" s="50">
        <v>5</v>
      </c>
      <c r="I1950" s="50">
        <v>4</v>
      </c>
      <c r="J1950" s="50">
        <v>0</v>
      </c>
      <c r="K1950" s="50">
        <v>4180.55</v>
      </c>
      <c r="L1950" s="50">
        <v>3594.4</v>
      </c>
      <c r="M1950" s="52">
        <v>135238.79999999999</v>
      </c>
      <c r="N1950" s="52">
        <f t="shared" si="206"/>
        <v>135238.79999999999</v>
      </c>
      <c r="O1950" s="52">
        <v>0</v>
      </c>
      <c r="P1950" s="52">
        <v>0</v>
      </c>
      <c r="Q1950" s="52">
        <v>0</v>
      </c>
      <c r="R1950" s="116">
        <v>45658</v>
      </c>
      <c r="S1950" s="116">
        <v>46022</v>
      </c>
    </row>
    <row r="1951" spans="1:19" ht="20.25" x14ac:dyDescent="0.3">
      <c r="A1951" s="50">
        <v>277</v>
      </c>
      <c r="B1951" s="51" t="s">
        <v>615</v>
      </c>
      <c r="C1951" s="114">
        <v>41057</v>
      </c>
      <c r="D1951" s="50" t="s">
        <v>1842</v>
      </c>
      <c r="E1951" s="50">
        <v>1981</v>
      </c>
      <c r="F1951" s="50" t="s">
        <v>2062</v>
      </c>
      <c r="G1951" s="115" t="s">
        <v>2031</v>
      </c>
      <c r="H1951" s="50">
        <v>6</v>
      </c>
      <c r="I1951" s="50">
        <v>4</v>
      </c>
      <c r="J1951" s="50">
        <v>0</v>
      </c>
      <c r="K1951" s="50">
        <v>4759.38</v>
      </c>
      <c r="L1951" s="50">
        <v>4326.95</v>
      </c>
      <c r="M1951" s="52">
        <v>1556289.28</v>
      </c>
      <c r="N1951" s="52">
        <f t="shared" si="206"/>
        <v>1556289.28</v>
      </c>
      <c r="O1951" s="52">
        <v>0</v>
      </c>
      <c r="P1951" s="52">
        <v>0</v>
      </c>
      <c r="Q1951" s="52">
        <v>0</v>
      </c>
      <c r="R1951" s="116">
        <v>45658</v>
      </c>
      <c r="S1951" s="116">
        <v>46022</v>
      </c>
    </row>
    <row r="1952" spans="1:19" ht="20.25" x14ac:dyDescent="0.3">
      <c r="A1952" s="50">
        <v>278</v>
      </c>
      <c r="B1952" s="58" t="s">
        <v>616</v>
      </c>
      <c r="C1952" s="114">
        <v>41059</v>
      </c>
      <c r="D1952" s="50" t="s">
        <v>1842</v>
      </c>
      <c r="E1952" s="50">
        <v>1984</v>
      </c>
      <c r="F1952" s="50" t="s">
        <v>2062</v>
      </c>
      <c r="G1952" s="115" t="s">
        <v>2031</v>
      </c>
      <c r="H1952" s="50">
        <v>5</v>
      </c>
      <c r="I1952" s="50">
        <v>4</v>
      </c>
      <c r="J1952" s="50">
        <v>0</v>
      </c>
      <c r="K1952" s="50">
        <v>4190.7</v>
      </c>
      <c r="L1952" s="50">
        <v>3231.6</v>
      </c>
      <c r="M1952" s="52">
        <v>128282.4</v>
      </c>
      <c r="N1952" s="52">
        <f t="shared" si="206"/>
        <v>128282.4</v>
      </c>
      <c r="O1952" s="52">
        <v>0</v>
      </c>
      <c r="P1952" s="52">
        <v>0</v>
      </c>
      <c r="Q1952" s="52">
        <v>0</v>
      </c>
      <c r="R1952" s="116">
        <v>45658</v>
      </c>
      <c r="S1952" s="116">
        <v>46022</v>
      </c>
    </row>
    <row r="1953" spans="1:19" ht="20.25" x14ac:dyDescent="0.3">
      <c r="A1953" s="50">
        <v>279</v>
      </c>
      <c r="B1953" s="58" t="s">
        <v>610</v>
      </c>
      <c r="C1953" s="114">
        <v>41103</v>
      </c>
      <c r="D1953" s="50" t="s">
        <v>1842</v>
      </c>
      <c r="E1953" s="50">
        <v>1983</v>
      </c>
      <c r="F1953" s="50" t="s">
        <v>2062</v>
      </c>
      <c r="G1953" s="115" t="s">
        <v>2031</v>
      </c>
      <c r="H1953" s="50">
        <v>6</v>
      </c>
      <c r="I1953" s="50">
        <v>4</v>
      </c>
      <c r="J1953" s="50">
        <v>0</v>
      </c>
      <c r="K1953" s="50">
        <v>4551.3999999999996</v>
      </c>
      <c r="L1953" s="50">
        <v>3788.25</v>
      </c>
      <c r="M1953" s="52">
        <v>0</v>
      </c>
      <c r="N1953" s="52">
        <f t="shared" si="206"/>
        <v>0</v>
      </c>
      <c r="O1953" s="52">
        <v>0</v>
      </c>
      <c r="P1953" s="52">
        <v>0</v>
      </c>
      <c r="Q1953" s="52">
        <v>0</v>
      </c>
      <c r="R1953" s="116">
        <v>45658</v>
      </c>
      <c r="S1953" s="116">
        <v>46022</v>
      </c>
    </row>
    <row r="1954" spans="1:19" ht="20.25" x14ac:dyDescent="0.3">
      <c r="A1954" s="50">
        <v>280</v>
      </c>
      <c r="B1954" s="51" t="s">
        <v>611</v>
      </c>
      <c r="C1954" s="114">
        <v>41110</v>
      </c>
      <c r="D1954" s="50" t="s">
        <v>1842</v>
      </c>
      <c r="E1954" s="50">
        <v>1982</v>
      </c>
      <c r="F1954" s="50" t="s">
        <v>2062</v>
      </c>
      <c r="G1954" s="115" t="s">
        <v>2031</v>
      </c>
      <c r="H1954" s="50">
        <v>5</v>
      </c>
      <c r="I1954" s="50">
        <v>4</v>
      </c>
      <c r="J1954" s="50">
        <v>0</v>
      </c>
      <c r="K1954" s="50">
        <v>4089</v>
      </c>
      <c r="L1954" s="50">
        <v>3503.4</v>
      </c>
      <c r="M1954" s="52">
        <v>0</v>
      </c>
      <c r="N1954" s="52">
        <f t="shared" si="206"/>
        <v>0</v>
      </c>
      <c r="O1954" s="52">
        <v>0</v>
      </c>
      <c r="P1954" s="52">
        <v>0</v>
      </c>
      <c r="Q1954" s="52">
        <v>0</v>
      </c>
      <c r="R1954" s="116">
        <v>45658</v>
      </c>
      <c r="S1954" s="116">
        <v>46022</v>
      </c>
    </row>
    <row r="1955" spans="1:19" ht="20.25" x14ac:dyDescent="0.3">
      <c r="A1955" s="50">
        <v>281</v>
      </c>
      <c r="B1955" s="51" t="s">
        <v>1073</v>
      </c>
      <c r="C1955" s="114">
        <v>41102</v>
      </c>
      <c r="D1955" s="50" t="s">
        <v>1842</v>
      </c>
      <c r="E1955" s="50">
        <v>1983</v>
      </c>
      <c r="F1955" s="50" t="s">
        <v>2062</v>
      </c>
      <c r="G1955" s="115" t="s">
        <v>2031</v>
      </c>
      <c r="H1955" s="50">
        <v>5</v>
      </c>
      <c r="I1955" s="50">
        <v>4</v>
      </c>
      <c r="J1955" s="50">
        <v>0</v>
      </c>
      <c r="K1955" s="50">
        <v>4148</v>
      </c>
      <c r="L1955" s="50">
        <v>3402.4</v>
      </c>
      <c r="M1955" s="52">
        <v>0</v>
      </c>
      <c r="N1955" s="52">
        <f t="shared" si="206"/>
        <v>0</v>
      </c>
      <c r="O1955" s="52">
        <v>0</v>
      </c>
      <c r="P1955" s="52">
        <v>0</v>
      </c>
      <c r="Q1955" s="52">
        <v>0</v>
      </c>
      <c r="R1955" s="116">
        <v>45658</v>
      </c>
      <c r="S1955" s="116">
        <v>46022</v>
      </c>
    </row>
    <row r="1956" spans="1:19" ht="20.25" x14ac:dyDescent="0.25">
      <c r="A1956" s="57" t="s">
        <v>24</v>
      </c>
      <c r="B1956" s="57"/>
      <c r="C1956" s="117" t="s">
        <v>175</v>
      </c>
      <c r="D1956" s="117" t="s">
        <v>175</v>
      </c>
      <c r="E1956" s="117" t="s">
        <v>175</v>
      </c>
      <c r="F1956" s="117" t="s">
        <v>175</v>
      </c>
      <c r="G1956" s="117" t="s">
        <v>175</v>
      </c>
      <c r="H1956" s="117" t="s">
        <v>175</v>
      </c>
      <c r="I1956" s="117" t="s">
        <v>175</v>
      </c>
      <c r="J1956" s="63">
        <f>SUM(J1949:J1955)</f>
        <v>0</v>
      </c>
      <c r="K1956" s="63">
        <f t="shared" ref="K1956:Q1956" si="211">SUM(K1949:K1955)</f>
        <v>30058.090000000004</v>
      </c>
      <c r="L1956" s="63">
        <f t="shared" si="211"/>
        <v>25590.400000000001</v>
      </c>
      <c r="M1956" s="63">
        <f t="shared" si="211"/>
        <v>1952730.88</v>
      </c>
      <c r="N1956" s="63">
        <f t="shared" si="211"/>
        <v>1952730.88</v>
      </c>
      <c r="O1956" s="63">
        <f t="shared" si="211"/>
        <v>0</v>
      </c>
      <c r="P1956" s="63">
        <f t="shared" si="211"/>
        <v>0</v>
      </c>
      <c r="Q1956" s="63">
        <f t="shared" si="211"/>
        <v>0</v>
      </c>
      <c r="R1956" s="117" t="s">
        <v>175</v>
      </c>
      <c r="S1956" s="117" t="s">
        <v>175</v>
      </c>
    </row>
    <row r="1957" spans="1:19" ht="20.25" x14ac:dyDescent="0.3">
      <c r="A1957" s="151" t="s">
        <v>1970</v>
      </c>
      <c r="B1957" s="151"/>
      <c r="C1957" s="151"/>
      <c r="D1957" s="151"/>
      <c r="E1957" s="151"/>
      <c r="F1957" s="151"/>
      <c r="G1957" s="151"/>
      <c r="H1957" s="151"/>
      <c r="I1957" s="151"/>
      <c r="J1957" s="151"/>
      <c r="K1957" s="151"/>
      <c r="L1957" s="151"/>
      <c r="M1957" s="151"/>
      <c r="N1957" s="151"/>
      <c r="O1957" s="151"/>
      <c r="P1957" s="151"/>
      <c r="Q1957" s="151"/>
      <c r="R1957" s="151"/>
      <c r="S1957" s="152"/>
    </row>
    <row r="1958" spans="1:19" ht="20.25" x14ac:dyDescent="0.3">
      <c r="A1958" s="50">
        <v>282</v>
      </c>
      <c r="B1958" s="51" t="s">
        <v>619</v>
      </c>
      <c r="C1958" s="114">
        <v>41140</v>
      </c>
      <c r="D1958" s="50" t="s">
        <v>1842</v>
      </c>
      <c r="E1958" s="50">
        <v>1986</v>
      </c>
      <c r="F1958" s="50" t="s">
        <v>2062</v>
      </c>
      <c r="G1958" s="115" t="s">
        <v>2037</v>
      </c>
      <c r="H1958" s="50">
        <v>2</v>
      </c>
      <c r="I1958" s="50">
        <v>3</v>
      </c>
      <c r="J1958" s="50">
        <v>0</v>
      </c>
      <c r="K1958" s="50">
        <v>779.1</v>
      </c>
      <c r="L1958" s="50">
        <v>718.2</v>
      </c>
      <c r="M1958" s="52">
        <v>0</v>
      </c>
      <c r="N1958" s="52">
        <f t="shared" si="206"/>
        <v>0</v>
      </c>
      <c r="O1958" s="52">
        <v>0</v>
      </c>
      <c r="P1958" s="52">
        <v>0</v>
      </c>
      <c r="Q1958" s="52">
        <v>0</v>
      </c>
      <c r="R1958" s="116">
        <v>45658</v>
      </c>
      <c r="S1958" s="116">
        <v>46022</v>
      </c>
    </row>
    <row r="1959" spans="1:19" ht="20.25" x14ac:dyDescent="0.25">
      <c r="A1959" s="57" t="s">
        <v>24</v>
      </c>
      <c r="B1959" s="57"/>
      <c r="C1959" s="117" t="s">
        <v>175</v>
      </c>
      <c r="D1959" s="117" t="s">
        <v>175</v>
      </c>
      <c r="E1959" s="117" t="s">
        <v>175</v>
      </c>
      <c r="F1959" s="117" t="s">
        <v>175</v>
      </c>
      <c r="G1959" s="117" t="s">
        <v>175</v>
      </c>
      <c r="H1959" s="117" t="s">
        <v>175</v>
      </c>
      <c r="I1959" s="117" t="s">
        <v>175</v>
      </c>
      <c r="J1959" s="63">
        <f>SUM(J1958)</f>
        <v>0</v>
      </c>
      <c r="K1959" s="63">
        <f t="shared" ref="K1959:Q1959" si="212">SUM(K1958)</f>
        <v>779.1</v>
      </c>
      <c r="L1959" s="63">
        <f t="shared" si="212"/>
        <v>718.2</v>
      </c>
      <c r="M1959" s="63">
        <f t="shared" si="212"/>
        <v>0</v>
      </c>
      <c r="N1959" s="63">
        <f t="shared" si="212"/>
        <v>0</v>
      </c>
      <c r="O1959" s="63">
        <f t="shared" si="212"/>
        <v>0</v>
      </c>
      <c r="P1959" s="63">
        <f t="shared" si="212"/>
        <v>0</v>
      </c>
      <c r="Q1959" s="63">
        <f t="shared" si="212"/>
        <v>0</v>
      </c>
      <c r="R1959" s="117" t="s">
        <v>175</v>
      </c>
      <c r="S1959" s="117" t="s">
        <v>175</v>
      </c>
    </row>
    <row r="1960" spans="1:19" ht="20.25" x14ac:dyDescent="0.25">
      <c r="A1960" s="71" t="s">
        <v>36</v>
      </c>
      <c r="B1960" s="71"/>
      <c r="C1960" s="117" t="s">
        <v>175</v>
      </c>
      <c r="D1960" s="117" t="s">
        <v>175</v>
      </c>
      <c r="E1960" s="117" t="s">
        <v>175</v>
      </c>
      <c r="F1960" s="117" t="s">
        <v>175</v>
      </c>
      <c r="G1960" s="117" t="s">
        <v>175</v>
      </c>
      <c r="H1960" s="117" t="s">
        <v>175</v>
      </c>
      <c r="I1960" s="117" t="s">
        <v>175</v>
      </c>
      <c r="J1960" s="63">
        <f>J1956+J1959</f>
        <v>0</v>
      </c>
      <c r="K1960" s="63">
        <f t="shared" ref="K1960:Q1960" si="213">K1956+K1959</f>
        <v>30837.190000000002</v>
      </c>
      <c r="L1960" s="63">
        <f t="shared" si="213"/>
        <v>26308.600000000002</v>
      </c>
      <c r="M1960" s="63">
        <f t="shared" si="213"/>
        <v>1952730.88</v>
      </c>
      <c r="N1960" s="63">
        <f t="shared" si="213"/>
        <v>1952730.88</v>
      </c>
      <c r="O1960" s="63">
        <f t="shared" si="213"/>
        <v>0</v>
      </c>
      <c r="P1960" s="63">
        <f t="shared" si="213"/>
        <v>0</v>
      </c>
      <c r="Q1960" s="63">
        <f t="shared" si="213"/>
        <v>0</v>
      </c>
      <c r="R1960" s="117" t="s">
        <v>175</v>
      </c>
      <c r="S1960" s="117" t="s">
        <v>175</v>
      </c>
    </row>
    <row r="1961" spans="1:19" ht="20.25" x14ac:dyDescent="0.3">
      <c r="A1961" s="143" t="s">
        <v>1931</v>
      </c>
      <c r="B1961" s="143"/>
      <c r="C1961" s="143"/>
      <c r="D1961" s="143"/>
      <c r="E1961" s="143"/>
      <c r="F1961" s="143"/>
      <c r="G1961" s="143"/>
      <c r="H1961" s="143"/>
      <c r="I1961" s="143"/>
      <c r="J1961" s="143"/>
      <c r="K1961" s="143"/>
      <c r="L1961" s="143"/>
      <c r="M1961" s="143"/>
      <c r="N1961" s="143"/>
      <c r="O1961" s="143"/>
      <c r="P1961" s="143"/>
      <c r="Q1961" s="143"/>
      <c r="R1961" s="143"/>
      <c r="S1961" s="144"/>
    </row>
    <row r="1962" spans="1:19" ht="20.25" x14ac:dyDescent="0.3">
      <c r="A1962" s="145" t="s">
        <v>1932</v>
      </c>
      <c r="B1962" s="145"/>
      <c r="C1962" s="145"/>
      <c r="D1962" s="145"/>
      <c r="E1962" s="145"/>
      <c r="F1962" s="145"/>
      <c r="G1962" s="145"/>
      <c r="H1962" s="145"/>
      <c r="I1962" s="145"/>
      <c r="J1962" s="145"/>
      <c r="K1962" s="145"/>
      <c r="L1962" s="145"/>
      <c r="M1962" s="145"/>
      <c r="N1962" s="145"/>
      <c r="O1962" s="145"/>
      <c r="P1962" s="145"/>
      <c r="Q1962" s="145"/>
      <c r="R1962" s="145"/>
      <c r="S1962" s="146"/>
    </row>
    <row r="1963" spans="1:19" ht="20.25" x14ac:dyDescent="0.3">
      <c r="A1963" s="50">
        <v>283</v>
      </c>
      <c r="B1963" s="58" t="s">
        <v>1378</v>
      </c>
      <c r="C1963" s="114">
        <v>41491</v>
      </c>
      <c r="D1963" s="50" t="s">
        <v>1842</v>
      </c>
      <c r="E1963" s="50">
        <v>1969</v>
      </c>
      <c r="F1963" s="50" t="s">
        <v>2062</v>
      </c>
      <c r="G1963" s="115" t="s">
        <v>2037</v>
      </c>
      <c r="H1963" s="50">
        <v>2</v>
      </c>
      <c r="I1963" s="50">
        <v>3</v>
      </c>
      <c r="J1963" s="50">
        <v>0</v>
      </c>
      <c r="K1963" s="50">
        <v>599.29999999999995</v>
      </c>
      <c r="L1963" s="50">
        <v>584.5</v>
      </c>
      <c r="M1963" s="52">
        <v>0</v>
      </c>
      <c r="N1963" s="52">
        <f t="shared" si="206"/>
        <v>0</v>
      </c>
      <c r="O1963" s="52">
        <v>0</v>
      </c>
      <c r="P1963" s="52">
        <v>0</v>
      </c>
      <c r="Q1963" s="52">
        <v>0</v>
      </c>
      <c r="R1963" s="116">
        <v>45658</v>
      </c>
      <c r="S1963" s="116">
        <v>46022</v>
      </c>
    </row>
    <row r="1964" spans="1:19" ht="20.25" x14ac:dyDescent="0.3">
      <c r="A1964" s="50">
        <v>284</v>
      </c>
      <c r="B1964" s="58" t="s">
        <v>1380</v>
      </c>
      <c r="C1964" s="114">
        <v>41490</v>
      </c>
      <c r="D1964" s="50" t="s">
        <v>1842</v>
      </c>
      <c r="E1964" s="50">
        <v>1967</v>
      </c>
      <c r="F1964" s="50" t="s">
        <v>2062</v>
      </c>
      <c r="G1964" s="115" t="s">
        <v>2037</v>
      </c>
      <c r="H1964" s="50">
        <v>2</v>
      </c>
      <c r="I1964" s="50">
        <v>3</v>
      </c>
      <c r="J1964" s="50">
        <v>0</v>
      </c>
      <c r="K1964" s="50">
        <v>598.9</v>
      </c>
      <c r="L1964" s="50">
        <v>524.29999999999995</v>
      </c>
      <c r="M1964" s="52">
        <v>0</v>
      </c>
      <c r="N1964" s="52">
        <f t="shared" si="206"/>
        <v>0</v>
      </c>
      <c r="O1964" s="52">
        <v>0</v>
      </c>
      <c r="P1964" s="52">
        <v>0</v>
      </c>
      <c r="Q1964" s="52">
        <v>0</v>
      </c>
      <c r="R1964" s="116">
        <v>45658</v>
      </c>
      <c r="S1964" s="116">
        <v>46022</v>
      </c>
    </row>
    <row r="1965" spans="1:19" ht="20.25" x14ac:dyDescent="0.3">
      <c r="A1965" s="50">
        <v>285</v>
      </c>
      <c r="B1965" s="58" t="s">
        <v>1381</v>
      </c>
      <c r="C1965" s="114">
        <v>41508</v>
      </c>
      <c r="D1965" s="50" t="s">
        <v>1842</v>
      </c>
      <c r="E1965" s="50">
        <v>1968</v>
      </c>
      <c r="F1965" s="50" t="s">
        <v>2062</v>
      </c>
      <c r="G1965" s="115" t="s">
        <v>2037</v>
      </c>
      <c r="H1965" s="50">
        <v>2</v>
      </c>
      <c r="I1965" s="50">
        <v>3</v>
      </c>
      <c r="J1965" s="50">
        <v>0</v>
      </c>
      <c r="K1965" s="50">
        <v>597.5</v>
      </c>
      <c r="L1965" s="50">
        <v>526.30000000000007</v>
      </c>
      <c r="M1965" s="52">
        <v>0</v>
      </c>
      <c r="N1965" s="52">
        <f t="shared" si="206"/>
        <v>0</v>
      </c>
      <c r="O1965" s="52">
        <v>0</v>
      </c>
      <c r="P1965" s="52">
        <v>0</v>
      </c>
      <c r="Q1965" s="52">
        <v>0</v>
      </c>
      <c r="R1965" s="116">
        <v>45658</v>
      </c>
      <c r="S1965" s="116">
        <v>46022</v>
      </c>
    </row>
    <row r="1966" spans="1:19" ht="20.25" x14ac:dyDescent="0.25">
      <c r="A1966" s="57" t="s">
        <v>24</v>
      </c>
      <c r="B1966" s="57"/>
      <c r="C1966" s="117" t="s">
        <v>175</v>
      </c>
      <c r="D1966" s="117" t="s">
        <v>175</v>
      </c>
      <c r="E1966" s="117" t="s">
        <v>175</v>
      </c>
      <c r="F1966" s="117" t="s">
        <v>175</v>
      </c>
      <c r="G1966" s="117" t="s">
        <v>175</v>
      </c>
      <c r="H1966" s="117" t="s">
        <v>175</v>
      </c>
      <c r="I1966" s="117" t="s">
        <v>175</v>
      </c>
      <c r="J1966" s="63">
        <f>SUM(J1963:J1965)</f>
        <v>0</v>
      </c>
      <c r="K1966" s="63">
        <f t="shared" ref="K1966:Q1966" si="214">SUM(K1963:K1965)</f>
        <v>1795.6999999999998</v>
      </c>
      <c r="L1966" s="63">
        <f t="shared" si="214"/>
        <v>1635.1</v>
      </c>
      <c r="M1966" s="63">
        <f t="shared" si="214"/>
        <v>0</v>
      </c>
      <c r="N1966" s="63">
        <f t="shared" si="214"/>
        <v>0</v>
      </c>
      <c r="O1966" s="63">
        <f t="shared" si="214"/>
        <v>0</v>
      </c>
      <c r="P1966" s="63">
        <f t="shared" si="214"/>
        <v>0</v>
      </c>
      <c r="Q1966" s="63">
        <f t="shared" si="214"/>
        <v>0</v>
      </c>
      <c r="R1966" s="117" t="s">
        <v>175</v>
      </c>
      <c r="S1966" s="117" t="s">
        <v>175</v>
      </c>
    </row>
    <row r="1967" spans="1:19" ht="20.25" x14ac:dyDescent="0.25">
      <c r="A1967" s="71" t="s">
        <v>36</v>
      </c>
      <c r="B1967" s="71"/>
      <c r="C1967" s="117" t="s">
        <v>175</v>
      </c>
      <c r="D1967" s="117" t="s">
        <v>175</v>
      </c>
      <c r="E1967" s="117" t="s">
        <v>175</v>
      </c>
      <c r="F1967" s="117" t="s">
        <v>175</v>
      </c>
      <c r="G1967" s="117" t="s">
        <v>175</v>
      </c>
      <c r="H1967" s="117" t="s">
        <v>175</v>
      </c>
      <c r="I1967" s="117" t="s">
        <v>175</v>
      </c>
      <c r="J1967" s="63">
        <f>J1966</f>
        <v>0</v>
      </c>
      <c r="K1967" s="63">
        <f t="shared" ref="K1967:Q1967" si="215">K1966</f>
        <v>1795.6999999999998</v>
      </c>
      <c r="L1967" s="63">
        <f t="shared" si="215"/>
        <v>1635.1</v>
      </c>
      <c r="M1967" s="63">
        <f t="shared" si="215"/>
        <v>0</v>
      </c>
      <c r="N1967" s="63">
        <f t="shared" si="215"/>
        <v>0</v>
      </c>
      <c r="O1967" s="63">
        <f t="shared" si="215"/>
        <v>0</v>
      </c>
      <c r="P1967" s="63">
        <f t="shared" si="215"/>
        <v>0</v>
      </c>
      <c r="Q1967" s="63">
        <f t="shared" si="215"/>
        <v>0</v>
      </c>
      <c r="R1967" s="117" t="s">
        <v>175</v>
      </c>
      <c r="S1967" s="117" t="s">
        <v>175</v>
      </c>
    </row>
    <row r="1968" spans="1:19" ht="20.25" x14ac:dyDescent="0.3">
      <c r="A1968" s="143" t="s">
        <v>1971</v>
      </c>
      <c r="B1968" s="143"/>
      <c r="C1968" s="143"/>
      <c r="D1968" s="143"/>
      <c r="E1968" s="143"/>
      <c r="F1968" s="143"/>
      <c r="G1968" s="143"/>
      <c r="H1968" s="143"/>
      <c r="I1968" s="143"/>
      <c r="J1968" s="143"/>
      <c r="K1968" s="143"/>
      <c r="L1968" s="143"/>
      <c r="M1968" s="143"/>
      <c r="N1968" s="143"/>
      <c r="O1968" s="143"/>
      <c r="P1968" s="143"/>
      <c r="Q1968" s="143"/>
      <c r="R1968" s="143"/>
      <c r="S1968" s="144"/>
    </row>
    <row r="1969" spans="1:19" ht="20.25" x14ac:dyDescent="0.3">
      <c r="A1969" s="145" t="s">
        <v>1972</v>
      </c>
      <c r="B1969" s="145"/>
      <c r="C1969" s="145"/>
      <c r="D1969" s="145"/>
      <c r="E1969" s="145"/>
      <c r="F1969" s="145"/>
      <c r="G1969" s="145"/>
      <c r="H1969" s="145"/>
      <c r="I1969" s="145"/>
      <c r="J1969" s="145"/>
      <c r="K1969" s="145"/>
      <c r="L1969" s="145"/>
      <c r="M1969" s="145"/>
      <c r="N1969" s="145"/>
      <c r="O1969" s="145"/>
      <c r="P1969" s="145"/>
      <c r="Q1969" s="145"/>
      <c r="R1969" s="145"/>
      <c r="S1969" s="146"/>
    </row>
    <row r="1970" spans="1:19" ht="20.25" x14ac:dyDescent="0.3">
      <c r="A1970" s="50">
        <v>286</v>
      </c>
      <c r="B1970" s="58" t="s">
        <v>1385</v>
      </c>
      <c r="C1970" s="114">
        <v>41822</v>
      </c>
      <c r="D1970" s="50" t="s">
        <v>1842</v>
      </c>
      <c r="E1970" s="50">
        <v>1981</v>
      </c>
      <c r="F1970" s="50" t="s">
        <v>2062</v>
      </c>
      <c r="G1970" s="115" t="s">
        <v>2032</v>
      </c>
      <c r="H1970" s="50">
        <v>2</v>
      </c>
      <c r="I1970" s="50">
        <v>3</v>
      </c>
      <c r="J1970" s="50">
        <v>0</v>
      </c>
      <c r="K1970" s="50">
        <v>1073.4000000000001</v>
      </c>
      <c r="L1970" s="50">
        <v>747.77</v>
      </c>
      <c r="M1970" s="52">
        <v>0</v>
      </c>
      <c r="N1970" s="52">
        <f t="shared" si="206"/>
        <v>0</v>
      </c>
      <c r="O1970" s="52">
        <v>0</v>
      </c>
      <c r="P1970" s="52">
        <v>0</v>
      </c>
      <c r="Q1970" s="52">
        <v>0</v>
      </c>
      <c r="R1970" s="116">
        <v>45658</v>
      </c>
      <c r="S1970" s="116">
        <v>46022</v>
      </c>
    </row>
    <row r="1971" spans="1:19" ht="20.25" x14ac:dyDescent="0.3">
      <c r="A1971" s="50">
        <v>287</v>
      </c>
      <c r="B1971" s="58" t="s">
        <v>1386</v>
      </c>
      <c r="C1971" s="114">
        <v>41823</v>
      </c>
      <c r="D1971" s="50" t="s">
        <v>1842</v>
      </c>
      <c r="E1971" s="50">
        <v>1981</v>
      </c>
      <c r="F1971" s="50" t="s">
        <v>2062</v>
      </c>
      <c r="G1971" s="115" t="s">
        <v>2032</v>
      </c>
      <c r="H1971" s="50">
        <v>2</v>
      </c>
      <c r="I1971" s="50">
        <v>3</v>
      </c>
      <c r="J1971" s="50">
        <v>0</v>
      </c>
      <c r="K1971" s="50">
        <v>1108.5999999999999</v>
      </c>
      <c r="L1971" s="50">
        <v>734.5</v>
      </c>
      <c r="M1971" s="52">
        <v>0</v>
      </c>
      <c r="N1971" s="52">
        <f t="shared" si="206"/>
        <v>0</v>
      </c>
      <c r="O1971" s="52">
        <v>0</v>
      </c>
      <c r="P1971" s="52">
        <v>0</v>
      </c>
      <c r="Q1971" s="52">
        <v>0</v>
      </c>
      <c r="R1971" s="116">
        <v>45658</v>
      </c>
      <c r="S1971" s="116">
        <v>46022</v>
      </c>
    </row>
    <row r="1972" spans="1:19" ht="20.25" x14ac:dyDescent="0.3">
      <c r="A1972" s="50">
        <v>288</v>
      </c>
      <c r="B1972" s="58" t="s">
        <v>2067</v>
      </c>
      <c r="C1972" s="114">
        <v>41824</v>
      </c>
      <c r="D1972" s="50" t="s">
        <v>1843</v>
      </c>
      <c r="E1972" s="50">
        <v>1985</v>
      </c>
      <c r="F1972" s="50" t="s">
        <v>2062</v>
      </c>
      <c r="G1972" s="115" t="s">
        <v>2032</v>
      </c>
      <c r="H1972" s="50">
        <v>2</v>
      </c>
      <c r="I1972" s="50">
        <v>3</v>
      </c>
      <c r="J1972" s="50">
        <v>0</v>
      </c>
      <c r="K1972" s="50">
        <v>997.7</v>
      </c>
      <c r="L1972" s="50" t="s">
        <v>2062</v>
      </c>
      <c r="M1972" s="52">
        <v>0</v>
      </c>
      <c r="N1972" s="52">
        <f t="shared" si="206"/>
        <v>0</v>
      </c>
      <c r="O1972" s="52">
        <v>0</v>
      </c>
      <c r="P1972" s="52">
        <v>0</v>
      </c>
      <c r="Q1972" s="52">
        <v>0</v>
      </c>
      <c r="R1972" s="116">
        <v>45658</v>
      </c>
      <c r="S1972" s="116">
        <v>46022</v>
      </c>
    </row>
    <row r="1973" spans="1:19" ht="20.25" x14ac:dyDescent="0.3">
      <c r="A1973" s="50">
        <v>289</v>
      </c>
      <c r="B1973" s="58" t="s">
        <v>1654</v>
      </c>
      <c r="C1973" s="114">
        <v>41825</v>
      </c>
      <c r="D1973" s="50" t="s">
        <v>1843</v>
      </c>
      <c r="E1973" s="50">
        <v>1981</v>
      </c>
      <c r="F1973" s="50" t="s">
        <v>2062</v>
      </c>
      <c r="G1973" s="115" t="s">
        <v>2032</v>
      </c>
      <c r="H1973" s="50">
        <v>2</v>
      </c>
      <c r="I1973" s="50">
        <v>3</v>
      </c>
      <c r="J1973" s="50">
        <v>0</v>
      </c>
      <c r="K1973" s="50">
        <v>1097.2</v>
      </c>
      <c r="L1973" s="50" t="s">
        <v>2062</v>
      </c>
      <c r="M1973" s="52">
        <v>0</v>
      </c>
      <c r="N1973" s="52">
        <f t="shared" si="206"/>
        <v>0</v>
      </c>
      <c r="O1973" s="52">
        <v>0</v>
      </c>
      <c r="P1973" s="52">
        <v>0</v>
      </c>
      <c r="Q1973" s="52">
        <v>0</v>
      </c>
      <c r="R1973" s="116">
        <v>45658</v>
      </c>
      <c r="S1973" s="116">
        <v>46022</v>
      </c>
    </row>
    <row r="1974" spans="1:19" ht="20.25" x14ac:dyDescent="0.3">
      <c r="A1974" s="50">
        <v>290</v>
      </c>
      <c r="B1974" s="58" t="s">
        <v>1387</v>
      </c>
      <c r="C1974" s="114">
        <v>41826</v>
      </c>
      <c r="D1974" s="50" t="s">
        <v>1842</v>
      </c>
      <c r="E1974" s="50">
        <v>1981</v>
      </c>
      <c r="F1974" s="50" t="s">
        <v>2062</v>
      </c>
      <c r="G1974" s="115" t="s">
        <v>2032</v>
      </c>
      <c r="H1974" s="50">
        <v>2</v>
      </c>
      <c r="I1974" s="50">
        <v>3</v>
      </c>
      <c r="J1974" s="50">
        <v>0</v>
      </c>
      <c r="K1974" s="50">
        <v>988.9</v>
      </c>
      <c r="L1974" s="50">
        <v>725.25</v>
      </c>
      <c r="M1974" s="52">
        <v>0</v>
      </c>
      <c r="N1974" s="52">
        <f t="shared" si="206"/>
        <v>0</v>
      </c>
      <c r="O1974" s="52">
        <v>0</v>
      </c>
      <c r="P1974" s="52">
        <v>0</v>
      </c>
      <c r="Q1974" s="52">
        <v>0</v>
      </c>
      <c r="R1974" s="116">
        <v>45658</v>
      </c>
      <c r="S1974" s="116">
        <v>46022</v>
      </c>
    </row>
    <row r="1975" spans="1:19" ht="20.25" x14ac:dyDescent="0.3">
      <c r="A1975" s="50">
        <v>291</v>
      </c>
      <c r="B1975" s="58" t="s">
        <v>1388</v>
      </c>
      <c r="C1975" s="114">
        <v>41827</v>
      </c>
      <c r="D1975" s="50" t="s">
        <v>1842</v>
      </c>
      <c r="E1975" s="50">
        <v>1981</v>
      </c>
      <c r="F1975" s="50" t="s">
        <v>2062</v>
      </c>
      <c r="G1975" s="115" t="s">
        <v>2032</v>
      </c>
      <c r="H1975" s="50">
        <v>2</v>
      </c>
      <c r="I1975" s="50">
        <v>3</v>
      </c>
      <c r="J1975" s="50">
        <v>0</v>
      </c>
      <c r="K1975" s="50">
        <v>1069.4000000000001</v>
      </c>
      <c r="L1975" s="50">
        <v>745.48</v>
      </c>
      <c r="M1975" s="52">
        <v>0</v>
      </c>
      <c r="N1975" s="52">
        <f t="shared" si="206"/>
        <v>0</v>
      </c>
      <c r="O1975" s="52">
        <v>0</v>
      </c>
      <c r="P1975" s="52">
        <v>0</v>
      </c>
      <c r="Q1975" s="52">
        <v>0</v>
      </c>
      <c r="R1975" s="116">
        <v>45658</v>
      </c>
      <c r="S1975" s="116">
        <v>46022</v>
      </c>
    </row>
    <row r="1976" spans="1:19" ht="20.25" x14ac:dyDescent="0.3">
      <c r="A1976" s="50">
        <v>292</v>
      </c>
      <c r="B1976" s="58" t="s">
        <v>2066</v>
      </c>
      <c r="C1976" s="114">
        <v>41828</v>
      </c>
      <c r="D1976" s="50" t="s">
        <v>1843</v>
      </c>
      <c r="E1976" s="50">
        <v>1981</v>
      </c>
      <c r="F1976" s="50" t="s">
        <v>2062</v>
      </c>
      <c r="G1976" s="115" t="s">
        <v>2032</v>
      </c>
      <c r="H1976" s="50">
        <v>2</v>
      </c>
      <c r="I1976" s="50">
        <v>3</v>
      </c>
      <c r="J1976" s="50">
        <v>0</v>
      </c>
      <c r="K1976" s="50">
        <v>1182.5999999999999</v>
      </c>
      <c r="L1976" s="50" t="s">
        <v>2062</v>
      </c>
      <c r="M1976" s="52">
        <v>0</v>
      </c>
      <c r="N1976" s="52">
        <f t="shared" si="206"/>
        <v>0</v>
      </c>
      <c r="O1976" s="52">
        <v>0</v>
      </c>
      <c r="P1976" s="52">
        <v>0</v>
      </c>
      <c r="Q1976" s="52">
        <v>0</v>
      </c>
      <c r="R1976" s="116">
        <v>45658</v>
      </c>
      <c r="S1976" s="116">
        <v>46022</v>
      </c>
    </row>
    <row r="1977" spans="1:19" ht="20.25" x14ac:dyDescent="0.3">
      <c r="A1977" s="50">
        <v>293</v>
      </c>
      <c r="B1977" s="58" t="s">
        <v>1389</v>
      </c>
      <c r="C1977" s="114">
        <v>41829</v>
      </c>
      <c r="D1977" s="50" t="s">
        <v>1842</v>
      </c>
      <c r="E1977" s="50">
        <v>1981</v>
      </c>
      <c r="F1977" s="50" t="s">
        <v>2062</v>
      </c>
      <c r="G1977" s="115" t="s">
        <v>2032</v>
      </c>
      <c r="H1977" s="50">
        <v>2</v>
      </c>
      <c r="I1977" s="50">
        <v>3</v>
      </c>
      <c r="J1977" s="50">
        <v>0</v>
      </c>
      <c r="K1977" s="50">
        <v>1203.8</v>
      </c>
      <c r="L1977" s="50">
        <v>734.24</v>
      </c>
      <c r="M1977" s="52">
        <v>0</v>
      </c>
      <c r="N1977" s="52">
        <f t="shared" si="206"/>
        <v>0</v>
      </c>
      <c r="O1977" s="52">
        <v>0</v>
      </c>
      <c r="P1977" s="52">
        <v>0</v>
      </c>
      <c r="Q1977" s="52">
        <v>0</v>
      </c>
      <c r="R1977" s="116">
        <v>45658</v>
      </c>
      <c r="S1977" s="116">
        <v>46022</v>
      </c>
    </row>
    <row r="1978" spans="1:19" ht="20.25" x14ac:dyDescent="0.3">
      <c r="A1978" s="50">
        <v>294</v>
      </c>
      <c r="B1978" s="58" t="s">
        <v>1655</v>
      </c>
      <c r="C1978" s="114">
        <v>41832</v>
      </c>
      <c r="D1978" s="50" t="s">
        <v>1843</v>
      </c>
      <c r="E1978" s="50">
        <v>1981</v>
      </c>
      <c r="F1978" s="50" t="s">
        <v>2062</v>
      </c>
      <c r="G1978" s="115" t="s">
        <v>2032</v>
      </c>
      <c r="H1978" s="50">
        <v>2</v>
      </c>
      <c r="I1978" s="50">
        <v>3</v>
      </c>
      <c r="J1978" s="50">
        <v>0</v>
      </c>
      <c r="K1978" s="50">
        <v>1202.7</v>
      </c>
      <c r="L1978" s="50" t="s">
        <v>2062</v>
      </c>
      <c r="M1978" s="52">
        <v>0</v>
      </c>
      <c r="N1978" s="52">
        <f t="shared" si="206"/>
        <v>0</v>
      </c>
      <c r="O1978" s="52">
        <v>0</v>
      </c>
      <c r="P1978" s="52">
        <v>0</v>
      </c>
      <c r="Q1978" s="52">
        <v>0</v>
      </c>
      <c r="R1978" s="116">
        <v>45658</v>
      </c>
      <c r="S1978" s="116">
        <v>46022</v>
      </c>
    </row>
    <row r="1979" spans="1:19" ht="20.25" x14ac:dyDescent="0.3">
      <c r="A1979" s="50">
        <v>295</v>
      </c>
      <c r="B1979" s="58" t="s">
        <v>1656</v>
      </c>
      <c r="C1979" s="114">
        <v>41833</v>
      </c>
      <c r="D1979" s="50" t="s">
        <v>1843</v>
      </c>
      <c r="E1979" s="50">
        <v>1981</v>
      </c>
      <c r="F1979" s="50" t="s">
        <v>2062</v>
      </c>
      <c r="G1979" s="115" t="s">
        <v>2032</v>
      </c>
      <c r="H1979" s="50">
        <v>2</v>
      </c>
      <c r="I1979" s="50">
        <v>3</v>
      </c>
      <c r="J1979" s="50">
        <v>0</v>
      </c>
      <c r="K1979" s="50">
        <v>1213.8</v>
      </c>
      <c r="L1979" s="50" t="s">
        <v>2062</v>
      </c>
      <c r="M1979" s="52">
        <v>0</v>
      </c>
      <c r="N1979" s="52">
        <f t="shared" si="206"/>
        <v>0</v>
      </c>
      <c r="O1979" s="52">
        <v>0</v>
      </c>
      <c r="P1979" s="52">
        <v>0</v>
      </c>
      <c r="Q1979" s="52">
        <v>0</v>
      </c>
      <c r="R1979" s="116">
        <v>45658</v>
      </c>
      <c r="S1979" s="116">
        <v>46022</v>
      </c>
    </row>
    <row r="1980" spans="1:19" ht="20.25" x14ac:dyDescent="0.3">
      <c r="A1980" s="50">
        <v>296</v>
      </c>
      <c r="B1980" s="58" t="s">
        <v>1390</v>
      </c>
      <c r="C1980" s="114">
        <v>41834</v>
      </c>
      <c r="D1980" s="50" t="s">
        <v>1842</v>
      </c>
      <c r="E1980" s="50">
        <v>1981</v>
      </c>
      <c r="F1980" s="50" t="s">
        <v>2062</v>
      </c>
      <c r="G1980" s="115" t="s">
        <v>2032</v>
      </c>
      <c r="H1980" s="50">
        <v>2</v>
      </c>
      <c r="I1980" s="50">
        <v>3</v>
      </c>
      <c r="J1980" s="50">
        <v>0</v>
      </c>
      <c r="K1980" s="50">
        <v>1198.7</v>
      </c>
      <c r="L1980" s="50">
        <v>740.65</v>
      </c>
      <c r="M1980" s="52">
        <v>0</v>
      </c>
      <c r="N1980" s="52">
        <f t="shared" si="206"/>
        <v>0</v>
      </c>
      <c r="O1980" s="52">
        <v>0</v>
      </c>
      <c r="P1980" s="52">
        <v>0</v>
      </c>
      <c r="Q1980" s="52">
        <v>0</v>
      </c>
      <c r="R1980" s="116">
        <v>45658</v>
      </c>
      <c r="S1980" s="116">
        <v>46022</v>
      </c>
    </row>
    <row r="1981" spans="1:19" ht="20.25" x14ac:dyDescent="0.3">
      <c r="A1981" s="50">
        <v>297</v>
      </c>
      <c r="B1981" s="58" t="s">
        <v>1391</v>
      </c>
      <c r="C1981" s="114">
        <v>41839</v>
      </c>
      <c r="D1981" s="50" t="s">
        <v>1842</v>
      </c>
      <c r="E1981" s="50">
        <v>1985</v>
      </c>
      <c r="F1981" s="50" t="s">
        <v>2062</v>
      </c>
      <c r="G1981" s="115" t="s">
        <v>2032</v>
      </c>
      <c r="H1981" s="50">
        <v>2</v>
      </c>
      <c r="I1981" s="50">
        <v>3</v>
      </c>
      <c r="J1981" s="50">
        <v>0</v>
      </c>
      <c r="K1981" s="50">
        <v>1208.4000000000001</v>
      </c>
      <c r="L1981" s="50">
        <v>751.7</v>
      </c>
      <c r="M1981" s="52">
        <v>0</v>
      </c>
      <c r="N1981" s="52">
        <f t="shared" si="206"/>
        <v>0</v>
      </c>
      <c r="O1981" s="52">
        <v>0</v>
      </c>
      <c r="P1981" s="52">
        <v>0</v>
      </c>
      <c r="Q1981" s="52">
        <v>0</v>
      </c>
      <c r="R1981" s="116">
        <v>45658</v>
      </c>
      <c r="S1981" s="116">
        <v>46022</v>
      </c>
    </row>
    <row r="1982" spans="1:19" ht="20.25" x14ac:dyDescent="0.25">
      <c r="A1982" s="57" t="s">
        <v>24</v>
      </c>
      <c r="B1982" s="57"/>
      <c r="C1982" s="117" t="s">
        <v>175</v>
      </c>
      <c r="D1982" s="117" t="s">
        <v>175</v>
      </c>
      <c r="E1982" s="117" t="s">
        <v>175</v>
      </c>
      <c r="F1982" s="117" t="s">
        <v>175</v>
      </c>
      <c r="G1982" s="117" t="s">
        <v>175</v>
      </c>
      <c r="H1982" s="117" t="s">
        <v>175</v>
      </c>
      <c r="I1982" s="117" t="s">
        <v>175</v>
      </c>
      <c r="J1982" s="63">
        <f>SUM(J1970:J1981)</f>
        <v>0</v>
      </c>
      <c r="K1982" s="63">
        <f t="shared" ref="K1982:Q1982" si="216">SUM(K1970:K1981)</f>
        <v>13545.199999999999</v>
      </c>
      <c r="L1982" s="63">
        <f t="shared" si="216"/>
        <v>5179.5899999999992</v>
      </c>
      <c r="M1982" s="63">
        <f t="shared" si="216"/>
        <v>0</v>
      </c>
      <c r="N1982" s="63">
        <f t="shared" si="216"/>
        <v>0</v>
      </c>
      <c r="O1982" s="63">
        <f t="shared" si="216"/>
        <v>0</v>
      </c>
      <c r="P1982" s="63">
        <f t="shared" si="216"/>
        <v>0</v>
      </c>
      <c r="Q1982" s="63">
        <f t="shared" si="216"/>
        <v>0</v>
      </c>
      <c r="R1982" s="117" t="s">
        <v>175</v>
      </c>
      <c r="S1982" s="117" t="s">
        <v>175</v>
      </c>
    </row>
    <row r="1983" spans="1:19" ht="20.25" x14ac:dyDescent="0.3">
      <c r="A1983" s="151" t="s">
        <v>1973</v>
      </c>
      <c r="B1983" s="151"/>
      <c r="C1983" s="151"/>
      <c r="D1983" s="151"/>
      <c r="E1983" s="151"/>
      <c r="F1983" s="151"/>
      <c r="G1983" s="151"/>
      <c r="H1983" s="151"/>
      <c r="I1983" s="151"/>
      <c r="J1983" s="151"/>
      <c r="K1983" s="151"/>
      <c r="L1983" s="151"/>
      <c r="M1983" s="151"/>
      <c r="N1983" s="151"/>
      <c r="O1983" s="151"/>
      <c r="P1983" s="151"/>
      <c r="Q1983" s="151"/>
      <c r="R1983" s="151"/>
      <c r="S1983" s="152"/>
    </row>
    <row r="1984" spans="1:19" ht="20.25" x14ac:dyDescent="0.3">
      <c r="A1984" s="50">
        <v>298</v>
      </c>
      <c r="B1984" s="58" t="s">
        <v>1392</v>
      </c>
      <c r="C1984" s="114">
        <v>41870</v>
      </c>
      <c r="D1984" s="50" t="s">
        <v>1842</v>
      </c>
      <c r="E1984" s="50">
        <v>1980</v>
      </c>
      <c r="F1984" s="50" t="s">
        <v>2062</v>
      </c>
      <c r="G1984" s="115" t="s">
        <v>2032</v>
      </c>
      <c r="H1984" s="50">
        <v>5</v>
      </c>
      <c r="I1984" s="50">
        <v>1</v>
      </c>
      <c r="J1984" s="50">
        <v>0</v>
      </c>
      <c r="K1984" s="50">
        <v>1246.82</v>
      </c>
      <c r="L1984" s="50">
        <v>829.5</v>
      </c>
      <c r="M1984" s="52">
        <v>0</v>
      </c>
      <c r="N1984" s="52">
        <f t="shared" si="206"/>
        <v>0</v>
      </c>
      <c r="O1984" s="52">
        <v>0</v>
      </c>
      <c r="P1984" s="52">
        <v>0</v>
      </c>
      <c r="Q1984" s="52">
        <v>0</v>
      </c>
      <c r="R1984" s="116">
        <v>45658</v>
      </c>
      <c r="S1984" s="116">
        <v>46022</v>
      </c>
    </row>
    <row r="1985" spans="1:19" ht="20.25" x14ac:dyDescent="0.3">
      <c r="A1985" s="50">
        <v>299</v>
      </c>
      <c r="B1985" s="58" t="s">
        <v>1393</v>
      </c>
      <c r="C1985" s="114">
        <v>41866</v>
      </c>
      <c r="D1985" s="50" t="s">
        <v>1842</v>
      </c>
      <c r="E1985" s="50">
        <v>1991</v>
      </c>
      <c r="F1985" s="50" t="s">
        <v>2062</v>
      </c>
      <c r="G1985" s="115" t="s">
        <v>2032</v>
      </c>
      <c r="H1985" s="50">
        <v>5</v>
      </c>
      <c r="I1985" s="50">
        <v>2</v>
      </c>
      <c r="J1985" s="50">
        <v>0</v>
      </c>
      <c r="K1985" s="50">
        <v>2954.24</v>
      </c>
      <c r="L1985" s="50">
        <v>1838.3</v>
      </c>
      <c r="M1985" s="52">
        <v>0</v>
      </c>
      <c r="N1985" s="52">
        <f t="shared" si="206"/>
        <v>0</v>
      </c>
      <c r="O1985" s="52">
        <v>0</v>
      </c>
      <c r="P1985" s="52">
        <v>0</v>
      </c>
      <c r="Q1985" s="52">
        <v>0</v>
      </c>
      <c r="R1985" s="116">
        <v>45658</v>
      </c>
      <c r="S1985" s="116">
        <v>46022</v>
      </c>
    </row>
    <row r="1986" spans="1:19" ht="20.25" x14ac:dyDescent="0.25">
      <c r="A1986" s="57" t="s">
        <v>24</v>
      </c>
      <c r="B1986" s="57"/>
      <c r="C1986" s="117" t="s">
        <v>175</v>
      </c>
      <c r="D1986" s="117" t="s">
        <v>175</v>
      </c>
      <c r="E1986" s="117" t="s">
        <v>175</v>
      </c>
      <c r="F1986" s="117" t="s">
        <v>175</v>
      </c>
      <c r="G1986" s="117" t="s">
        <v>175</v>
      </c>
      <c r="H1986" s="117" t="s">
        <v>175</v>
      </c>
      <c r="I1986" s="117" t="s">
        <v>175</v>
      </c>
      <c r="J1986" s="63">
        <f>SUM(J1984:J1985)</f>
        <v>0</v>
      </c>
      <c r="K1986" s="63">
        <f t="shared" ref="K1986:Q1986" si="217">SUM(K1984:K1985)</f>
        <v>4201.0599999999995</v>
      </c>
      <c r="L1986" s="63">
        <f t="shared" si="217"/>
        <v>2667.8</v>
      </c>
      <c r="M1986" s="63">
        <f t="shared" si="217"/>
        <v>0</v>
      </c>
      <c r="N1986" s="63">
        <f t="shared" si="217"/>
        <v>0</v>
      </c>
      <c r="O1986" s="63">
        <f t="shared" si="217"/>
        <v>0</v>
      </c>
      <c r="P1986" s="63">
        <f t="shared" si="217"/>
        <v>0</v>
      </c>
      <c r="Q1986" s="63">
        <f t="shared" si="217"/>
        <v>0</v>
      </c>
      <c r="R1986" s="117" t="s">
        <v>175</v>
      </c>
      <c r="S1986" s="117" t="s">
        <v>175</v>
      </c>
    </row>
    <row r="1987" spans="1:19" ht="20.25" x14ac:dyDescent="0.25">
      <c r="A1987" s="71" t="s">
        <v>36</v>
      </c>
      <c r="B1987" s="71"/>
      <c r="C1987" s="117" t="s">
        <v>175</v>
      </c>
      <c r="D1987" s="117" t="s">
        <v>175</v>
      </c>
      <c r="E1987" s="117" t="s">
        <v>175</v>
      </c>
      <c r="F1987" s="117" t="s">
        <v>175</v>
      </c>
      <c r="G1987" s="117" t="s">
        <v>175</v>
      </c>
      <c r="H1987" s="117" t="s">
        <v>175</v>
      </c>
      <c r="I1987" s="117" t="s">
        <v>175</v>
      </c>
      <c r="J1987" s="63">
        <f>J1982+J1986</f>
        <v>0</v>
      </c>
      <c r="K1987" s="63">
        <f t="shared" ref="K1987:Q1987" si="218">K1982+K1986</f>
        <v>17746.259999999998</v>
      </c>
      <c r="L1987" s="63">
        <f t="shared" si="218"/>
        <v>7847.3899999999994</v>
      </c>
      <c r="M1987" s="63">
        <f t="shared" si="218"/>
        <v>0</v>
      </c>
      <c r="N1987" s="63">
        <f t="shared" si="218"/>
        <v>0</v>
      </c>
      <c r="O1987" s="63">
        <f t="shared" si="218"/>
        <v>0</v>
      </c>
      <c r="P1987" s="63">
        <f t="shared" si="218"/>
        <v>0</v>
      </c>
      <c r="Q1987" s="63">
        <f t="shared" si="218"/>
        <v>0</v>
      </c>
      <c r="R1987" s="117" t="s">
        <v>175</v>
      </c>
      <c r="S1987" s="117" t="s">
        <v>175</v>
      </c>
    </row>
    <row r="1988" spans="1:19" ht="20.25" x14ac:dyDescent="0.3">
      <c r="A1988" s="143" t="s">
        <v>1974</v>
      </c>
      <c r="B1988" s="143"/>
      <c r="C1988" s="143"/>
      <c r="D1988" s="143"/>
      <c r="E1988" s="143"/>
      <c r="F1988" s="143"/>
      <c r="G1988" s="143"/>
      <c r="H1988" s="143"/>
      <c r="I1988" s="143"/>
      <c r="J1988" s="143"/>
      <c r="K1988" s="143"/>
      <c r="L1988" s="143"/>
      <c r="M1988" s="143"/>
      <c r="N1988" s="143"/>
      <c r="O1988" s="143"/>
      <c r="P1988" s="143"/>
      <c r="Q1988" s="143"/>
      <c r="R1988" s="143"/>
      <c r="S1988" s="144"/>
    </row>
    <row r="1989" spans="1:19" ht="20.25" x14ac:dyDescent="0.3">
      <c r="A1989" s="145" t="s">
        <v>1975</v>
      </c>
      <c r="B1989" s="145"/>
      <c r="C1989" s="145"/>
      <c r="D1989" s="145"/>
      <c r="E1989" s="145"/>
      <c r="F1989" s="145"/>
      <c r="G1989" s="145"/>
      <c r="H1989" s="145"/>
      <c r="I1989" s="145"/>
      <c r="J1989" s="145"/>
      <c r="K1989" s="145"/>
      <c r="L1989" s="145"/>
      <c r="M1989" s="145"/>
      <c r="N1989" s="145"/>
      <c r="O1989" s="145"/>
      <c r="P1989" s="145"/>
      <c r="Q1989" s="145"/>
      <c r="R1989" s="145"/>
      <c r="S1989" s="146"/>
    </row>
    <row r="1990" spans="1:19" ht="20.25" x14ac:dyDescent="0.3">
      <c r="A1990" s="50">
        <v>300</v>
      </c>
      <c r="B1990" s="58" t="s">
        <v>1394</v>
      </c>
      <c r="C1990" s="114">
        <v>41394</v>
      </c>
      <c r="D1990" s="50" t="s">
        <v>1842</v>
      </c>
      <c r="E1990" s="50">
        <v>1974</v>
      </c>
      <c r="F1990" s="50" t="s">
        <v>2062</v>
      </c>
      <c r="G1990" s="115" t="s">
        <v>2031</v>
      </c>
      <c r="H1990" s="50">
        <v>5</v>
      </c>
      <c r="I1990" s="50">
        <v>4</v>
      </c>
      <c r="J1990" s="50">
        <v>0</v>
      </c>
      <c r="K1990" s="50">
        <v>5456.75</v>
      </c>
      <c r="L1990" s="50">
        <v>3449.91</v>
      </c>
      <c r="M1990" s="52">
        <v>0</v>
      </c>
      <c r="N1990" s="52">
        <f t="shared" si="206"/>
        <v>0</v>
      </c>
      <c r="O1990" s="52">
        <v>0</v>
      </c>
      <c r="P1990" s="52">
        <v>0</v>
      </c>
      <c r="Q1990" s="52">
        <v>0</v>
      </c>
      <c r="R1990" s="116">
        <v>45658</v>
      </c>
      <c r="S1990" s="116">
        <v>46022</v>
      </c>
    </row>
    <row r="1991" spans="1:19" ht="20.25" x14ac:dyDescent="0.3">
      <c r="A1991" s="50">
        <v>301</v>
      </c>
      <c r="B1991" s="58" t="s">
        <v>1395</v>
      </c>
      <c r="C1991" s="114">
        <v>41397</v>
      </c>
      <c r="D1991" s="50" t="s">
        <v>1842</v>
      </c>
      <c r="E1991" s="50">
        <v>1973</v>
      </c>
      <c r="F1991" s="50" t="s">
        <v>2062</v>
      </c>
      <c r="G1991" s="115" t="s">
        <v>2031</v>
      </c>
      <c r="H1991" s="50">
        <v>5</v>
      </c>
      <c r="I1991" s="50">
        <v>4</v>
      </c>
      <c r="J1991" s="50">
        <v>0</v>
      </c>
      <c r="K1991" s="50">
        <v>5479.4</v>
      </c>
      <c r="L1991" s="50">
        <v>3560.53</v>
      </c>
      <c r="M1991" s="52">
        <v>0</v>
      </c>
      <c r="N1991" s="52">
        <f t="shared" si="206"/>
        <v>0</v>
      </c>
      <c r="O1991" s="52">
        <v>0</v>
      </c>
      <c r="P1991" s="52">
        <v>0</v>
      </c>
      <c r="Q1991" s="52">
        <v>0</v>
      </c>
      <c r="R1991" s="116">
        <v>45658</v>
      </c>
      <c r="S1991" s="116">
        <v>46022</v>
      </c>
    </row>
    <row r="1992" spans="1:19" ht="20.25" x14ac:dyDescent="0.3">
      <c r="A1992" s="50">
        <v>302</v>
      </c>
      <c r="B1992" s="58" t="s">
        <v>1396</v>
      </c>
      <c r="C1992" s="114">
        <v>41398</v>
      </c>
      <c r="D1992" s="50" t="s">
        <v>1842</v>
      </c>
      <c r="E1992" s="50">
        <v>1980</v>
      </c>
      <c r="F1992" s="50" t="s">
        <v>2062</v>
      </c>
      <c r="G1992" s="115" t="s">
        <v>2031</v>
      </c>
      <c r="H1992" s="50">
        <v>5</v>
      </c>
      <c r="I1992" s="50">
        <v>4</v>
      </c>
      <c r="J1992" s="50">
        <v>0</v>
      </c>
      <c r="K1992" s="50">
        <v>6648.67</v>
      </c>
      <c r="L1992" s="50">
        <v>4253.49</v>
      </c>
      <c r="M1992" s="52">
        <v>0</v>
      </c>
      <c r="N1992" s="52">
        <f t="shared" si="206"/>
        <v>0</v>
      </c>
      <c r="O1992" s="52">
        <v>0</v>
      </c>
      <c r="P1992" s="52">
        <v>0</v>
      </c>
      <c r="Q1992" s="52">
        <v>0</v>
      </c>
      <c r="R1992" s="116">
        <v>45658</v>
      </c>
      <c r="S1992" s="116">
        <v>46022</v>
      </c>
    </row>
    <row r="1993" spans="1:19" ht="20.25" x14ac:dyDescent="0.3">
      <c r="A1993" s="50">
        <v>303</v>
      </c>
      <c r="B1993" s="58" t="s">
        <v>1397</v>
      </c>
      <c r="C1993" s="114">
        <v>41399</v>
      </c>
      <c r="D1993" s="50" t="s">
        <v>1842</v>
      </c>
      <c r="E1993" s="50">
        <v>1971</v>
      </c>
      <c r="F1993" s="50" t="s">
        <v>2062</v>
      </c>
      <c r="G1993" s="115" t="s">
        <v>2031</v>
      </c>
      <c r="H1993" s="50">
        <v>5</v>
      </c>
      <c r="I1993" s="50">
        <v>4</v>
      </c>
      <c r="J1993" s="50">
        <v>0</v>
      </c>
      <c r="K1993" s="50">
        <v>7454.8</v>
      </c>
      <c r="L1993" s="50">
        <v>3927.81</v>
      </c>
      <c r="M1993" s="52">
        <v>0</v>
      </c>
      <c r="N1993" s="52">
        <f t="shared" si="206"/>
        <v>0</v>
      </c>
      <c r="O1993" s="52">
        <v>0</v>
      </c>
      <c r="P1993" s="52">
        <v>0</v>
      </c>
      <c r="Q1993" s="52">
        <v>0</v>
      </c>
      <c r="R1993" s="116">
        <v>45658</v>
      </c>
      <c r="S1993" s="116">
        <v>46022</v>
      </c>
    </row>
    <row r="1994" spans="1:19" ht="20.25" x14ac:dyDescent="0.3">
      <c r="A1994" s="50">
        <v>304</v>
      </c>
      <c r="B1994" s="58" t="s">
        <v>1398</v>
      </c>
      <c r="C1994" s="114">
        <v>41412</v>
      </c>
      <c r="D1994" s="50" t="s">
        <v>1842</v>
      </c>
      <c r="E1994" s="50">
        <v>1970</v>
      </c>
      <c r="F1994" s="50" t="s">
        <v>2062</v>
      </c>
      <c r="G1994" s="115" t="s">
        <v>2032</v>
      </c>
      <c r="H1994" s="50">
        <v>5</v>
      </c>
      <c r="I1994" s="50">
        <v>4</v>
      </c>
      <c r="J1994" s="50">
        <v>0</v>
      </c>
      <c r="K1994" s="50">
        <v>5270.01</v>
      </c>
      <c r="L1994" s="50">
        <v>3482.2</v>
      </c>
      <c r="M1994" s="52">
        <v>0</v>
      </c>
      <c r="N1994" s="52">
        <f t="shared" si="206"/>
        <v>0</v>
      </c>
      <c r="O1994" s="52">
        <v>0</v>
      </c>
      <c r="P1994" s="52">
        <v>0</v>
      </c>
      <c r="Q1994" s="52">
        <v>0</v>
      </c>
      <c r="R1994" s="116">
        <v>45658</v>
      </c>
      <c r="S1994" s="116">
        <v>46022</v>
      </c>
    </row>
    <row r="1995" spans="1:19" ht="20.25" x14ac:dyDescent="0.3">
      <c r="A1995" s="50">
        <v>305</v>
      </c>
      <c r="B1995" s="58" t="s">
        <v>1399</v>
      </c>
      <c r="C1995" s="114">
        <v>41413</v>
      </c>
      <c r="D1995" s="50" t="s">
        <v>1842</v>
      </c>
      <c r="E1995" s="50">
        <v>1967</v>
      </c>
      <c r="F1995" s="50" t="s">
        <v>2062</v>
      </c>
      <c r="G1995" s="115" t="s">
        <v>2032</v>
      </c>
      <c r="H1995" s="50">
        <v>5</v>
      </c>
      <c r="I1995" s="50">
        <v>4</v>
      </c>
      <c r="J1995" s="50">
        <v>0</v>
      </c>
      <c r="K1995" s="50">
        <v>5330.65</v>
      </c>
      <c r="L1995" s="50">
        <v>3359.8</v>
      </c>
      <c r="M1995" s="52">
        <v>0</v>
      </c>
      <c r="N1995" s="52">
        <f t="shared" si="206"/>
        <v>0</v>
      </c>
      <c r="O1995" s="52">
        <v>0</v>
      </c>
      <c r="P1995" s="52">
        <v>0</v>
      </c>
      <c r="Q1995" s="52">
        <v>0</v>
      </c>
      <c r="R1995" s="116">
        <v>45658</v>
      </c>
      <c r="S1995" s="116">
        <v>46022</v>
      </c>
    </row>
    <row r="1996" spans="1:19" ht="20.25" x14ac:dyDescent="0.3">
      <c r="A1996" s="50">
        <v>306</v>
      </c>
      <c r="B1996" s="58" t="s">
        <v>1400</v>
      </c>
      <c r="C1996" s="114">
        <v>41414</v>
      </c>
      <c r="D1996" s="50" t="s">
        <v>1842</v>
      </c>
      <c r="E1996" s="50">
        <v>1974</v>
      </c>
      <c r="F1996" s="50" t="s">
        <v>2062</v>
      </c>
      <c r="G1996" s="115" t="s">
        <v>2031</v>
      </c>
      <c r="H1996" s="50">
        <v>5</v>
      </c>
      <c r="I1996" s="50">
        <v>4</v>
      </c>
      <c r="J1996" s="50">
        <v>0</v>
      </c>
      <c r="K1996" s="50">
        <v>4074.1</v>
      </c>
      <c r="L1996" s="50">
        <v>2817.98</v>
      </c>
      <c r="M1996" s="52">
        <v>0</v>
      </c>
      <c r="N1996" s="52">
        <f t="shared" si="206"/>
        <v>0</v>
      </c>
      <c r="O1996" s="52">
        <v>0</v>
      </c>
      <c r="P1996" s="52">
        <v>0</v>
      </c>
      <c r="Q1996" s="52">
        <v>0</v>
      </c>
      <c r="R1996" s="116">
        <v>45658</v>
      </c>
      <c r="S1996" s="116">
        <v>46022</v>
      </c>
    </row>
    <row r="1997" spans="1:19" ht="20.25" x14ac:dyDescent="0.3">
      <c r="A1997" s="50">
        <v>307</v>
      </c>
      <c r="B1997" s="58" t="s">
        <v>1401</v>
      </c>
      <c r="C1997" s="114">
        <v>41417</v>
      </c>
      <c r="D1997" s="50" t="s">
        <v>1842</v>
      </c>
      <c r="E1997" s="50">
        <v>1967</v>
      </c>
      <c r="F1997" s="50" t="s">
        <v>2062</v>
      </c>
      <c r="G1997" s="115" t="s">
        <v>2032</v>
      </c>
      <c r="H1997" s="50">
        <v>5</v>
      </c>
      <c r="I1997" s="50">
        <v>4</v>
      </c>
      <c r="J1997" s="50">
        <v>0</v>
      </c>
      <c r="K1997" s="50">
        <v>5047.7</v>
      </c>
      <c r="L1997" s="50">
        <v>3344.14</v>
      </c>
      <c r="M1997" s="52">
        <v>0</v>
      </c>
      <c r="N1997" s="52">
        <f t="shared" si="206"/>
        <v>0</v>
      </c>
      <c r="O1997" s="52">
        <v>0</v>
      </c>
      <c r="P1997" s="52">
        <v>0</v>
      </c>
      <c r="Q1997" s="52">
        <v>0</v>
      </c>
      <c r="R1997" s="116">
        <v>45658</v>
      </c>
      <c r="S1997" s="116">
        <v>46022</v>
      </c>
    </row>
    <row r="1998" spans="1:19" ht="20.25" x14ac:dyDescent="0.25">
      <c r="A1998" s="57" t="s">
        <v>24</v>
      </c>
      <c r="B1998" s="57"/>
      <c r="C1998" s="117" t="s">
        <v>175</v>
      </c>
      <c r="D1998" s="117" t="s">
        <v>175</v>
      </c>
      <c r="E1998" s="117" t="s">
        <v>175</v>
      </c>
      <c r="F1998" s="117" t="s">
        <v>175</v>
      </c>
      <c r="G1998" s="117" t="s">
        <v>175</v>
      </c>
      <c r="H1998" s="117" t="s">
        <v>175</v>
      </c>
      <c r="I1998" s="117" t="s">
        <v>175</v>
      </c>
      <c r="J1998" s="63">
        <f>SUM(J1990:J1997)</f>
        <v>0</v>
      </c>
      <c r="K1998" s="63">
        <f t="shared" ref="K1998:Q1998" si="219">SUM(K1990:K1997)</f>
        <v>44762.079999999994</v>
      </c>
      <c r="L1998" s="63">
        <f t="shared" si="219"/>
        <v>28195.859999999997</v>
      </c>
      <c r="M1998" s="63">
        <f t="shared" si="219"/>
        <v>0</v>
      </c>
      <c r="N1998" s="63">
        <f t="shared" si="219"/>
        <v>0</v>
      </c>
      <c r="O1998" s="63">
        <f t="shared" si="219"/>
        <v>0</v>
      </c>
      <c r="P1998" s="63">
        <f t="shared" si="219"/>
        <v>0</v>
      </c>
      <c r="Q1998" s="63">
        <f t="shared" si="219"/>
        <v>0</v>
      </c>
      <c r="R1998" s="117" t="s">
        <v>175</v>
      </c>
      <c r="S1998" s="117" t="s">
        <v>175</v>
      </c>
    </row>
    <row r="1999" spans="1:19" ht="20.25" x14ac:dyDescent="0.25">
      <c r="A1999" s="71" t="s">
        <v>36</v>
      </c>
      <c r="B1999" s="71"/>
      <c r="C1999" s="117" t="s">
        <v>175</v>
      </c>
      <c r="D1999" s="117" t="s">
        <v>175</v>
      </c>
      <c r="E1999" s="117" t="s">
        <v>175</v>
      </c>
      <c r="F1999" s="117" t="s">
        <v>175</v>
      </c>
      <c r="G1999" s="117" t="s">
        <v>175</v>
      </c>
      <c r="H1999" s="117" t="s">
        <v>175</v>
      </c>
      <c r="I1999" s="117" t="s">
        <v>175</v>
      </c>
      <c r="J1999" s="63">
        <f>J1998</f>
        <v>0</v>
      </c>
      <c r="K1999" s="63">
        <f t="shared" ref="K1999:Q1999" si="220">K1998</f>
        <v>44762.079999999994</v>
      </c>
      <c r="L1999" s="63">
        <f t="shared" si="220"/>
        <v>28195.859999999997</v>
      </c>
      <c r="M1999" s="63">
        <f t="shared" si="220"/>
        <v>0</v>
      </c>
      <c r="N1999" s="63">
        <f t="shared" si="220"/>
        <v>0</v>
      </c>
      <c r="O1999" s="63">
        <f t="shared" si="220"/>
        <v>0</v>
      </c>
      <c r="P1999" s="63">
        <f t="shared" si="220"/>
        <v>0</v>
      </c>
      <c r="Q1999" s="63">
        <f t="shared" si="220"/>
        <v>0</v>
      </c>
      <c r="R1999" s="117" t="s">
        <v>175</v>
      </c>
      <c r="S1999" s="117" t="s">
        <v>175</v>
      </c>
    </row>
    <row r="2000" spans="1:19" ht="20.25" x14ac:dyDescent="0.3">
      <c r="A2000" s="143" t="s">
        <v>1976</v>
      </c>
      <c r="B2000" s="143"/>
      <c r="C2000" s="143"/>
      <c r="D2000" s="143"/>
      <c r="E2000" s="143"/>
      <c r="F2000" s="143"/>
      <c r="G2000" s="143"/>
      <c r="H2000" s="143"/>
      <c r="I2000" s="143"/>
      <c r="J2000" s="143"/>
      <c r="K2000" s="143"/>
      <c r="L2000" s="143"/>
      <c r="M2000" s="143"/>
      <c r="N2000" s="143"/>
      <c r="O2000" s="143"/>
      <c r="P2000" s="143"/>
      <c r="Q2000" s="143"/>
      <c r="R2000" s="143"/>
      <c r="S2000" s="144"/>
    </row>
    <row r="2001" spans="1:19" ht="20.25" x14ac:dyDescent="0.3">
      <c r="A2001" s="145" t="s">
        <v>1977</v>
      </c>
      <c r="B2001" s="145"/>
      <c r="C2001" s="145"/>
      <c r="D2001" s="145"/>
      <c r="E2001" s="145"/>
      <c r="F2001" s="145"/>
      <c r="G2001" s="145"/>
      <c r="H2001" s="145"/>
      <c r="I2001" s="145"/>
      <c r="J2001" s="145"/>
      <c r="K2001" s="145"/>
      <c r="L2001" s="145"/>
      <c r="M2001" s="145"/>
      <c r="N2001" s="145"/>
      <c r="O2001" s="145"/>
      <c r="P2001" s="145"/>
      <c r="Q2001" s="145"/>
      <c r="R2001" s="145"/>
      <c r="S2001" s="146"/>
    </row>
    <row r="2002" spans="1:19" ht="20.25" x14ac:dyDescent="0.3">
      <c r="A2002" s="50">
        <v>308</v>
      </c>
      <c r="B2002" s="51" t="s">
        <v>1404</v>
      </c>
      <c r="C2002" s="114">
        <v>41585</v>
      </c>
      <c r="D2002" s="50" t="s">
        <v>1842</v>
      </c>
      <c r="E2002" s="50">
        <v>1992</v>
      </c>
      <c r="F2002" s="50" t="s">
        <v>2062</v>
      </c>
      <c r="G2002" s="115" t="s">
        <v>2031</v>
      </c>
      <c r="H2002" s="50">
        <v>3</v>
      </c>
      <c r="I2002" s="50">
        <v>4</v>
      </c>
      <c r="J2002" s="50">
        <v>0</v>
      </c>
      <c r="K2002" s="50">
        <v>2083.6799999999998</v>
      </c>
      <c r="L2002" s="50">
        <v>2049.89</v>
      </c>
      <c r="M2002" s="52">
        <v>0</v>
      </c>
      <c r="N2002" s="52">
        <f t="shared" ref="N2002:N2062" si="221">M2002</f>
        <v>0</v>
      </c>
      <c r="O2002" s="52">
        <v>0</v>
      </c>
      <c r="P2002" s="52">
        <v>0</v>
      </c>
      <c r="Q2002" s="52">
        <v>0</v>
      </c>
      <c r="R2002" s="116">
        <v>45658</v>
      </c>
      <c r="S2002" s="116">
        <v>46022</v>
      </c>
    </row>
    <row r="2003" spans="1:19" ht="20.25" x14ac:dyDescent="0.3">
      <c r="A2003" s="50">
        <v>309</v>
      </c>
      <c r="B2003" s="51" t="s">
        <v>1405</v>
      </c>
      <c r="C2003" s="114">
        <v>41586</v>
      </c>
      <c r="D2003" s="50" t="s">
        <v>1842</v>
      </c>
      <c r="E2003" s="50">
        <v>1992</v>
      </c>
      <c r="F2003" s="50" t="s">
        <v>2062</v>
      </c>
      <c r="G2003" s="115" t="s">
        <v>2031</v>
      </c>
      <c r="H2003" s="50">
        <v>3</v>
      </c>
      <c r="I2003" s="50">
        <v>3</v>
      </c>
      <c r="J2003" s="50">
        <v>0</v>
      </c>
      <c r="K2003" s="50">
        <v>1572.01</v>
      </c>
      <c r="L2003" s="50">
        <v>1572.1</v>
      </c>
      <c r="M2003" s="52">
        <v>0</v>
      </c>
      <c r="N2003" s="52">
        <f t="shared" si="221"/>
        <v>0</v>
      </c>
      <c r="O2003" s="52">
        <v>0</v>
      </c>
      <c r="P2003" s="52">
        <v>0</v>
      </c>
      <c r="Q2003" s="52">
        <v>0</v>
      </c>
      <c r="R2003" s="116">
        <v>45658</v>
      </c>
      <c r="S2003" s="116">
        <v>46022</v>
      </c>
    </row>
    <row r="2004" spans="1:19" ht="20.25" x14ac:dyDescent="0.3">
      <c r="A2004" s="50">
        <v>310</v>
      </c>
      <c r="B2004" s="51" t="s">
        <v>1406</v>
      </c>
      <c r="C2004" s="114">
        <v>41587</v>
      </c>
      <c r="D2004" s="50" t="s">
        <v>1842</v>
      </c>
      <c r="E2004" s="50">
        <v>2002</v>
      </c>
      <c r="F2004" s="50" t="s">
        <v>2062</v>
      </c>
      <c r="G2004" s="115" t="s">
        <v>2031</v>
      </c>
      <c r="H2004" s="50">
        <v>3</v>
      </c>
      <c r="I2004" s="50">
        <v>2</v>
      </c>
      <c r="J2004" s="50">
        <v>0</v>
      </c>
      <c r="K2004" s="50">
        <v>1033.5</v>
      </c>
      <c r="L2004" s="50">
        <v>1033.5999999999999</v>
      </c>
      <c r="M2004" s="52">
        <v>0</v>
      </c>
      <c r="N2004" s="52">
        <f t="shared" si="221"/>
        <v>0</v>
      </c>
      <c r="O2004" s="52">
        <v>0</v>
      </c>
      <c r="P2004" s="52">
        <v>0</v>
      </c>
      <c r="Q2004" s="52">
        <v>0</v>
      </c>
      <c r="R2004" s="116">
        <v>45658</v>
      </c>
      <c r="S2004" s="116">
        <v>46022</v>
      </c>
    </row>
    <row r="2005" spans="1:19" ht="20.25" x14ac:dyDescent="0.3">
      <c r="A2005" s="50">
        <v>311</v>
      </c>
      <c r="B2005" s="51" t="s">
        <v>1407</v>
      </c>
      <c r="C2005" s="114">
        <v>41588</v>
      </c>
      <c r="D2005" s="50" t="s">
        <v>1842</v>
      </c>
      <c r="E2005" s="50">
        <v>2002</v>
      </c>
      <c r="F2005" s="50" t="s">
        <v>2062</v>
      </c>
      <c r="G2005" s="115" t="s">
        <v>2031</v>
      </c>
      <c r="H2005" s="50">
        <v>3</v>
      </c>
      <c r="I2005" s="50">
        <v>3</v>
      </c>
      <c r="J2005" s="50">
        <v>0</v>
      </c>
      <c r="K2005" s="50">
        <v>1014.2</v>
      </c>
      <c r="L2005" s="50">
        <v>1546.9</v>
      </c>
      <c r="M2005" s="52">
        <v>0</v>
      </c>
      <c r="N2005" s="52">
        <f t="shared" si="221"/>
        <v>0</v>
      </c>
      <c r="O2005" s="52">
        <v>0</v>
      </c>
      <c r="P2005" s="52">
        <v>0</v>
      </c>
      <c r="Q2005" s="52">
        <v>0</v>
      </c>
      <c r="R2005" s="116">
        <v>45658</v>
      </c>
      <c r="S2005" s="116">
        <v>46022</v>
      </c>
    </row>
    <row r="2006" spans="1:19" ht="20.25" x14ac:dyDescent="0.3">
      <c r="A2006" s="50">
        <v>312</v>
      </c>
      <c r="B2006" s="51" t="s">
        <v>1408</v>
      </c>
      <c r="C2006" s="114">
        <v>41591</v>
      </c>
      <c r="D2006" s="50" t="s">
        <v>1842</v>
      </c>
      <c r="E2006" s="50">
        <v>1986</v>
      </c>
      <c r="F2006" s="50" t="s">
        <v>2062</v>
      </c>
      <c r="G2006" s="115" t="s">
        <v>2031</v>
      </c>
      <c r="H2006" s="50">
        <v>3</v>
      </c>
      <c r="I2006" s="50">
        <v>4</v>
      </c>
      <c r="J2006" s="50">
        <v>0</v>
      </c>
      <c r="K2006" s="50">
        <v>2087.6999999999998</v>
      </c>
      <c r="L2006" s="50">
        <v>2089.9</v>
      </c>
      <c r="M2006" s="52">
        <v>0</v>
      </c>
      <c r="N2006" s="52">
        <f t="shared" si="221"/>
        <v>0</v>
      </c>
      <c r="O2006" s="52">
        <v>0</v>
      </c>
      <c r="P2006" s="52">
        <v>0</v>
      </c>
      <c r="Q2006" s="52">
        <v>0</v>
      </c>
      <c r="R2006" s="116">
        <v>45658</v>
      </c>
      <c r="S2006" s="116">
        <v>46022</v>
      </c>
    </row>
    <row r="2007" spans="1:19" ht="20.25" x14ac:dyDescent="0.25">
      <c r="A2007" s="57" t="s">
        <v>24</v>
      </c>
      <c r="B2007" s="57"/>
      <c r="C2007" s="117" t="s">
        <v>175</v>
      </c>
      <c r="D2007" s="117" t="s">
        <v>175</v>
      </c>
      <c r="E2007" s="117" t="s">
        <v>175</v>
      </c>
      <c r="F2007" s="117" t="s">
        <v>175</v>
      </c>
      <c r="G2007" s="117" t="s">
        <v>175</v>
      </c>
      <c r="H2007" s="117" t="s">
        <v>175</v>
      </c>
      <c r="I2007" s="117" t="s">
        <v>175</v>
      </c>
      <c r="J2007" s="63">
        <f>SUM(J2002:J2006)</f>
        <v>0</v>
      </c>
      <c r="K2007" s="63">
        <f t="shared" ref="K2007:Q2007" si="222">SUM(K2002:K2006)</f>
        <v>7791.0899999999992</v>
      </c>
      <c r="L2007" s="63">
        <f t="shared" si="222"/>
        <v>8292.39</v>
      </c>
      <c r="M2007" s="63">
        <f t="shared" si="222"/>
        <v>0</v>
      </c>
      <c r="N2007" s="63">
        <f t="shared" si="222"/>
        <v>0</v>
      </c>
      <c r="O2007" s="63">
        <f t="shared" si="222"/>
        <v>0</v>
      </c>
      <c r="P2007" s="63">
        <f t="shared" si="222"/>
        <v>0</v>
      </c>
      <c r="Q2007" s="63">
        <f t="shared" si="222"/>
        <v>0</v>
      </c>
      <c r="R2007" s="117" t="s">
        <v>175</v>
      </c>
      <c r="S2007" s="117" t="s">
        <v>175</v>
      </c>
    </row>
    <row r="2008" spans="1:19" ht="20.25" x14ac:dyDescent="0.3">
      <c r="A2008" s="151" t="s">
        <v>1978</v>
      </c>
      <c r="B2008" s="151"/>
      <c r="C2008" s="151"/>
      <c r="D2008" s="151"/>
      <c r="E2008" s="151"/>
      <c r="F2008" s="151"/>
      <c r="G2008" s="151"/>
      <c r="H2008" s="151"/>
      <c r="I2008" s="151"/>
      <c r="J2008" s="151"/>
      <c r="K2008" s="151"/>
      <c r="L2008" s="151"/>
      <c r="M2008" s="151"/>
      <c r="N2008" s="151"/>
      <c r="O2008" s="151"/>
      <c r="P2008" s="151"/>
      <c r="Q2008" s="151"/>
      <c r="R2008" s="151"/>
      <c r="S2008" s="152"/>
    </row>
    <row r="2009" spans="1:19" ht="20.25" x14ac:dyDescent="0.3">
      <c r="A2009" s="50">
        <v>313</v>
      </c>
      <c r="B2009" s="58" t="s">
        <v>1415</v>
      </c>
      <c r="C2009" s="114">
        <v>46689</v>
      </c>
      <c r="D2009" s="50" t="s">
        <v>1842</v>
      </c>
      <c r="E2009" s="50">
        <v>2013</v>
      </c>
      <c r="F2009" s="50" t="s">
        <v>2062</v>
      </c>
      <c r="G2009" s="115" t="s">
        <v>2042</v>
      </c>
      <c r="H2009" s="50">
        <v>3</v>
      </c>
      <c r="I2009" s="50">
        <v>2</v>
      </c>
      <c r="J2009" s="50">
        <v>0</v>
      </c>
      <c r="K2009" s="50">
        <v>1720.2</v>
      </c>
      <c r="L2009" s="50">
        <v>1272.0999999999999</v>
      </c>
      <c r="M2009" s="52">
        <v>0</v>
      </c>
      <c r="N2009" s="52">
        <f t="shared" si="221"/>
        <v>0</v>
      </c>
      <c r="O2009" s="52">
        <v>0</v>
      </c>
      <c r="P2009" s="52">
        <v>0</v>
      </c>
      <c r="Q2009" s="52">
        <v>0</v>
      </c>
      <c r="R2009" s="116">
        <v>45658</v>
      </c>
      <c r="S2009" s="116">
        <v>46022</v>
      </c>
    </row>
    <row r="2010" spans="1:19" ht="20.25" x14ac:dyDescent="0.3">
      <c r="A2010" s="50">
        <v>314</v>
      </c>
      <c r="B2010" s="58" t="s">
        <v>1416</v>
      </c>
      <c r="C2010" s="114">
        <v>46690</v>
      </c>
      <c r="D2010" s="50" t="s">
        <v>1842</v>
      </c>
      <c r="E2010" s="50">
        <v>2013</v>
      </c>
      <c r="F2010" s="50" t="s">
        <v>2062</v>
      </c>
      <c r="G2010" s="115" t="s">
        <v>2042</v>
      </c>
      <c r="H2010" s="50">
        <v>3</v>
      </c>
      <c r="I2010" s="50">
        <v>2</v>
      </c>
      <c r="J2010" s="50">
        <v>0</v>
      </c>
      <c r="K2010" s="50">
        <v>1467.8</v>
      </c>
      <c r="L2010" s="50">
        <v>1280.98</v>
      </c>
      <c r="M2010" s="52">
        <v>0</v>
      </c>
      <c r="N2010" s="52">
        <f t="shared" si="221"/>
        <v>0</v>
      </c>
      <c r="O2010" s="52">
        <v>0</v>
      </c>
      <c r="P2010" s="52">
        <v>0</v>
      </c>
      <c r="Q2010" s="52">
        <v>0</v>
      </c>
      <c r="R2010" s="116">
        <v>45658</v>
      </c>
      <c r="S2010" s="116">
        <v>46022</v>
      </c>
    </row>
    <row r="2011" spans="1:19" ht="20.25" x14ac:dyDescent="0.3">
      <c r="A2011" s="50">
        <v>315</v>
      </c>
      <c r="B2011" s="58" t="s">
        <v>1417</v>
      </c>
      <c r="C2011" s="114">
        <v>46691</v>
      </c>
      <c r="D2011" s="50" t="s">
        <v>1842</v>
      </c>
      <c r="E2011" s="50">
        <v>2013</v>
      </c>
      <c r="F2011" s="50" t="s">
        <v>2062</v>
      </c>
      <c r="G2011" s="115" t="s">
        <v>2042</v>
      </c>
      <c r="H2011" s="50">
        <v>3</v>
      </c>
      <c r="I2011" s="50">
        <v>2</v>
      </c>
      <c r="J2011" s="50">
        <v>0</v>
      </c>
      <c r="K2011" s="50">
        <v>1459.3</v>
      </c>
      <c r="L2011" s="50">
        <v>1272.3</v>
      </c>
      <c r="M2011" s="52">
        <v>0</v>
      </c>
      <c r="N2011" s="52">
        <f t="shared" si="221"/>
        <v>0</v>
      </c>
      <c r="O2011" s="52">
        <v>0</v>
      </c>
      <c r="P2011" s="52">
        <v>0</v>
      </c>
      <c r="Q2011" s="52">
        <v>0</v>
      </c>
      <c r="R2011" s="116">
        <v>45658</v>
      </c>
      <c r="S2011" s="116">
        <v>46022</v>
      </c>
    </row>
    <row r="2012" spans="1:19" ht="20.25" x14ac:dyDescent="0.3">
      <c r="A2012" s="50">
        <v>316</v>
      </c>
      <c r="B2012" s="58" t="s">
        <v>1418</v>
      </c>
      <c r="C2012" s="114">
        <v>55269</v>
      </c>
      <c r="D2012" s="50" t="s">
        <v>1842</v>
      </c>
      <c r="E2012" s="50">
        <v>2015</v>
      </c>
      <c r="F2012" s="50" t="s">
        <v>2062</v>
      </c>
      <c r="G2012" s="115" t="s">
        <v>2035</v>
      </c>
      <c r="H2012" s="50">
        <v>5</v>
      </c>
      <c r="I2012" s="50">
        <v>2</v>
      </c>
      <c r="J2012" s="50">
        <v>0</v>
      </c>
      <c r="K2012" s="50">
        <v>3018.1</v>
      </c>
      <c r="L2012" s="50">
        <v>2606</v>
      </c>
      <c r="M2012" s="52">
        <v>0</v>
      </c>
      <c r="N2012" s="52">
        <f t="shared" si="221"/>
        <v>0</v>
      </c>
      <c r="O2012" s="52">
        <v>0</v>
      </c>
      <c r="P2012" s="52">
        <v>0</v>
      </c>
      <c r="Q2012" s="52">
        <v>0</v>
      </c>
      <c r="R2012" s="116">
        <v>45658</v>
      </c>
      <c r="S2012" s="116">
        <v>46022</v>
      </c>
    </row>
    <row r="2013" spans="1:19" ht="20.25" x14ac:dyDescent="0.3">
      <c r="A2013" s="50">
        <v>317</v>
      </c>
      <c r="B2013" s="58" t="s">
        <v>1419</v>
      </c>
      <c r="C2013" s="114">
        <v>55059</v>
      </c>
      <c r="D2013" s="50" t="s">
        <v>1842</v>
      </c>
      <c r="E2013" s="50">
        <v>2015</v>
      </c>
      <c r="F2013" s="50" t="s">
        <v>2062</v>
      </c>
      <c r="G2013" s="115" t="s">
        <v>2035</v>
      </c>
      <c r="H2013" s="50">
        <v>5</v>
      </c>
      <c r="I2013" s="50">
        <v>2</v>
      </c>
      <c r="J2013" s="50">
        <v>0</v>
      </c>
      <c r="K2013" s="50">
        <v>3012.2</v>
      </c>
      <c r="L2013" s="50">
        <v>2496.5</v>
      </c>
      <c r="M2013" s="52">
        <v>0</v>
      </c>
      <c r="N2013" s="52">
        <f t="shared" si="221"/>
        <v>0</v>
      </c>
      <c r="O2013" s="52">
        <v>0</v>
      </c>
      <c r="P2013" s="52">
        <v>0</v>
      </c>
      <c r="Q2013" s="52">
        <v>0</v>
      </c>
      <c r="R2013" s="116">
        <v>45658</v>
      </c>
      <c r="S2013" s="116">
        <v>46022</v>
      </c>
    </row>
    <row r="2014" spans="1:19" ht="20.25" x14ac:dyDescent="0.3">
      <c r="A2014" s="50">
        <v>318</v>
      </c>
      <c r="B2014" s="58" t="s">
        <v>1421</v>
      </c>
      <c r="C2014" s="114">
        <v>41732</v>
      </c>
      <c r="D2014" s="50" t="s">
        <v>1842</v>
      </c>
      <c r="E2014" s="50">
        <v>2010</v>
      </c>
      <c r="F2014" s="50" t="s">
        <v>2062</v>
      </c>
      <c r="G2014" s="115" t="s">
        <v>2040</v>
      </c>
      <c r="H2014" s="50">
        <v>3</v>
      </c>
      <c r="I2014" s="50">
        <v>2</v>
      </c>
      <c r="J2014" s="50">
        <v>0</v>
      </c>
      <c r="K2014" s="50">
        <v>2407.5</v>
      </c>
      <c r="L2014" s="50">
        <v>1575.9</v>
      </c>
      <c r="M2014" s="52">
        <v>0</v>
      </c>
      <c r="N2014" s="52">
        <f t="shared" si="221"/>
        <v>0</v>
      </c>
      <c r="O2014" s="52">
        <v>0</v>
      </c>
      <c r="P2014" s="52">
        <v>0</v>
      </c>
      <c r="Q2014" s="52">
        <v>0</v>
      </c>
      <c r="R2014" s="116">
        <v>45658</v>
      </c>
      <c r="S2014" s="116">
        <v>46022</v>
      </c>
    </row>
    <row r="2015" spans="1:19" ht="20.25" x14ac:dyDescent="0.25">
      <c r="A2015" s="57" t="s">
        <v>24</v>
      </c>
      <c r="B2015" s="57"/>
      <c r="C2015" s="117" t="s">
        <v>175</v>
      </c>
      <c r="D2015" s="117" t="s">
        <v>175</v>
      </c>
      <c r="E2015" s="117" t="s">
        <v>175</v>
      </c>
      <c r="F2015" s="117" t="s">
        <v>175</v>
      </c>
      <c r="G2015" s="117" t="s">
        <v>175</v>
      </c>
      <c r="H2015" s="117" t="s">
        <v>175</v>
      </c>
      <c r="I2015" s="117" t="s">
        <v>175</v>
      </c>
      <c r="J2015" s="63">
        <f>SUM(J2009:J2014)</f>
        <v>0</v>
      </c>
      <c r="K2015" s="63">
        <f t="shared" ref="K2015:Q2015" si="223">SUM(K2009:K2014)</f>
        <v>13085.099999999999</v>
      </c>
      <c r="L2015" s="63">
        <f t="shared" si="223"/>
        <v>10503.78</v>
      </c>
      <c r="M2015" s="63">
        <f t="shared" si="223"/>
        <v>0</v>
      </c>
      <c r="N2015" s="63">
        <f t="shared" si="223"/>
        <v>0</v>
      </c>
      <c r="O2015" s="63">
        <f t="shared" si="223"/>
        <v>0</v>
      </c>
      <c r="P2015" s="63">
        <f t="shared" si="223"/>
        <v>0</v>
      </c>
      <c r="Q2015" s="63">
        <f t="shared" si="223"/>
        <v>0</v>
      </c>
      <c r="R2015" s="117" t="s">
        <v>175</v>
      </c>
      <c r="S2015" s="117" t="s">
        <v>175</v>
      </c>
    </row>
    <row r="2016" spans="1:19" ht="20.25" x14ac:dyDescent="0.3">
      <c r="A2016" s="151" t="s">
        <v>1979</v>
      </c>
      <c r="B2016" s="151"/>
      <c r="C2016" s="151"/>
      <c r="D2016" s="151"/>
      <c r="E2016" s="151"/>
      <c r="F2016" s="151"/>
      <c r="G2016" s="151"/>
      <c r="H2016" s="151"/>
      <c r="I2016" s="151"/>
      <c r="J2016" s="151"/>
      <c r="K2016" s="151"/>
      <c r="L2016" s="151"/>
      <c r="M2016" s="151"/>
      <c r="N2016" s="151"/>
      <c r="O2016" s="151"/>
      <c r="P2016" s="151"/>
      <c r="Q2016" s="151"/>
      <c r="R2016" s="151"/>
      <c r="S2016" s="152"/>
    </row>
    <row r="2017" spans="1:19" ht="20.25" x14ac:dyDescent="0.3">
      <c r="A2017" s="50">
        <v>319</v>
      </c>
      <c r="B2017" s="58" t="s">
        <v>1427</v>
      </c>
      <c r="C2017" s="114">
        <v>41569</v>
      </c>
      <c r="D2017" s="50" t="s">
        <v>1842</v>
      </c>
      <c r="E2017" s="50">
        <v>1993</v>
      </c>
      <c r="F2017" s="50" t="s">
        <v>2062</v>
      </c>
      <c r="G2017" s="115" t="s">
        <v>2031</v>
      </c>
      <c r="H2017" s="50">
        <v>5</v>
      </c>
      <c r="I2017" s="50">
        <v>5</v>
      </c>
      <c r="J2017" s="50">
        <v>0</v>
      </c>
      <c r="K2017" s="50">
        <v>10205.5</v>
      </c>
      <c r="L2017" s="50">
        <v>5988.0999999999995</v>
      </c>
      <c r="M2017" s="52">
        <v>0</v>
      </c>
      <c r="N2017" s="52">
        <f t="shared" si="221"/>
        <v>0</v>
      </c>
      <c r="O2017" s="52">
        <v>0</v>
      </c>
      <c r="P2017" s="52">
        <v>0</v>
      </c>
      <c r="Q2017" s="52">
        <v>0</v>
      </c>
      <c r="R2017" s="116">
        <v>45658</v>
      </c>
      <c r="S2017" s="116">
        <v>46022</v>
      </c>
    </row>
    <row r="2018" spans="1:19" ht="20.25" x14ac:dyDescent="0.25">
      <c r="A2018" s="57" t="s">
        <v>24</v>
      </c>
      <c r="B2018" s="57"/>
      <c r="C2018" s="117" t="s">
        <v>175</v>
      </c>
      <c r="D2018" s="117" t="s">
        <v>175</v>
      </c>
      <c r="E2018" s="117" t="s">
        <v>175</v>
      </c>
      <c r="F2018" s="117" t="s">
        <v>175</v>
      </c>
      <c r="G2018" s="117" t="s">
        <v>175</v>
      </c>
      <c r="H2018" s="117" t="s">
        <v>175</v>
      </c>
      <c r="I2018" s="117" t="s">
        <v>175</v>
      </c>
      <c r="J2018" s="63">
        <f>SUM(J2017)</f>
        <v>0</v>
      </c>
      <c r="K2018" s="63">
        <f t="shared" ref="K2018:Q2018" si="224">SUM(K2017)</f>
        <v>10205.5</v>
      </c>
      <c r="L2018" s="63">
        <f t="shared" si="224"/>
        <v>5988.0999999999995</v>
      </c>
      <c r="M2018" s="63">
        <f t="shared" si="224"/>
        <v>0</v>
      </c>
      <c r="N2018" s="63">
        <f t="shared" si="224"/>
        <v>0</v>
      </c>
      <c r="O2018" s="63">
        <f t="shared" si="224"/>
        <v>0</v>
      </c>
      <c r="P2018" s="63">
        <f t="shared" si="224"/>
        <v>0</v>
      </c>
      <c r="Q2018" s="63">
        <f t="shared" si="224"/>
        <v>0</v>
      </c>
      <c r="R2018" s="117" t="s">
        <v>175</v>
      </c>
      <c r="S2018" s="117" t="s">
        <v>175</v>
      </c>
    </row>
    <row r="2019" spans="1:19" ht="20.25" x14ac:dyDescent="0.3">
      <c r="A2019" s="151" t="s">
        <v>1980</v>
      </c>
      <c r="B2019" s="151"/>
      <c r="C2019" s="151"/>
      <c r="D2019" s="151"/>
      <c r="E2019" s="151"/>
      <c r="F2019" s="151"/>
      <c r="G2019" s="151"/>
      <c r="H2019" s="151"/>
      <c r="I2019" s="151"/>
      <c r="J2019" s="151"/>
      <c r="K2019" s="151"/>
      <c r="L2019" s="151"/>
      <c r="M2019" s="151"/>
      <c r="N2019" s="151"/>
      <c r="O2019" s="151"/>
      <c r="P2019" s="151"/>
      <c r="Q2019" s="151"/>
      <c r="R2019" s="151"/>
      <c r="S2019" s="152"/>
    </row>
    <row r="2020" spans="1:19" ht="20.25" x14ac:dyDescent="0.3">
      <c r="A2020" s="50">
        <v>320</v>
      </c>
      <c r="B2020" s="58" t="s">
        <v>1429</v>
      </c>
      <c r="C2020" s="114">
        <v>41574</v>
      </c>
      <c r="D2020" s="50" t="s">
        <v>1842</v>
      </c>
      <c r="E2020" s="50">
        <v>1982</v>
      </c>
      <c r="F2020" s="50" t="s">
        <v>2062</v>
      </c>
      <c r="G2020" s="115" t="s">
        <v>2031</v>
      </c>
      <c r="H2020" s="50">
        <v>2</v>
      </c>
      <c r="I2020" s="50">
        <v>2</v>
      </c>
      <c r="J2020" s="50">
        <v>0</v>
      </c>
      <c r="K2020" s="50">
        <v>1759.94</v>
      </c>
      <c r="L2020" s="50">
        <v>691.30000000000007</v>
      </c>
      <c r="M2020" s="52">
        <v>0</v>
      </c>
      <c r="N2020" s="52">
        <f t="shared" si="221"/>
        <v>0</v>
      </c>
      <c r="O2020" s="52">
        <v>0</v>
      </c>
      <c r="P2020" s="52">
        <v>0</v>
      </c>
      <c r="Q2020" s="52">
        <v>0</v>
      </c>
      <c r="R2020" s="116">
        <v>45658</v>
      </c>
      <c r="S2020" s="116">
        <v>46022</v>
      </c>
    </row>
    <row r="2021" spans="1:19" ht="20.25" x14ac:dyDescent="0.3">
      <c r="A2021" s="50">
        <v>321</v>
      </c>
      <c r="B2021" s="58" t="s">
        <v>1428</v>
      </c>
      <c r="C2021" s="114">
        <v>55877</v>
      </c>
      <c r="D2021" s="50" t="s">
        <v>1842</v>
      </c>
      <c r="E2021" s="50">
        <v>1991</v>
      </c>
      <c r="F2021" s="50" t="s">
        <v>2062</v>
      </c>
      <c r="G2021" s="115" t="s">
        <v>2032</v>
      </c>
      <c r="H2021" s="50">
        <v>1</v>
      </c>
      <c r="I2021" s="50">
        <v>1</v>
      </c>
      <c r="J2021" s="50">
        <v>0</v>
      </c>
      <c r="K2021" s="50">
        <v>675.6</v>
      </c>
      <c r="L2021" s="50">
        <v>216.68</v>
      </c>
      <c r="M2021" s="52">
        <v>0</v>
      </c>
      <c r="N2021" s="52">
        <f t="shared" si="221"/>
        <v>0</v>
      </c>
      <c r="O2021" s="52">
        <v>0</v>
      </c>
      <c r="P2021" s="52">
        <v>0</v>
      </c>
      <c r="Q2021" s="52">
        <v>0</v>
      </c>
      <c r="R2021" s="116">
        <v>45658</v>
      </c>
      <c r="S2021" s="116">
        <v>46022</v>
      </c>
    </row>
    <row r="2022" spans="1:19" ht="20.25" x14ac:dyDescent="0.25">
      <c r="A2022" s="57" t="s">
        <v>24</v>
      </c>
      <c r="B2022" s="57"/>
      <c r="C2022" s="117" t="s">
        <v>175</v>
      </c>
      <c r="D2022" s="117" t="s">
        <v>175</v>
      </c>
      <c r="E2022" s="117" t="s">
        <v>175</v>
      </c>
      <c r="F2022" s="117" t="s">
        <v>175</v>
      </c>
      <c r="G2022" s="117" t="s">
        <v>175</v>
      </c>
      <c r="H2022" s="117" t="s">
        <v>175</v>
      </c>
      <c r="I2022" s="117" t="s">
        <v>175</v>
      </c>
      <c r="J2022" s="63">
        <f>SUM(J2020:J2021)</f>
        <v>0</v>
      </c>
      <c r="K2022" s="63">
        <f t="shared" ref="K2022:Q2022" si="225">SUM(K2020:K2021)</f>
        <v>2435.54</v>
      </c>
      <c r="L2022" s="63">
        <f t="shared" si="225"/>
        <v>907.98</v>
      </c>
      <c r="M2022" s="63">
        <f t="shared" si="225"/>
        <v>0</v>
      </c>
      <c r="N2022" s="63">
        <f t="shared" si="225"/>
        <v>0</v>
      </c>
      <c r="O2022" s="63">
        <f t="shared" si="225"/>
        <v>0</v>
      </c>
      <c r="P2022" s="63">
        <f t="shared" si="225"/>
        <v>0</v>
      </c>
      <c r="Q2022" s="63">
        <f t="shared" si="225"/>
        <v>0</v>
      </c>
      <c r="R2022" s="117" t="s">
        <v>175</v>
      </c>
      <c r="S2022" s="117" t="s">
        <v>175</v>
      </c>
    </row>
    <row r="2023" spans="1:19" ht="20.25" x14ac:dyDescent="0.3">
      <c r="A2023" s="151" t="s">
        <v>1981</v>
      </c>
      <c r="B2023" s="151"/>
      <c r="C2023" s="151"/>
      <c r="D2023" s="151"/>
      <c r="E2023" s="151"/>
      <c r="F2023" s="151"/>
      <c r="G2023" s="151"/>
      <c r="H2023" s="151"/>
      <c r="I2023" s="151"/>
      <c r="J2023" s="151"/>
      <c r="K2023" s="151"/>
      <c r="L2023" s="151"/>
      <c r="M2023" s="151"/>
      <c r="N2023" s="151"/>
      <c r="O2023" s="151"/>
      <c r="P2023" s="151"/>
      <c r="Q2023" s="151"/>
      <c r="R2023" s="151"/>
      <c r="S2023" s="152"/>
    </row>
    <row r="2024" spans="1:19" ht="20.25" x14ac:dyDescent="0.3">
      <c r="A2024" s="50">
        <v>322</v>
      </c>
      <c r="B2024" s="58" t="s">
        <v>1430</v>
      </c>
      <c r="C2024" s="114">
        <v>41760</v>
      </c>
      <c r="D2024" s="50" t="s">
        <v>1842</v>
      </c>
      <c r="E2024" s="50">
        <v>1978</v>
      </c>
      <c r="F2024" s="50" t="s">
        <v>2062</v>
      </c>
      <c r="G2024" s="115" t="s">
        <v>2037</v>
      </c>
      <c r="H2024" s="50">
        <v>2</v>
      </c>
      <c r="I2024" s="50">
        <v>2</v>
      </c>
      <c r="J2024" s="50">
        <v>0</v>
      </c>
      <c r="K2024" s="50">
        <v>782.7</v>
      </c>
      <c r="L2024" s="50">
        <v>489.9</v>
      </c>
      <c r="M2024" s="52">
        <v>0</v>
      </c>
      <c r="N2024" s="52">
        <f t="shared" si="221"/>
        <v>0</v>
      </c>
      <c r="O2024" s="52">
        <v>0</v>
      </c>
      <c r="P2024" s="52">
        <v>0</v>
      </c>
      <c r="Q2024" s="52">
        <v>0</v>
      </c>
      <c r="R2024" s="116">
        <v>45658</v>
      </c>
      <c r="S2024" s="116">
        <v>46022</v>
      </c>
    </row>
    <row r="2025" spans="1:19" ht="20.25" x14ac:dyDescent="0.25">
      <c r="A2025" s="57" t="s">
        <v>24</v>
      </c>
      <c r="B2025" s="57"/>
      <c r="C2025" s="117" t="s">
        <v>175</v>
      </c>
      <c r="D2025" s="117" t="s">
        <v>175</v>
      </c>
      <c r="E2025" s="117" t="s">
        <v>175</v>
      </c>
      <c r="F2025" s="117" t="s">
        <v>175</v>
      </c>
      <c r="G2025" s="117" t="s">
        <v>175</v>
      </c>
      <c r="H2025" s="117" t="s">
        <v>175</v>
      </c>
      <c r="I2025" s="117" t="s">
        <v>175</v>
      </c>
      <c r="J2025" s="63">
        <f>SUM(J2024)</f>
        <v>0</v>
      </c>
      <c r="K2025" s="63">
        <f t="shared" ref="K2025:Q2025" si="226">SUM(K2024)</f>
        <v>782.7</v>
      </c>
      <c r="L2025" s="63">
        <f t="shared" si="226"/>
        <v>489.9</v>
      </c>
      <c r="M2025" s="63">
        <f t="shared" si="226"/>
        <v>0</v>
      </c>
      <c r="N2025" s="63">
        <f t="shared" si="226"/>
        <v>0</v>
      </c>
      <c r="O2025" s="63">
        <f t="shared" si="226"/>
        <v>0</v>
      </c>
      <c r="P2025" s="63">
        <f t="shared" si="226"/>
        <v>0</v>
      </c>
      <c r="Q2025" s="63">
        <f t="shared" si="226"/>
        <v>0</v>
      </c>
      <c r="R2025" s="117" t="s">
        <v>175</v>
      </c>
      <c r="S2025" s="117" t="s">
        <v>175</v>
      </c>
    </row>
    <row r="2026" spans="1:19" ht="20.25" x14ac:dyDescent="0.3">
      <c r="A2026" s="151" t="s">
        <v>1982</v>
      </c>
      <c r="B2026" s="151"/>
      <c r="C2026" s="151"/>
      <c r="D2026" s="151"/>
      <c r="E2026" s="151"/>
      <c r="F2026" s="151"/>
      <c r="G2026" s="151"/>
      <c r="H2026" s="151"/>
      <c r="I2026" s="151"/>
      <c r="J2026" s="151"/>
      <c r="K2026" s="151"/>
      <c r="L2026" s="151"/>
      <c r="M2026" s="151"/>
      <c r="N2026" s="151"/>
      <c r="O2026" s="151"/>
      <c r="P2026" s="151"/>
      <c r="Q2026" s="151"/>
      <c r="R2026" s="151"/>
      <c r="S2026" s="152"/>
    </row>
    <row r="2027" spans="1:19" ht="20.25" x14ac:dyDescent="0.3">
      <c r="A2027" s="50">
        <v>323</v>
      </c>
      <c r="B2027" s="58" t="s">
        <v>1431</v>
      </c>
      <c r="C2027" s="114">
        <v>41770</v>
      </c>
      <c r="D2027" s="50" t="s">
        <v>1842</v>
      </c>
      <c r="E2027" s="50">
        <v>1984</v>
      </c>
      <c r="F2027" s="50" t="s">
        <v>2062</v>
      </c>
      <c r="G2027" s="115" t="s">
        <v>2032</v>
      </c>
      <c r="H2027" s="50">
        <v>2</v>
      </c>
      <c r="I2027" s="50">
        <v>2</v>
      </c>
      <c r="J2027" s="50">
        <v>0</v>
      </c>
      <c r="K2027" s="50">
        <v>585.4</v>
      </c>
      <c r="L2027" s="50">
        <v>575.5</v>
      </c>
      <c r="M2027" s="52">
        <v>0</v>
      </c>
      <c r="N2027" s="52">
        <f t="shared" si="221"/>
        <v>0</v>
      </c>
      <c r="O2027" s="52">
        <v>0</v>
      </c>
      <c r="P2027" s="52">
        <v>0</v>
      </c>
      <c r="Q2027" s="52">
        <v>0</v>
      </c>
      <c r="R2027" s="116">
        <v>45658</v>
      </c>
      <c r="S2027" s="116">
        <v>46022</v>
      </c>
    </row>
    <row r="2028" spans="1:19" ht="20.25" x14ac:dyDescent="0.3">
      <c r="A2028" s="50">
        <v>324</v>
      </c>
      <c r="B2028" s="58" t="s">
        <v>1432</v>
      </c>
      <c r="C2028" s="114">
        <v>41772</v>
      </c>
      <c r="D2028" s="50" t="s">
        <v>1842</v>
      </c>
      <c r="E2028" s="50">
        <v>1984</v>
      </c>
      <c r="F2028" s="50" t="s">
        <v>2062</v>
      </c>
      <c r="G2028" s="115" t="s">
        <v>2032</v>
      </c>
      <c r="H2028" s="50">
        <v>2</v>
      </c>
      <c r="I2028" s="50">
        <v>2</v>
      </c>
      <c r="J2028" s="50">
        <v>0</v>
      </c>
      <c r="K2028" s="50">
        <v>629.6</v>
      </c>
      <c r="L2028" s="50">
        <v>563.29999999999995</v>
      </c>
      <c r="M2028" s="52">
        <v>0</v>
      </c>
      <c r="N2028" s="52">
        <f t="shared" si="221"/>
        <v>0</v>
      </c>
      <c r="O2028" s="52">
        <v>0</v>
      </c>
      <c r="P2028" s="52">
        <v>0</v>
      </c>
      <c r="Q2028" s="52">
        <v>0</v>
      </c>
      <c r="R2028" s="116">
        <v>45658</v>
      </c>
      <c r="S2028" s="116">
        <v>46022</v>
      </c>
    </row>
    <row r="2029" spans="1:19" ht="20.25" x14ac:dyDescent="0.3">
      <c r="A2029" s="50">
        <v>325</v>
      </c>
      <c r="B2029" s="58" t="s">
        <v>1433</v>
      </c>
      <c r="C2029" s="114">
        <v>41774</v>
      </c>
      <c r="D2029" s="50" t="s">
        <v>1842</v>
      </c>
      <c r="E2029" s="50">
        <v>1999</v>
      </c>
      <c r="F2029" s="50" t="s">
        <v>2062</v>
      </c>
      <c r="G2029" s="115" t="s">
        <v>2037</v>
      </c>
      <c r="H2029" s="50">
        <v>2</v>
      </c>
      <c r="I2029" s="50">
        <v>2</v>
      </c>
      <c r="J2029" s="50">
        <v>0</v>
      </c>
      <c r="K2029" s="50">
        <v>397.02</v>
      </c>
      <c r="L2029" s="50">
        <v>390.3</v>
      </c>
      <c r="M2029" s="52">
        <v>0</v>
      </c>
      <c r="N2029" s="52">
        <f t="shared" si="221"/>
        <v>0</v>
      </c>
      <c r="O2029" s="52">
        <v>0</v>
      </c>
      <c r="P2029" s="52">
        <v>0</v>
      </c>
      <c r="Q2029" s="52">
        <v>0</v>
      </c>
      <c r="R2029" s="116">
        <v>45658</v>
      </c>
      <c r="S2029" s="116">
        <v>46022</v>
      </c>
    </row>
    <row r="2030" spans="1:19" ht="20.25" x14ac:dyDescent="0.3">
      <c r="A2030" s="50">
        <v>326</v>
      </c>
      <c r="B2030" s="58" t="s">
        <v>1434</v>
      </c>
      <c r="C2030" s="114">
        <v>41778</v>
      </c>
      <c r="D2030" s="50" t="s">
        <v>1842</v>
      </c>
      <c r="E2030" s="50">
        <v>1992</v>
      </c>
      <c r="F2030" s="50" t="s">
        <v>2062</v>
      </c>
      <c r="G2030" s="115" t="s">
        <v>2032</v>
      </c>
      <c r="H2030" s="50">
        <v>5</v>
      </c>
      <c r="I2030" s="50">
        <v>2</v>
      </c>
      <c r="J2030" s="50">
        <v>0</v>
      </c>
      <c r="K2030" s="50">
        <v>1931.8</v>
      </c>
      <c r="L2030" s="50">
        <v>1923.7</v>
      </c>
      <c r="M2030" s="52">
        <v>0</v>
      </c>
      <c r="N2030" s="52">
        <f t="shared" si="221"/>
        <v>0</v>
      </c>
      <c r="O2030" s="52">
        <v>0</v>
      </c>
      <c r="P2030" s="52">
        <v>0</v>
      </c>
      <c r="Q2030" s="52">
        <v>0</v>
      </c>
      <c r="R2030" s="116">
        <v>45658</v>
      </c>
      <c r="S2030" s="116">
        <v>46022</v>
      </c>
    </row>
    <row r="2031" spans="1:19" ht="20.25" x14ac:dyDescent="0.3">
      <c r="A2031" s="50">
        <v>327</v>
      </c>
      <c r="B2031" s="58" t="s">
        <v>1435</v>
      </c>
      <c r="C2031" s="114">
        <v>41779</v>
      </c>
      <c r="D2031" s="50" t="s">
        <v>1842</v>
      </c>
      <c r="E2031" s="50">
        <v>1992</v>
      </c>
      <c r="F2031" s="50" t="s">
        <v>2062</v>
      </c>
      <c r="G2031" s="115" t="s">
        <v>2032</v>
      </c>
      <c r="H2031" s="50">
        <v>5</v>
      </c>
      <c r="I2031" s="50">
        <v>2</v>
      </c>
      <c r="J2031" s="50">
        <v>0</v>
      </c>
      <c r="K2031" s="50">
        <v>2130.4</v>
      </c>
      <c r="L2031" s="50">
        <v>2083.4499999999998</v>
      </c>
      <c r="M2031" s="52">
        <v>0</v>
      </c>
      <c r="N2031" s="52">
        <f t="shared" si="221"/>
        <v>0</v>
      </c>
      <c r="O2031" s="52">
        <v>0</v>
      </c>
      <c r="P2031" s="52">
        <v>0</v>
      </c>
      <c r="Q2031" s="52">
        <v>0</v>
      </c>
      <c r="R2031" s="116">
        <v>45658</v>
      </c>
      <c r="S2031" s="116">
        <v>46022</v>
      </c>
    </row>
    <row r="2032" spans="1:19" ht="20.25" x14ac:dyDescent="0.3">
      <c r="A2032" s="50">
        <v>328</v>
      </c>
      <c r="B2032" s="58" t="s">
        <v>1436</v>
      </c>
      <c r="C2032" s="114">
        <v>41782</v>
      </c>
      <c r="D2032" s="50" t="s">
        <v>1842</v>
      </c>
      <c r="E2032" s="50">
        <v>2012</v>
      </c>
      <c r="F2032" s="50" t="s">
        <v>2062</v>
      </c>
      <c r="G2032" s="115" t="s">
        <v>2032</v>
      </c>
      <c r="H2032" s="50">
        <v>3</v>
      </c>
      <c r="I2032" s="50">
        <v>2</v>
      </c>
      <c r="J2032" s="50">
        <v>0</v>
      </c>
      <c r="K2032" s="50">
        <v>628</v>
      </c>
      <c r="L2032" s="50">
        <v>822.8</v>
      </c>
      <c r="M2032" s="52">
        <v>0</v>
      </c>
      <c r="N2032" s="52">
        <f t="shared" si="221"/>
        <v>0</v>
      </c>
      <c r="O2032" s="52">
        <v>0</v>
      </c>
      <c r="P2032" s="52">
        <v>0</v>
      </c>
      <c r="Q2032" s="52">
        <v>0</v>
      </c>
      <c r="R2032" s="116">
        <v>45658</v>
      </c>
      <c r="S2032" s="116">
        <v>46022</v>
      </c>
    </row>
    <row r="2033" spans="1:19" ht="20.25" x14ac:dyDescent="0.25">
      <c r="A2033" s="57" t="s">
        <v>24</v>
      </c>
      <c r="B2033" s="57"/>
      <c r="C2033" s="117" t="s">
        <v>175</v>
      </c>
      <c r="D2033" s="117" t="s">
        <v>175</v>
      </c>
      <c r="E2033" s="117" t="s">
        <v>175</v>
      </c>
      <c r="F2033" s="117" t="s">
        <v>175</v>
      </c>
      <c r="G2033" s="117" t="s">
        <v>175</v>
      </c>
      <c r="H2033" s="117" t="s">
        <v>175</v>
      </c>
      <c r="I2033" s="117" t="s">
        <v>175</v>
      </c>
      <c r="J2033" s="63">
        <f>SUM(J2027:J2032)</f>
        <v>0</v>
      </c>
      <c r="K2033" s="63">
        <f t="shared" ref="K2033:Q2033" si="227">SUM(K2027:K2032)</f>
        <v>6302.2199999999993</v>
      </c>
      <c r="L2033" s="63">
        <f t="shared" si="227"/>
        <v>6359.05</v>
      </c>
      <c r="M2033" s="63">
        <f t="shared" si="227"/>
        <v>0</v>
      </c>
      <c r="N2033" s="63">
        <f t="shared" si="227"/>
        <v>0</v>
      </c>
      <c r="O2033" s="63">
        <f t="shared" si="227"/>
        <v>0</v>
      </c>
      <c r="P2033" s="63">
        <f t="shared" si="227"/>
        <v>0</v>
      </c>
      <c r="Q2033" s="63">
        <f t="shared" si="227"/>
        <v>0</v>
      </c>
      <c r="R2033" s="117" t="s">
        <v>175</v>
      </c>
      <c r="S2033" s="117" t="s">
        <v>175</v>
      </c>
    </row>
    <row r="2034" spans="1:19" ht="20.25" x14ac:dyDescent="0.3">
      <c r="A2034" s="151" t="s">
        <v>1983</v>
      </c>
      <c r="B2034" s="151"/>
      <c r="C2034" s="151"/>
      <c r="D2034" s="151"/>
      <c r="E2034" s="151"/>
      <c r="F2034" s="151"/>
      <c r="G2034" s="151"/>
      <c r="H2034" s="151"/>
      <c r="I2034" s="151"/>
      <c r="J2034" s="151"/>
      <c r="K2034" s="151"/>
      <c r="L2034" s="151"/>
      <c r="M2034" s="151"/>
      <c r="N2034" s="151"/>
      <c r="O2034" s="151"/>
      <c r="P2034" s="151"/>
      <c r="Q2034" s="151"/>
      <c r="R2034" s="151"/>
      <c r="S2034" s="152"/>
    </row>
    <row r="2035" spans="1:19" ht="20.25" x14ac:dyDescent="0.3">
      <c r="A2035" s="50">
        <v>329</v>
      </c>
      <c r="B2035" s="58" t="s">
        <v>1437</v>
      </c>
      <c r="C2035" s="114">
        <v>41795</v>
      </c>
      <c r="D2035" s="50" t="s">
        <v>1842</v>
      </c>
      <c r="E2035" s="50">
        <v>1986</v>
      </c>
      <c r="F2035" s="50" t="s">
        <v>2062</v>
      </c>
      <c r="G2035" s="115" t="s">
        <v>2032</v>
      </c>
      <c r="H2035" s="50">
        <v>4</v>
      </c>
      <c r="I2035" s="50">
        <v>3</v>
      </c>
      <c r="J2035" s="50">
        <v>0</v>
      </c>
      <c r="K2035" s="50">
        <v>2297.5</v>
      </c>
      <c r="L2035" s="50">
        <v>2275.6</v>
      </c>
      <c r="M2035" s="52">
        <v>0</v>
      </c>
      <c r="N2035" s="52">
        <f t="shared" si="221"/>
        <v>0</v>
      </c>
      <c r="O2035" s="52">
        <v>0</v>
      </c>
      <c r="P2035" s="52">
        <v>0</v>
      </c>
      <c r="Q2035" s="52">
        <v>0</v>
      </c>
      <c r="R2035" s="116">
        <v>45658</v>
      </c>
      <c r="S2035" s="116">
        <v>46022</v>
      </c>
    </row>
    <row r="2036" spans="1:19" ht="20.25" x14ac:dyDescent="0.3">
      <c r="A2036" s="50">
        <v>330</v>
      </c>
      <c r="B2036" s="58" t="s">
        <v>1438</v>
      </c>
      <c r="C2036" s="114">
        <v>41789</v>
      </c>
      <c r="D2036" s="50" t="s">
        <v>1842</v>
      </c>
      <c r="E2036" s="50">
        <v>1989</v>
      </c>
      <c r="F2036" s="50" t="s">
        <v>2062</v>
      </c>
      <c r="G2036" s="115" t="s">
        <v>2037</v>
      </c>
      <c r="H2036" s="50">
        <v>2</v>
      </c>
      <c r="I2036" s="50">
        <v>2</v>
      </c>
      <c r="J2036" s="50">
        <v>0</v>
      </c>
      <c r="K2036" s="50">
        <v>552.70000000000005</v>
      </c>
      <c r="L2036" s="50">
        <v>582.59999999999991</v>
      </c>
      <c r="M2036" s="52">
        <v>0</v>
      </c>
      <c r="N2036" s="52">
        <f t="shared" si="221"/>
        <v>0</v>
      </c>
      <c r="O2036" s="52">
        <v>0</v>
      </c>
      <c r="P2036" s="52">
        <v>0</v>
      </c>
      <c r="Q2036" s="52">
        <v>0</v>
      </c>
      <c r="R2036" s="116">
        <v>45658</v>
      </c>
      <c r="S2036" s="116">
        <v>46022</v>
      </c>
    </row>
    <row r="2037" spans="1:19" ht="20.25" x14ac:dyDescent="0.3">
      <c r="A2037" s="50">
        <v>331</v>
      </c>
      <c r="B2037" s="58" t="s">
        <v>1439</v>
      </c>
      <c r="C2037" s="114">
        <v>41790</v>
      </c>
      <c r="D2037" s="50" t="s">
        <v>1842</v>
      </c>
      <c r="E2037" s="50">
        <v>1989</v>
      </c>
      <c r="F2037" s="50" t="s">
        <v>2062</v>
      </c>
      <c r="G2037" s="115" t="s">
        <v>2032</v>
      </c>
      <c r="H2037" s="50">
        <v>2</v>
      </c>
      <c r="I2037" s="50">
        <v>1</v>
      </c>
      <c r="J2037" s="50">
        <v>0</v>
      </c>
      <c r="K2037" s="50">
        <v>277.3</v>
      </c>
      <c r="L2037" s="50">
        <v>267.5</v>
      </c>
      <c r="M2037" s="52">
        <v>0</v>
      </c>
      <c r="N2037" s="52">
        <f t="shared" si="221"/>
        <v>0</v>
      </c>
      <c r="O2037" s="52">
        <v>0</v>
      </c>
      <c r="P2037" s="52">
        <v>0</v>
      </c>
      <c r="Q2037" s="52">
        <v>0</v>
      </c>
      <c r="R2037" s="116">
        <v>45658</v>
      </c>
      <c r="S2037" s="116">
        <v>46022</v>
      </c>
    </row>
    <row r="2038" spans="1:19" ht="20.25" x14ac:dyDescent="0.25">
      <c r="A2038" s="57" t="s">
        <v>24</v>
      </c>
      <c r="B2038" s="57"/>
      <c r="C2038" s="117" t="s">
        <v>175</v>
      </c>
      <c r="D2038" s="117" t="s">
        <v>175</v>
      </c>
      <c r="E2038" s="117" t="s">
        <v>175</v>
      </c>
      <c r="F2038" s="117" t="s">
        <v>175</v>
      </c>
      <c r="G2038" s="117" t="s">
        <v>175</v>
      </c>
      <c r="H2038" s="117" t="s">
        <v>175</v>
      </c>
      <c r="I2038" s="117" t="s">
        <v>175</v>
      </c>
      <c r="J2038" s="63">
        <f>SUM(J2035:J2037)</f>
        <v>0</v>
      </c>
      <c r="K2038" s="63">
        <f t="shared" ref="K2038:Q2038" si="228">SUM(K2035:K2037)</f>
        <v>3127.5</v>
      </c>
      <c r="L2038" s="63">
        <f t="shared" si="228"/>
        <v>3125.7</v>
      </c>
      <c r="M2038" s="63">
        <f t="shared" si="228"/>
        <v>0</v>
      </c>
      <c r="N2038" s="63">
        <f t="shared" si="228"/>
        <v>0</v>
      </c>
      <c r="O2038" s="63">
        <f t="shared" si="228"/>
        <v>0</v>
      </c>
      <c r="P2038" s="63">
        <f t="shared" si="228"/>
        <v>0</v>
      </c>
      <c r="Q2038" s="63">
        <f t="shared" si="228"/>
        <v>0</v>
      </c>
      <c r="R2038" s="117" t="s">
        <v>175</v>
      </c>
      <c r="S2038" s="117" t="s">
        <v>175</v>
      </c>
    </row>
    <row r="2039" spans="1:19" ht="20.25" x14ac:dyDescent="0.25">
      <c r="A2039" s="71" t="s">
        <v>36</v>
      </c>
      <c r="B2039" s="71"/>
      <c r="C2039" s="117" t="s">
        <v>175</v>
      </c>
      <c r="D2039" s="117" t="s">
        <v>175</v>
      </c>
      <c r="E2039" s="117" t="s">
        <v>175</v>
      </c>
      <c r="F2039" s="117" t="s">
        <v>175</v>
      </c>
      <c r="G2039" s="117" t="s">
        <v>175</v>
      </c>
      <c r="H2039" s="117" t="s">
        <v>175</v>
      </c>
      <c r="I2039" s="117" t="s">
        <v>175</v>
      </c>
      <c r="J2039" s="63">
        <f>J2038</f>
        <v>0</v>
      </c>
      <c r="K2039" s="63">
        <f t="shared" ref="K2039:Q2039" si="229">K2038</f>
        <v>3127.5</v>
      </c>
      <c r="L2039" s="63">
        <f t="shared" si="229"/>
        <v>3125.7</v>
      </c>
      <c r="M2039" s="63">
        <f t="shared" si="229"/>
        <v>0</v>
      </c>
      <c r="N2039" s="63">
        <f t="shared" si="229"/>
        <v>0</v>
      </c>
      <c r="O2039" s="63">
        <f t="shared" si="229"/>
        <v>0</v>
      </c>
      <c r="P2039" s="63">
        <f t="shared" si="229"/>
        <v>0</v>
      </c>
      <c r="Q2039" s="63">
        <f t="shared" si="229"/>
        <v>0</v>
      </c>
      <c r="R2039" s="117" t="s">
        <v>175</v>
      </c>
      <c r="S2039" s="117" t="s">
        <v>175</v>
      </c>
    </row>
    <row r="2040" spans="1:19" ht="20.25" x14ac:dyDescent="0.3">
      <c r="A2040" s="143" t="s">
        <v>1984</v>
      </c>
      <c r="B2040" s="143"/>
      <c r="C2040" s="143"/>
      <c r="D2040" s="143"/>
      <c r="E2040" s="143"/>
      <c r="F2040" s="143"/>
      <c r="G2040" s="143"/>
      <c r="H2040" s="143"/>
      <c r="I2040" s="143"/>
      <c r="J2040" s="143"/>
      <c r="K2040" s="143"/>
      <c r="L2040" s="143"/>
      <c r="M2040" s="143"/>
      <c r="N2040" s="143"/>
      <c r="O2040" s="143"/>
      <c r="P2040" s="143"/>
      <c r="Q2040" s="143"/>
      <c r="R2040" s="143"/>
      <c r="S2040" s="144"/>
    </row>
    <row r="2041" spans="1:19" ht="20.25" x14ac:dyDescent="0.3">
      <c r="A2041" s="145" t="s">
        <v>1985</v>
      </c>
      <c r="B2041" s="145"/>
      <c r="C2041" s="145"/>
      <c r="D2041" s="145"/>
      <c r="E2041" s="145"/>
      <c r="F2041" s="145"/>
      <c r="G2041" s="145"/>
      <c r="H2041" s="145"/>
      <c r="I2041" s="145"/>
      <c r="J2041" s="145"/>
      <c r="K2041" s="145"/>
      <c r="L2041" s="145"/>
      <c r="M2041" s="145"/>
      <c r="N2041" s="145"/>
      <c r="O2041" s="145"/>
      <c r="P2041" s="145"/>
      <c r="Q2041" s="145"/>
      <c r="R2041" s="145"/>
      <c r="S2041" s="146"/>
    </row>
    <row r="2042" spans="1:19" ht="20.25" x14ac:dyDescent="0.3">
      <c r="A2042" s="50">
        <v>332</v>
      </c>
      <c r="B2042" s="58" t="s">
        <v>1440</v>
      </c>
      <c r="C2042" s="114">
        <v>42154</v>
      </c>
      <c r="D2042" s="50" t="s">
        <v>1842</v>
      </c>
      <c r="E2042" s="50">
        <v>1965</v>
      </c>
      <c r="F2042" s="50" t="s">
        <v>2062</v>
      </c>
      <c r="G2042" s="115" t="s">
        <v>2037</v>
      </c>
      <c r="H2042" s="50">
        <v>2</v>
      </c>
      <c r="I2042" s="50">
        <v>3</v>
      </c>
      <c r="J2042" s="50">
        <v>0</v>
      </c>
      <c r="K2042" s="50">
        <v>643.70000000000005</v>
      </c>
      <c r="L2042" s="50">
        <v>384.3</v>
      </c>
      <c r="M2042" s="52">
        <v>0</v>
      </c>
      <c r="N2042" s="52">
        <f t="shared" si="221"/>
        <v>0</v>
      </c>
      <c r="O2042" s="52">
        <v>0</v>
      </c>
      <c r="P2042" s="52">
        <v>0</v>
      </c>
      <c r="Q2042" s="52">
        <v>0</v>
      </c>
      <c r="R2042" s="116">
        <v>45658</v>
      </c>
      <c r="S2042" s="116">
        <v>46022</v>
      </c>
    </row>
    <row r="2043" spans="1:19" ht="20.25" x14ac:dyDescent="0.25">
      <c r="A2043" s="57" t="s">
        <v>24</v>
      </c>
      <c r="B2043" s="57"/>
      <c r="C2043" s="117" t="s">
        <v>175</v>
      </c>
      <c r="D2043" s="117" t="s">
        <v>175</v>
      </c>
      <c r="E2043" s="117" t="s">
        <v>175</v>
      </c>
      <c r="F2043" s="117" t="s">
        <v>175</v>
      </c>
      <c r="G2043" s="117" t="s">
        <v>175</v>
      </c>
      <c r="H2043" s="117" t="s">
        <v>175</v>
      </c>
      <c r="I2043" s="117" t="s">
        <v>175</v>
      </c>
      <c r="J2043" s="63">
        <f>SUM(J2042)</f>
        <v>0</v>
      </c>
      <c r="K2043" s="63">
        <f t="shared" ref="K2043:Q2043" si="230">SUM(K2042)</f>
        <v>643.70000000000005</v>
      </c>
      <c r="L2043" s="63">
        <f t="shared" si="230"/>
        <v>384.3</v>
      </c>
      <c r="M2043" s="63">
        <f t="shared" si="230"/>
        <v>0</v>
      </c>
      <c r="N2043" s="63">
        <f t="shared" si="230"/>
        <v>0</v>
      </c>
      <c r="O2043" s="63">
        <f t="shared" si="230"/>
        <v>0</v>
      </c>
      <c r="P2043" s="63">
        <f t="shared" si="230"/>
        <v>0</v>
      </c>
      <c r="Q2043" s="63">
        <f t="shared" si="230"/>
        <v>0</v>
      </c>
      <c r="R2043" s="117" t="s">
        <v>175</v>
      </c>
      <c r="S2043" s="117" t="s">
        <v>175</v>
      </c>
    </row>
    <row r="2044" spans="1:19" ht="20.25" x14ac:dyDescent="0.3">
      <c r="A2044" s="151" t="s">
        <v>1986</v>
      </c>
      <c r="B2044" s="151"/>
      <c r="C2044" s="151"/>
      <c r="D2044" s="151"/>
      <c r="E2044" s="151"/>
      <c r="F2044" s="151"/>
      <c r="G2044" s="151"/>
      <c r="H2044" s="151"/>
      <c r="I2044" s="151"/>
      <c r="J2044" s="151"/>
      <c r="K2044" s="151"/>
      <c r="L2044" s="151"/>
      <c r="M2044" s="151"/>
      <c r="N2044" s="151"/>
      <c r="O2044" s="151"/>
      <c r="P2044" s="151"/>
      <c r="Q2044" s="151"/>
      <c r="R2044" s="151"/>
      <c r="S2044" s="152"/>
    </row>
    <row r="2045" spans="1:19" ht="20.25" x14ac:dyDescent="0.3">
      <c r="A2045" s="50">
        <v>333</v>
      </c>
      <c r="B2045" s="58" t="s">
        <v>1441</v>
      </c>
      <c r="C2045" s="114">
        <v>42142</v>
      </c>
      <c r="D2045" s="50" t="s">
        <v>1842</v>
      </c>
      <c r="E2045" s="50">
        <v>1973</v>
      </c>
      <c r="F2045" s="50">
        <v>0</v>
      </c>
      <c r="G2045" s="115" t="s">
        <v>2032</v>
      </c>
      <c r="H2045" s="50">
        <v>2</v>
      </c>
      <c r="I2045" s="50">
        <v>2</v>
      </c>
      <c r="J2045" s="50">
        <v>0</v>
      </c>
      <c r="K2045" s="50">
        <v>531</v>
      </c>
      <c r="L2045" s="50">
        <v>469.52</v>
      </c>
      <c r="M2045" s="52">
        <v>0</v>
      </c>
      <c r="N2045" s="52">
        <f t="shared" si="221"/>
        <v>0</v>
      </c>
      <c r="O2045" s="52">
        <v>0</v>
      </c>
      <c r="P2045" s="52">
        <v>0</v>
      </c>
      <c r="Q2045" s="52">
        <v>0</v>
      </c>
      <c r="R2045" s="116">
        <v>45658</v>
      </c>
      <c r="S2045" s="116">
        <v>46022</v>
      </c>
    </row>
    <row r="2046" spans="1:19" ht="20.25" x14ac:dyDescent="0.25">
      <c r="A2046" s="57" t="s">
        <v>24</v>
      </c>
      <c r="B2046" s="57"/>
      <c r="C2046" s="117" t="s">
        <v>175</v>
      </c>
      <c r="D2046" s="117" t="s">
        <v>175</v>
      </c>
      <c r="E2046" s="117" t="s">
        <v>175</v>
      </c>
      <c r="F2046" s="117" t="s">
        <v>175</v>
      </c>
      <c r="G2046" s="117" t="s">
        <v>175</v>
      </c>
      <c r="H2046" s="117" t="s">
        <v>175</v>
      </c>
      <c r="I2046" s="117" t="s">
        <v>175</v>
      </c>
      <c r="J2046" s="63">
        <f>SUM(J2045)</f>
        <v>0</v>
      </c>
      <c r="K2046" s="63">
        <f t="shared" ref="K2046:Q2046" si="231">SUM(K2045)</f>
        <v>531</v>
      </c>
      <c r="L2046" s="63">
        <f t="shared" si="231"/>
        <v>469.52</v>
      </c>
      <c r="M2046" s="63">
        <f t="shared" si="231"/>
        <v>0</v>
      </c>
      <c r="N2046" s="63">
        <f t="shared" si="231"/>
        <v>0</v>
      </c>
      <c r="O2046" s="63">
        <f t="shared" si="231"/>
        <v>0</v>
      </c>
      <c r="P2046" s="63">
        <f t="shared" si="231"/>
        <v>0</v>
      </c>
      <c r="Q2046" s="63">
        <f t="shared" si="231"/>
        <v>0</v>
      </c>
      <c r="R2046" s="117" t="s">
        <v>175</v>
      </c>
      <c r="S2046" s="117" t="s">
        <v>175</v>
      </c>
    </row>
    <row r="2047" spans="1:19" ht="20.25" x14ac:dyDescent="0.25">
      <c r="A2047" s="71" t="s">
        <v>36</v>
      </c>
      <c r="B2047" s="71"/>
      <c r="C2047" s="117" t="s">
        <v>175</v>
      </c>
      <c r="D2047" s="117" t="s">
        <v>175</v>
      </c>
      <c r="E2047" s="117" t="s">
        <v>175</v>
      </c>
      <c r="F2047" s="117" t="s">
        <v>175</v>
      </c>
      <c r="G2047" s="117" t="s">
        <v>175</v>
      </c>
      <c r="H2047" s="117" t="s">
        <v>175</v>
      </c>
      <c r="I2047" s="117" t="s">
        <v>175</v>
      </c>
      <c r="J2047" s="63">
        <f>J2046</f>
        <v>0</v>
      </c>
      <c r="K2047" s="63">
        <f t="shared" ref="K2047:Q2047" si="232">K2046</f>
        <v>531</v>
      </c>
      <c r="L2047" s="63">
        <f t="shared" si="232"/>
        <v>469.52</v>
      </c>
      <c r="M2047" s="63">
        <f t="shared" si="232"/>
        <v>0</v>
      </c>
      <c r="N2047" s="63">
        <f t="shared" si="232"/>
        <v>0</v>
      </c>
      <c r="O2047" s="63">
        <f t="shared" si="232"/>
        <v>0</v>
      </c>
      <c r="P2047" s="63">
        <f t="shared" si="232"/>
        <v>0</v>
      </c>
      <c r="Q2047" s="63">
        <f t="shared" si="232"/>
        <v>0</v>
      </c>
      <c r="R2047" s="117" t="s">
        <v>175</v>
      </c>
      <c r="S2047" s="117" t="s">
        <v>175</v>
      </c>
    </row>
    <row r="2048" spans="1:19" ht="20.25" x14ac:dyDescent="0.3">
      <c r="A2048" s="143" t="s">
        <v>1987</v>
      </c>
      <c r="B2048" s="143"/>
      <c r="C2048" s="143"/>
      <c r="D2048" s="143"/>
      <c r="E2048" s="143"/>
      <c r="F2048" s="143"/>
      <c r="G2048" s="143"/>
      <c r="H2048" s="143"/>
      <c r="I2048" s="143"/>
      <c r="J2048" s="143"/>
      <c r="K2048" s="143"/>
      <c r="L2048" s="143"/>
      <c r="M2048" s="143"/>
      <c r="N2048" s="143"/>
      <c r="O2048" s="143"/>
      <c r="P2048" s="143"/>
      <c r="Q2048" s="143"/>
      <c r="R2048" s="143"/>
      <c r="S2048" s="144"/>
    </row>
    <row r="2049" spans="1:19" ht="20.25" x14ac:dyDescent="0.3">
      <c r="A2049" s="145" t="s">
        <v>1988</v>
      </c>
      <c r="B2049" s="145"/>
      <c r="C2049" s="145"/>
      <c r="D2049" s="145"/>
      <c r="E2049" s="145"/>
      <c r="F2049" s="145"/>
      <c r="G2049" s="145"/>
      <c r="H2049" s="145"/>
      <c r="I2049" s="145"/>
      <c r="J2049" s="145"/>
      <c r="K2049" s="145"/>
      <c r="L2049" s="145"/>
      <c r="M2049" s="145"/>
      <c r="N2049" s="145"/>
      <c r="O2049" s="145"/>
      <c r="P2049" s="145"/>
      <c r="Q2049" s="145"/>
      <c r="R2049" s="145"/>
      <c r="S2049" s="146"/>
    </row>
    <row r="2050" spans="1:19" ht="20.25" x14ac:dyDescent="0.3">
      <c r="A2050" s="50">
        <v>334</v>
      </c>
      <c r="B2050" s="51" t="s">
        <v>1444</v>
      </c>
      <c r="C2050" s="114">
        <v>42392</v>
      </c>
      <c r="D2050" s="50" t="s">
        <v>1842</v>
      </c>
      <c r="E2050" s="50">
        <v>1962</v>
      </c>
      <c r="F2050" s="50" t="s">
        <v>2062</v>
      </c>
      <c r="G2050" s="115" t="s">
        <v>2037</v>
      </c>
      <c r="H2050" s="50">
        <v>3</v>
      </c>
      <c r="I2050" s="50">
        <v>2</v>
      </c>
      <c r="J2050" s="50">
        <v>0</v>
      </c>
      <c r="K2050" s="50">
        <v>827.3</v>
      </c>
      <c r="L2050" s="50">
        <v>624.6</v>
      </c>
      <c r="M2050" s="52">
        <v>0</v>
      </c>
      <c r="N2050" s="52">
        <f t="shared" si="221"/>
        <v>0</v>
      </c>
      <c r="O2050" s="52">
        <v>0</v>
      </c>
      <c r="P2050" s="52">
        <v>0</v>
      </c>
      <c r="Q2050" s="52">
        <v>0</v>
      </c>
      <c r="R2050" s="116">
        <v>45658</v>
      </c>
      <c r="S2050" s="116">
        <v>46022</v>
      </c>
    </row>
    <row r="2051" spans="1:19" ht="20.25" x14ac:dyDescent="0.3">
      <c r="A2051" s="50">
        <v>335</v>
      </c>
      <c r="B2051" s="51" t="s">
        <v>1445</v>
      </c>
      <c r="C2051" s="114">
        <v>42403</v>
      </c>
      <c r="D2051" s="50" t="s">
        <v>1842</v>
      </c>
      <c r="E2051" s="50">
        <v>1967</v>
      </c>
      <c r="F2051" s="50" t="s">
        <v>2062</v>
      </c>
      <c r="G2051" s="115" t="s">
        <v>2032</v>
      </c>
      <c r="H2051" s="50">
        <v>4</v>
      </c>
      <c r="I2051" s="50">
        <v>4</v>
      </c>
      <c r="J2051" s="50">
        <v>0</v>
      </c>
      <c r="K2051" s="50">
        <v>3506.1</v>
      </c>
      <c r="L2051" s="50">
        <v>2538.6</v>
      </c>
      <c r="M2051" s="52">
        <v>0</v>
      </c>
      <c r="N2051" s="52">
        <f t="shared" si="221"/>
        <v>0</v>
      </c>
      <c r="O2051" s="52">
        <v>0</v>
      </c>
      <c r="P2051" s="52">
        <v>0</v>
      </c>
      <c r="Q2051" s="52">
        <v>0</v>
      </c>
      <c r="R2051" s="116">
        <v>45658</v>
      </c>
      <c r="S2051" s="116">
        <v>46022</v>
      </c>
    </row>
    <row r="2052" spans="1:19" ht="20.25" x14ac:dyDescent="0.3">
      <c r="A2052" s="50">
        <v>336</v>
      </c>
      <c r="B2052" s="51" t="s">
        <v>1446</v>
      </c>
      <c r="C2052" s="114">
        <v>42404</v>
      </c>
      <c r="D2052" s="50" t="s">
        <v>1842</v>
      </c>
      <c r="E2052" s="50">
        <v>1967</v>
      </c>
      <c r="F2052" s="50" t="s">
        <v>2062</v>
      </c>
      <c r="G2052" s="115" t="s">
        <v>2032</v>
      </c>
      <c r="H2052" s="50">
        <v>4</v>
      </c>
      <c r="I2052" s="50">
        <v>4</v>
      </c>
      <c r="J2052" s="50">
        <v>0</v>
      </c>
      <c r="K2052" s="50">
        <v>3501.3</v>
      </c>
      <c r="L2052" s="50">
        <v>2489.02</v>
      </c>
      <c r="M2052" s="52">
        <v>0</v>
      </c>
      <c r="N2052" s="52">
        <f t="shared" si="221"/>
        <v>0</v>
      </c>
      <c r="O2052" s="52">
        <v>0</v>
      </c>
      <c r="P2052" s="52">
        <v>0</v>
      </c>
      <c r="Q2052" s="52">
        <v>0</v>
      </c>
      <c r="R2052" s="116">
        <v>45658</v>
      </c>
      <c r="S2052" s="116">
        <v>46022</v>
      </c>
    </row>
    <row r="2053" spans="1:19" ht="20.25" x14ac:dyDescent="0.3">
      <c r="A2053" s="50">
        <v>337</v>
      </c>
      <c r="B2053" s="51" t="s">
        <v>1447</v>
      </c>
      <c r="C2053" s="114">
        <v>42405</v>
      </c>
      <c r="D2053" s="50" t="s">
        <v>1842</v>
      </c>
      <c r="E2053" s="50">
        <v>1967</v>
      </c>
      <c r="F2053" s="50" t="s">
        <v>2062</v>
      </c>
      <c r="G2053" s="115" t="s">
        <v>2032</v>
      </c>
      <c r="H2053" s="50">
        <v>5</v>
      </c>
      <c r="I2053" s="50">
        <v>1</v>
      </c>
      <c r="J2053" s="50">
        <v>0</v>
      </c>
      <c r="K2053" s="50">
        <v>3455.11</v>
      </c>
      <c r="L2053" s="50">
        <v>2026.1</v>
      </c>
      <c r="M2053" s="52">
        <v>0</v>
      </c>
      <c r="N2053" s="52">
        <f t="shared" si="221"/>
        <v>0</v>
      </c>
      <c r="O2053" s="52">
        <v>0</v>
      </c>
      <c r="P2053" s="52">
        <v>0</v>
      </c>
      <c r="Q2053" s="52">
        <v>0</v>
      </c>
      <c r="R2053" s="116">
        <v>45658</v>
      </c>
      <c r="S2053" s="116">
        <v>46022</v>
      </c>
    </row>
    <row r="2054" spans="1:19" ht="20.25" x14ac:dyDescent="0.3">
      <c r="A2054" s="50">
        <v>338</v>
      </c>
      <c r="B2054" s="51" t="s">
        <v>1448</v>
      </c>
      <c r="C2054" s="114">
        <v>42412</v>
      </c>
      <c r="D2054" s="50" t="s">
        <v>1842</v>
      </c>
      <c r="E2054" s="50">
        <v>1963</v>
      </c>
      <c r="F2054" s="50" t="s">
        <v>2062</v>
      </c>
      <c r="G2054" s="115" t="s">
        <v>2037</v>
      </c>
      <c r="H2054" s="50">
        <v>3</v>
      </c>
      <c r="I2054" s="50">
        <v>2</v>
      </c>
      <c r="J2054" s="50">
        <v>0</v>
      </c>
      <c r="K2054" s="50">
        <v>683.5</v>
      </c>
      <c r="L2054" s="50">
        <v>589.6</v>
      </c>
      <c r="M2054" s="52">
        <v>0</v>
      </c>
      <c r="N2054" s="52">
        <f t="shared" si="221"/>
        <v>0</v>
      </c>
      <c r="O2054" s="52">
        <v>0</v>
      </c>
      <c r="P2054" s="52">
        <v>0</v>
      </c>
      <c r="Q2054" s="52">
        <v>0</v>
      </c>
      <c r="R2054" s="116">
        <v>45658</v>
      </c>
      <c r="S2054" s="116">
        <v>46022</v>
      </c>
    </row>
    <row r="2055" spans="1:19" ht="20.25" x14ac:dyDescent="0.3">
      <c r="A2055" s="50">
        <v>339</v>
      </c>
      <c r="B2055" s="51" t="s">
        <v>1657</v>
      </c>
      <c r="C2055" s="114">
        <v>42461</v>
      </c>
      <c r="D2055" s="50" t="s">
        <v>1843</v>
      </c>
      <c r="E2055" s="50">
        <v>1972</v>
      </c>
      <c r="F2055" s="50" t="s">
        <v>2062</v>
      </c>
      <c r="G2055" s="115" t="s">
        <v>2031</v>
      </c>
      <c r="H2055" s="50">
        <v>5</v>
      </c>
      <c r="I2055" s="50">
        <v>7</v>
      </c>
      <c r="J2055" s="50">
        <v>0</v>
      </c>
      <c r="K2055" s="50">
        <v>6738.8</v>
      </c>
      <c r="L2055" s="50" t="s">
        <v>2062</v>
      </c>
      <c r="M2055" s="52">
        <v>0</v>
      </c>
      <c r="N2055" s="52">
        <f t="shared" si="221"/>
        <v>0</v>
      </c>
      <c r="O2055" s="52">
        <v>0</v>
      </c>
      <c r="P2055" s="52">
        <v>0</v>
      </c>
      <c r="Q2055" s="52">
        <v>0</v>
      </c>
      <c r="R2055" s="116">
        <v>45658</v>
      </c>
      <c r="S2055" s="116">
        <v>46022</v>
      </c>
    </row>
    <row r="2056" spans="1:19" ht="20.25" x14ac:dyDescent="0.3">
      <c r="A2056" s="50">
        <v>340</v>
      </c>
      <c r="B2056" s="51" t="s">
        <v>1449</v>
      </c>
      <c r="C2056" s="114">
        <v>42463</v>
      </c>
      <c r="D2056" s="50" t="s">
        <v>1842</v>
      </c>
      <c r="E2056" s="50">
        <v>1974</v>
      </c>
      <c r="F2056" s="50" t="s">
        <v>2062</v>
      </c>
      <c r="G2056" s="115" t="s">
        <v>2031</v>
      </c>
      <c r="H2056" s="50">
        <v>5</v>
      </c>
      <c r="I2056" s="50">
        <v>8</v>
      </c>
      <c r="J2056" s="50">
        <v>0</v>
      </c>
      <c r="K2056" s="50">
        <v>7702.6</v>
      </c>
      <c r="L2056" s="50">
        <v>5674.9000000000005</v>
      </c>
      <c r="M2056" s="52">
        <v>0</v>
      </c>
      <c r="N2056" s="52">
        <f t="shared" si="221"/>
        <v>0</v>
      </c>
      <c r="O2056" s="52">
        <v>0</v>
      </c>
      <c r="P2056" s="52">
        <v>0</v>
      </c>
      <c r="Q2056" s="52">
        <v>0</v>
      </c>
      <c r="R2056" s="116">
        <v>45658</v>
      </c>
      <c r="S2056" s="116">
        <v>46022</v>
      </c>
    </row>
    <row r="2057" spans="1:19" ht="20.25" x14ac:dyDescent="0.3">
      <c r="A2057" s="50">
        <v>341</v>
      </c>
      <c r="B2057" s="51" t="s">
        <v>1450</v>
      </c>
      <c r="C2057" s="114">
        <v>42464</v>
      </c>
      <c r="D2057" s="50" t="s">
        <v>1842</v>
      </c>
      <c r="E2057" s="50">
        <v>1976</v>
      </c>
      <c r="F2057" s="50" t="s">
        <v>2062</v>
      </c>
      <c r="G2057" s="115" t="s">
        <v>2031</v>
      </c>
      <c r="H2057" s="50">
        <v>5</v>
      </c>
      <c r="I2057" s="50">
        <v>8</v>
      </c>
      <c r="J2057" s="50">
        <v>0</v>
      </c>
      <c r="K2057" s="50">
        <v>7742.9</v>
      </c>
      <c r="L2057" s="50">
        <v>5928.6</v>
      </c>
      <c r="M2057" s="52">
        <v>0</v>
      </c>
      <c r="N2057" s="52">
        <f t="shared" si="221"/>
        <v>0</v>
      </c>
      <c r="O2057" s="52">
        <v>0</v>
      </c>
      <c r="P2057" s="52">
        <v>0</v>
      </c>
      <c r="Q2057" s="52">
        <v>0</v>
      </c>
      <c r="R2057" s="116">
        <v>45658</v>
      </c>
      <c r="S2057" s="116">
        <v>46022</v>
      </c>
    </row>
    <row r="2058" spans="1:19" ht="20.25" x14ac:dyDescent="0.3">
      <c r="A2058" s="50">
        <v>342</v>
      </c>
      <c r="B2058" s="51" t="s">
        <v>1451</v>
      </c>
      <c r="C2058" s="114">
        <v>42489</v>
      </c>
      <c r="D2058" s="50" t="s">
        <v>1842</v>
      </c>
      <c r="E2058" s="50">
        <v>1975</v>
      </c>
      <c r="F2058" s="50" t="s">
        <v>2062</v>
      </c>
      <c r="G2058" s="115" t="s">
        <v>2031</v>
      </c>
      <c r="H2058" s="50">
        <v>5</v>
      </c>
      <c r="I2058" s="50">
        <v>8</v>
      </c>
      <c r="J2058" s="50">
        <v>0</v>
      </c>
      <c r="K2058" s="50">
        <v>7648</v>
      </c>
      <c r="L2058" s="50">
        <v>5751.4</v>
      </c>
      <c r="M2058" s="52">
        <v>0</v>
      </c>
      <c r="N2058" s="52">
        <f t="shared" si="221"/>
        <v>0</v>
      </c>
      <c r="O2058" s="52">
        <v>0</v>
      </c>
      <c r="P2058" s="52">
        <v>0</v>
      </c>
      <c r="Q2058" s="52">
        <v>0</v>
      </c>
      <c r="R2058" s="116">
        <v>45658</v>
      </c>
      <c r="S2058" s="116">
        <v>46022</v>
      </c>
    </row>
    <row r="2059" spans="1:19" ht="20.25" x14ac:dyDescent="0.3">
      <c r="A2059" s="50">
        <v>343</v>
      </c>
      <c r="B2059" s="51" t="s">
        <v>1452</v>
      </c>
      <c r="C2059" s="114">
        <v>42485</v>
      </c>
      <c r="D2059" s="50" t="s">
        <v>1842</v>
      </c>
      <c r="E2059" s="50">
        <v>1971</v>
      </c>
      <c r="F2059" s="50" t="s">
        <v>2062</v>
      </c>
      <c r="G2059" s="115" t="s">
        <v>2031</v>
      </c>
      <c r="H2059" s="50">
        <v>5</v>
      </c>
      <c r="I2059" s="50">
        <v>6</v>
      </c>
      <c r="J2059" s="50">
        <v>0</v>
      </c>
      <c r="K2059" s="50">
        <v>5887.1</v>
      </c>
      <c r="L2059" s="50">
        <v>4448.7000000000007</v>
      </c>
      <c r="M2059" s="52">
        <v>0</v>
      </c>
      <c r="N2059" s="52">
        <f t="shared" si="221"/>
        <v>0</v>
      </c>
      <c r="O2059" s="52">
        <v>0</v>
      </c>
      <c r="P2059" s="52">
        <v>0</v>
      </c>
      <c r="Q2059" s="52">
        <v>0</v>
      </c>
      <c r="R2059" s="116">
        <v>45658</v>
      </c>
      <c r="S2059" s="116">
        <v>46022</v>
      </c>
    </row>
    <row r="2060" spans="1:19" ht="20.25" x14ac:dyDescent="0.3">
      <c r="A2060" s="50">
        <v>344</v>
      </c>
      <c r="B2060" s="51" t="s">
        <v>1453</v>
      </c>
      <c r="C2060" s="114">
        <v>42499</v>
      </c>
      <c r="D2060" s="50" t="s">
        <v>1842</v>
      </c>
      <c r="E2060" s="50">
        <v>1975</v>
      </c>
      <c r="F2060" s="50" t="s">
        <v>2062</v>
      </c>
      <c r="G2060" s="115" t="s">
        <v>2032</v>
      </c>
      <c r="H2060" s="50">
        <v>5</v>
      </c>
      <c r="I2060" s="50">
        <v>6</v>
      </c>
      <c r="J2060" s="50">
        <v>0</v>
      </c>
      <c r="K2060" s="50">
        <v>6121.3</v>
      </c>
      <c r="L2060" s="50">
        <v>4580.1000000000004</v>
      </c>
      <c r="M2060" s="52">
        <v>0</v>
      </c>
      <c r="N2060" s="52">
        <f t="shared" si="221"/>
        <v>0</v>
      </c>
      <c r="O2060" s="52">
        <v>0</v>
      </c>
      <c r="P2060" s="52">
        <v>0</v>
      </c>
      <c r="Q2060" s="52">
        <v>0</v>
      </c>
      <c r="R2060" s="116">
        <v>45658</v>
      </c>
      <c r="S2060" s="116">
        <v>46022</v>
      </c>
    </row>
    <row r="2061" spans="1:19" ht="20.25" x14ac:dyDescent="0.3">
      <c r="A2061" s="50">
        <v>345</v>
      </c>
      <c r="B2061" s="51" t="s">
        <v>1454</v>
      </c>
      <c r="C2061" s="114">
        <v>42496</v>
      </c>
      <c r="D2061" s="50" t="s">
        <v>1842</v>
      </c>
      <c r="E2061" s="50">
        <v>1972</v>
      </c>
      <c r="F2061" s="50" t="s">
        <v>2062</v>
      </c>
      <c r="G2061" s="115" t="s">
        <v>2032</v>
      </c>
      <c r="H2061" s="50">
        <v>5</v>
      </c>
      <c r="I2061" s="50">
        <v>4</v>
      </c>
      <c r="J2061" s="50">
        <v>0</v>
      </c>
      <c r="K2061" s="50">
        <v>4369.5</v>
      </c>
      <c r="L2061" s="50">
        <v>3326.25</v>
      </c>
      <c r="M2061" s="52">
        <v>0</v>
      </c>
      <c r="N2061" s="52">
        <f t="shared" si="221"/>
        <v>0</v>
      </c>
      <c r="O2061" s="52">
        <v>0</v>
      </c>
      <c r="P2061" s="52">
        <v>0</v>
      </c>
      <c r="Q2061" s="52">
        <v>0</v>
      </c>
      <c r="R2061" s="116">
        <v>45658</v>
      </c>
      <c r="S2061" s="116">
        <v>46022</v>
      </c>
    </row>
    <row r="2062" spans="1:19" ht="20.25" x14ac:dyDescent="0.3">
      <c r="A2062" s="50">
        <v>346</v>
      </c>
      <c r="B2062" s="51" t="s">
        <v>1455</v>
      </c>
      <c r="C2062" s="114">
        <v>42504</v>
      </c>
      <c r="D2062" s="50" t="s">
        <v>1842</v>
      </c>
      <c r="E2062" s="50">
        <v>1983</v>
      </c>
      <c r="F2062" s="50">
        <v>2018</v>
      </c>
      <c r="G2062" s="115" t="s">
        <v>2032</v>
      </c>
      <c r="H2062" s="50">
        <v>9</v>
      </c>
      <c r="I2062" s="50">
        <v>1</v>
      </c>
      <c r="J2062" s="50">
        <v>0</v>
      </c>
      <c r="K2062" s="50">
        <v>3995.6</v>
      </c>
      <c r="L2062" s="50">
        <v>3622.2</v>
      </c>
      <c r="M2062" s="52">
        <v>0</v>
      </c>
      <c r="N2062" s="52">
        <f t="shared" si="221"/>
        <v>0</v>
      </c>
      <c r="O2062" s="52">
        <v>0</v>
      </c>
      <c r="P2062" s="52">
        <v>0</v>
      </c>
      <c r="Q2062" s="52">
        <v>0</v>
      </c>
      <c r="R2062" s="116">
        <v>45658</v>
      </c>
      <c r="S2062" s="116">
        <v>46022</v>
      </c>
    </row>
    <row r="2063" spans="1:19" ht="20.25" x14ac:dyDescent="0.25">
      <c r="A2063" s="57" t="s">
        <v>24</v>
      </c>
      <c r="B2063" s="57"/>
      <c r="C2063" s="117" t="s">
        <v>175</v>
      </c>
      <c r="D2063" s="117" t="s">
        <v>175</v>
      </c>
      <c r="E2063" s="117" t="s">
        <v>175</v>
      </c>
      <c r="F2063" s="117" t="s">
        <v>175</v>
      </c>
      <c r="G2063" s="117" t="s">
        <v>175</v>
      </c>
      <c r="H2063" s="117" t="s">
        <v>175</v>
      </c>
      <c r="I2063" s="117" t="s">
        <v>175</v>
      </c>
      <c r="J2063" s="63">
        <f>SUM(J2050:J2062)</f>
        <v>0</v>
      </c>
      <c r="K2063" s="63">
        <f t="shared" ref="K2063:Q2063" si="233">SUM(K2050:K2062)</f>
        <v>62179.11</v>
      </c>
      <c r="L2063" s="63">
        <f t="shared" si="233"/>
        <v>41600.07</v>
      </c>
      <c r="M2063" s="63">
        <f t="shared" si="233"/>
        <v>0</v>
      </c>
      <c r="N2063" s="63">
        <f t="shared" si="233"/>
        <v>0</v>
      </c>
      <c r="O2063" s="63">
        <f t="shared" si="233"/>
        <v>0</v>
      </c>
      <c r="P2063" s="63">
        <f t="shared" si="233"/>
        <v>0</v>
      </c>
      <c r="Q2063" s="63">
        <f t="shared" si="233"/>
        <v>0</v>
      </c>
      <c r="R2063" s="117" t="s">
        <v>175</v>
      </c>
      <c r="S2063" s="117" t="s">
        <v>175</v>
      </c>
    </row>
    <row r="2064" spans="1:19" ht="20.25" x14ac:dyDescent="0.3">
      <c r="A2064" s="151" t="s">
        <v>1989</v>
      </c>
      <c r="B2064" s="151"/>
      <c r="C2064" s="151"/>
      <c r="D2064" s="151"/>
      <c r="E2064" s="151"/>
      <c r="F2064" s="151"/>
      <c r="G2064" s="151"/>
      <c r="H2064" s="151"/>
      <c r="I2064" s="151"/>
      <c r="J2064" s="151"/>
      <c r="K2064" s="151"/>
      <c r="L2064" s="151"/>
      <c r="M2064" s="151"/>
      <c r="N2064" s="151"/>
      <c r="O2064" s="151"/>
      <c r="P2064" s="151"/>
      <c r="Q2064" s="151"/>
      <c r="R2064" s="151"/>
      <c r="S2064" s="152"/>
    </row>
    <row r="2065" spans="1:19" ht="20.25" x14ac:dyDescent="0.3">
      <c r="A2065" s="50">
        <v>347</v>
      </c>
      <c r="B2065" s="51" t="s">
        <v>1456</v>
      </c>
      <c r="C2065" s="114">
        <v>42577</v>
      </c>
      <c r="D2065" s="50" t="s">
        <v>1842</v>
      </c>
      <c r="E2065" s="50">
        <v>1975</v>
      </c>
      <c r="F2065" s="50" t="s">
        <v>2062</v>
      </c>
      <c r="G2065" s="115" t="s">
        <v>2031</v>
      </c>
      <c r="H2065" s="50">
        <v>5</v>
      </c>
      <c r="I2065" s="50">
        <v>4</v>
      </c>
      <c r="J2065" s="50">
        <v>0</v>
      </c>
      <c r="K2065" s="50">
        <v>4401.8999999999996</v>
      </c>
      <c r="L2065" s="50">
        <v>2781.3</v>
      </c>
      <c r="M2065" s="52">
        <v>0</v>
      </c>
      <c r="N2065" s="52">
        <f t="shared" ref="N2065:N2126" si="234">M2065</f>
        <v>0</v>
      </c>
      <c r="O2065" s="52">
        <v>0</v>
      </c>
      <c r="P2065" s="52">
        <v>0</v>
      </c>
      <c r="Q2065" s="52">
        <v>0</v>
      </c>
      <c r="R2065" s="116">
        <v>45658</v>
      </c>
      <c r="S2065" s="116">
        <v>46022</v>
      </c>
    </row>
    <row r="2066" spans="1:19" ht="20.25" x14ac:dyDescent="0.25">
      <c r="A2066" s="57" t="s">
        <v>24</v>
      </c>
      <c r="B2066" s="57"/>
      <c r="C2066" s="117" t="s">
        <v>175</v>
      </c>
      <c r="D2066" s="117" t="s">
        <v>175</v>
      </c>
      <c r="E2066" s="117" t="s">
        <v>175</v>
      </c>
      <c r="F2066" s="117" t="s">
        <v>175</v>
      </c>
      <c r="G2066" s="117" t="s">
        <v>175</v>
      </c>
      <c r="H2066" s="117" t="s">
        <v>175</v>
      </c>
      <c r="I2066" s="117" t="s">
        <v>175</v>
      </c>
      <c r="J2066" s="63">
        <f>SUM(J2065)</f>
        <v>0</v>
      </c>
      <c r="K2066" s="63">
        <f t="shared" ref="K2066:Q2066" si="235">SUM(K2065)</f>
        <v>4401.8999999999996</v>
      </c>
      <c r="L2066" s="63">
        <f t="shared" si="235"/>
        <v>2781.3</v>
      </c>
      <c r="M2066" s="63">
        <f t="shared" si="235"/>
        <v>0</v>
      </c>
      <c r="N2066" s="63">
        <f t="shared" si="235"/>
        <v>0</v>
      </c>
      <c r="O2066" s="63">
        <f t="shared" si="235"/>
        <v>0</v>
      </c>
      <c r="P2066" s="63">
        <f t="shared" si="235"/>
        <v>0</v>
      </c>
      <c r="Q2066" s="63">
        <f t="shared" si="235"/>
        <v>0</v>
      </c>
      <c r="R2066" s="117" t="s">
        <v>175</v>
      </c>
      <c r="S2066" s="117" t="s">
        <v>175</v>
      </c>
    </row>
    <row r="2067" spans="1:19" ht="20.25" x14ac:dyDescent="0.25">
      <c r="A2067" s="71" t="s">
        <v>36</v>
      </c>
      <c r="B2067" s="71"/>
      <c r="C2067" s="117" t="s">
        <v>175</v>
      </c>
      <c r="D2067" s="117" t="s">
        <v>175</v>
      </c>
      <c r="E2067" s="117" t="s">
        <v>175</v>
      </c>
      <c r="F2067" s="117" t="s">
        <v>175</v>
      </c>
      <c r="G2067" s="117" t="s">
        <v>175</v>
      </c>
      <c r="H2067" s="117" t="s">
        <v>175</v>
      </c>
      <c r="I2067" s="117" t="s">
        <v>175</v>
      </c>
      <c r="J2067" s="63">
        <f>J2066</f>
        <v>0</v>
      </c>
      <c r="K2067" s="63">
        <f t="shared" ref="K2067:Q2067" si="236">K2066</f>
        <v>4401.8999999999996</v>
      </c>
      <c r="L2067" s="63">
        <f t="shared" si="236"/>
        <v>2781.3</v>
      </c>
      <c r="M2067" s="63">
        <f t="shared" si="236"/>
        <v>0</v>
      </c>
      <c r="N2067" s="63">
        <f t="shared" si="236"/>
        <v>0</v>
      </c>
      <c r="O2067" s="63">
        <f t="shared" si="236"/>
        <v>0</v>
      </c>
      <c r="P2067" s="63">
        <f t="shared" si="236"/>
        <v>0</v>
      </c>
      <c r="Q2067" s="63">
        <f t="shared" si="236"/>
        <v>0</v>
      </c>
      <c r="R2067" s="117" t="s">
        <v>175</v>
      </c>
      <c r="S2067" s="117" t="s">
        <v>175</v>
      </c>
    </row>
    <row r="2068" spans="1:19" ht="20.25" x14ac:dyDescent="0.3">
      <c r="A2068" s="143" t="s">
        <v>1990</v>
      </c>
      <c r="B2068" s="143"/>
      <c r="C2068" s="143"/>
      <c r="D2068" s="143"/>
      <c r="E2068" s="143"/>
      <c r="F2068" s="143"/>
      <c r="G2068" s="143"/>
      <c r="H2068" s="143"/>
      <c r="I2068" s="143"/>
      <c r="J2068" s="143"/>
      <c r="K2068" s="143"/>
      <c r="L2068" s="143"/>
      <c r="M2068" s="143"/>
      <c r="N2068" s="143"/>
      <c r="O2068" s="143"/>
      <c r="P2068" s="143"/>
      <c r="Q2068" s="143"/>
      <c r="R2068" s="143"/>
      <c r="S2068" s="144"/>
    </row>
    <row r="2069" spans="1:19" ht="20.25" x14ac:dyDescent="0.3">
      <c r="A2069" s="145" t="s">
        <v>1991</v>
      </c>
      <c r="B2069" s="145"/>
      <c r="C2069" s="145"/>
      <c r="D2069" s="145"/>
      <c r="E2069" s="145"/>
      <c r="F2069" s="145"/>
      <c r="G2069" s="145"/>
      <c r="H2069" s="145"/>
      <c r="I2069" s="145"/>
      <c r="J2069" s="145"/>
      <c r="K2069" s="145"/>
      <c r="L2069" s="145"/>
      <c r="M2069" s="145"/>
      <c r="N2069" s="145"/>
      <c r="O2069" s="145"/>
      <c r="P2069" s="145"/>
      <c r="Q2069" s="145"/>
      <c r="R2069" s="145"/>
      <c r="S2069" s="146"/>
    </row>
    <row r="2070" spans="1:19" ht="20.25" x14ac:dyDescent="0.3">
      <c r="A2070" s="50">
        <v>348</v>
      </c>
      <c r="B2070" s="51" t="s">
        <v>1524</v>
      </c>
      <c r="C2070" s="114">
        <v>41455</v>
      </c>
      <c r="D2070" s="50" t="s">
        <v>1842</v>
      </c>
      <c r="E2070" s="50">
        <v>1976</v>
      </c>
      <c r="F2070" s="50" t="s">
        <v>2062</v>
      </c>
      <c r="G2070" s="115" t="s">
        <v>2037</v>
      </c>
      <c r="H2070" s="50">
        <v>2</v>
      </c>
      <c r="I2070" s="50">
        <v>3</v>
      </c>
      <c r="J2070" s="50">
        <v>0</v>
      </c>
      <c r="K2070" s="50">
        <v>768</v>
      </c>
      <c r="L2070" s="50">
        <v>533.15</v>
      </c>
      <c r="M2070" s="52">
        <v>0</v>
      </c>
      <c r="N2070" s="52">
        <f t="shared" si="234"/>
        <v>0</v>
      </c>
      <c r="O2070" s="52">
        <v>0</v>
      </c>
      <c r="P2070" s="52">
        <v>0</v>
      </c>
      <c r="Q2070" s="52">
        <v>0</v>
      </c>
      <c r="R2070" s="116">
        <v>45658</v>
      </c>
      <c r="S2070" s="116">
        <v>46022</v>
      </c>
    </row>
    <row r="2071" spans="1:19" ht="20.25" x14ac:dyDescent="0.25">
      <c r="A2071" s="57" t="s">
        <v>24</v>
      </c>
      <c r="B2071" s="57"/>
      <c r="C2071" s="117" t="s">
        <v>175</v>
      </c>
      <c r="D2071" s="117" t="s">
        <v>175</v>
      </c>
      <c r="E2071" s="117" t="s">
        <v>175</v>
      </c>
      <c r="F2071" s="117" t="s">
        <v>175</v>
      </c>
      <c r="G2071" s="117" t="s">
        <v>175</v>
      </c>
      <c r="H2071" s="117" t="s">
        <v>175</v>
      </c>
      <c r="I2071" s="117" t="s">
        <v>175</v>
      </c>
      <c r="J2071" s="63">
        <f>SUM(J2070)</f>
        <v>0</v>
      </c>
      <c r="K2071" s="63">
        <f t="shared" ref="K2071:Q2071" si="237">SUM(K2070)</f>
        <v>768</v>
      </c>
      <c r="L2071" s="63">
        <f t="shared" si="237"/>
        <v>533.15</v>
      </c>
      <c r="M2071" s="63">
        <f t="shared" si="237"/>
        <v>0</v>
      </c>
      <c r="N2071" s="63">
        <f t="shared" si="237"/>
        <v>0</v>
      </c>
      <c r="O2071" s="63">
        <f t="shared" si="237"/>
        <v>0</v>
      </c>
      <c r="P2071" s="63">
        <f t="shared" si="237"/>
        <v>0</v>
      </c>
      <c r="Q2071" s="63">
        <f t="shared" si="237"/>
        <v>0</v>
      </c>
      <c r="R2071" s="117" t="s">
        <v>175</v>
      </c>
      <c r="S2071" s="117" t="s">
        <v>175</v>
      </c>
    </row>
    <row r="2072" spans="1:19" ht="20.25" x14ac:dyDescent="0.25">
      <c r="A2072" s="71" t="s">
        <v>36</v>
      </c>
      <c r="B2072" s="71"/>
      <c r="C2072" s="117" t="s">
        <v>175</v>
      </c>
      <c r="D2072" s="117" t="s">
        <v>175</v>
      </c>
      <c r="E2072" s="117" t="s">
        <v>175</v>
      </c>
      <c r="F2072" s="117" t="s">
        <v>175</v>
      </c>
      <c r="G2072" s="117" t="s">
        <v>175</v>
      </c>
      <c r="H2072" s="117" t="s">
        <v>175</v>
      </c>
      <c r="I2072" s="117" t="s">
        <v>175</v>
      </c>
      <c r="J2072" s="63">
        <f>J2071</f>
        <v>0</v>
      </c>
      <c r="K2072" s="63">
        <f t="shared" ref="K2072:Q2072" si="238">K2071</f>
        <v>768</v>
      </c>
      <c r="L2072" s="63">
        <f t="shared" si="238"/>
        <v>533.15</v>
      </c>
      <c r="M2072" s="63">
        <f t="shared" si="238"/>
        <v>0</v>
      </c>
      <c r="N2072" s="63">
        <f t="shared" si="238"/>
        <v>0</v>
      </c>
      <c r="O2072" s="63">
        <f t="shared" si="238"/>
        <v>0</v>
      </c>
      <c r="P2072" s="63">
        <f t="shared" si="238"/>
        <v>0</v>
      </c>
      <c r="Q2072" s="63">
        <f t="shared" si="238"/>
        <v>0</v>
      </c>
      <c r="R2072" s="117" t="s">
        <v>175</v>
      </c>
      <c r="S2072" s="117" t="s">
        <v>175</v>
      </c>
    </row>
    <row r="2073" spans="1:19" ht="20.25" x14ac:dyDescent="0.3">
      <c r="A2073" s="143" t="s">
        <v>1992</v>
      </c>
      <c r="B2073" s="143"/>
      <c r="C2073" s="143"/>
      <c r="D2073" s="143"/>
      <c r="E2073" s="143"/>
      <c r="F2073" s="143"/>
      <c r="G2073" s="143"/>
      <c r="H2073" s="143"/>
      <c r="I2073" s="143"/>
      <c r="J2073" s="143"/>
      <c r="K2073" s="143"/>
      <c r="L2073" s="143"/>
      <c r="M2073" s="143"/>
      <c r="N2073" s="143"/>
      <c r="O2073" s="143"/>
      <c r="P2073" s="143"/>
      <c r="Q2073" s="143"/>
      <c r="R2073" s="143"/>
      <c r="S2073" s="144"/>
    </row>
    <row r="2074" spans="1:19" ht="20.25" x14ac:dyDescent="0.3">
      <c r="A2074" s="145" t="s">
        <v>1993</v>
      </c>
      <c r="B2074" s="145"/>
      <c r="C2074" s="145"/>
      <c r="D2074" s="145"/>
      <c r="E2074" s="145"/>
      <c r="F2074" s="145"/>
      <c r="G2074" s="145"/>
      <c r="H2074" s="145"/>
      <c r="I2074" s="145"/>
      <c r="J2074" s="145"/>
      <c r="K2074" s="145"/>
      <c r="L2074" s="145"/>
      <c r="M2074" s="145"/>
      <c r="N2074" s="145"/>
      <c r="O2074" s="145"/>
      <c r="P2074" s="145"/>
      <c r="Q2074" s="145"/>
      <c r="R2074" s="145"/>
      <c r="S2074" s="146"/>
    </row>
    <row r="2075" spans="1:19" ht="20.25" x14ac:dyDescent="0.3">
      <c r="A2075" s="50">
        <v>349</v>
      </c>
      <c r="B2075" s="51" t="s">
        <v>695</v>
      </c>
      <c r="C2075" s="114">
        <v>42204</v>
      </c>
      <c r="D2075" s="50" t="s">
        <v>1842</v>
      </c>
      <c r="E2075" s="50">
        <v>1979</v>
      </c>
      <c r="F2075" s="50" t="s">
        <v>2062</v>
      </c>
      <c r="G2075" s="115" t="s">
        <v>2039</v>
      </c>
      <c r="H2075" s="50">
        <v>2</v>
      </c>
      <c r="I2075" s="50">
        <v>2</v>
      </c>
      <c r="J2075" s="50">
        <v>0</v>
      </c>
      <c r="K2075" s="50">
        <v>897</v>
      </c>
      <c r="L2075" s="132">
        <v>552.24</v>
      </c>
      <c r="M2075" s="52">
        <v>0</v>
      </c>
      <c r="N2075" s="52">
        <f t="shared" si="234"/>
        <v>0</v>
      </c>
      <c r="O2075" s="52">
        <v>0</v>
      </c>
      <c r="P2075" s="52">
        <v>0</v>
      </c>
      <c r="Q2075" s="52">
        <v>0</v>
      </c>
      <c r="R2075" s="116">
        <v>45658</v>
      </c>
      <c r="S2075" s="116">
        <v>46022</v>
      </c>
    </row>
    <row r="2076" spans="1:19" ht="20.25" x14ac:dyDescent="0.25">
      <c r="A2076" s="57" t="s">
        <v>24</v>
      </c>
      <c r="B2076" s="57"/>
      <c r="C2076" s="117" t="s">
        <v>175</v>
      </c>
      <c r="D2076" s="117" t="s">
        <v>175</v>
      </c>
      <c r="E2076" s="117" t="s">
        <v>175</v>
      </c>
      <c r="F2076" s="117" t="s">
        <v>175</v>
      </c>
      <c r="G2076" s="117" t="s">
        <v>175</v>
      </c>
      <c r="H2076" s="117" t="s">
        <v>175</v>
      </c>
      <c r="I2076" s="117" t="s">
        <v>175</v>
      </c>
      <c r="J2076" s="63">
        <f>SUM(J2075)</f>
        <v>0</v>
      </c>
      <c r="K2076" s="63">
        <f t="shared" ref="K2076:Q2076" si="239">SUM(K2075)</f>
        <v>897</v>
      </c>
      <c r="L2076" s="63">
        <f t="shared" si="239"/>
        <v>552.24</v>
      </c>
      <c r="M2076" s="63">
        <f t="shared" si="239"/>
        <v>0</v>
      </c>
      <c r="N2076" s="63">
        <f t="shared" si="239"/>
        <v>0</v>
      </c>
      <c r="O2076" s="63">
        <f t="shared" si="239"/>
        <v>0</v>
      </c>
      <c r="P2076" s="63">
        <f t="shared" si="239"/>
        <v>0</v>
      </c>
      <c r="Q2076" s="63">
        <f t="shared" si="239"/>
        <v>0</v>
      </c>
      <c r="R2076" s="117" t="s">
        <v>175</v>
      </c>
      <c r="S2076" s="117" t="s">
        <v>175</v>
      </c>
    </row>
    <row r="2077" spans="1:19" ht="20.25" x14ac:dyDescent="0.25">
      <c r="A2077" s="71" t="s">
        <v>36</v>
      </c>
      <c r="B2077" s="71"/>
      <c r="C2077" s="117" t="s">
        <v>175</v>
      </c>
      <c r="D2077" s="117" t="s">
        <v>175</v>
      </c>
      <c r="E2077" s="117" t="s">
        <v>175</v>
      </c>
      <c r="F2077" s="117" t="s">
        <v>175</v>
      </c>
      <c r="G2077" s="117" t="s">
        <v>175</v>
      </c>
      <c r="H2077" s="117" t="s">
        <v>175</v>
      </c>
      <c r="I2077" s="117" t="s">
        <v>175</v>
      </c>
      <c r="J2077" s="63">
        <f>J2076</f>
        <v>0</v>
      </c>
      <c r="K2077" s="63">
        <f t="shared" ref="K2077:Q2077" si="240">K2076</f>
        <v>897</v>
      </c>
      <c r="L2077" s="63">
        <f t="shared" si="240"/>
        <v>552.24</v>
      </c>
      <c r="M2077" s="63">
        <f t="shared" si="240"/>
        <v>0</v>
      </c>
      <c r="N2077" s="63">
        <f t="shared" si="240"/>
        <v>0</v>
      </c>
      <c r="O2077" s="63">
        <f t="shared" si="240"/>
        <v>0</v>
      </c>
      <c r="P2077" s="63">
        <f t="shared" si="240"/>
        <v>0</v>
      </c>
      <c r="Q2077" s="63">
        <f t="shared" si="240"/>
        <v>0</v>
      </c>
      <c r="R2077" s="117" t="s">
        <v>175</v>
      </c>
      <c r="S2077" s="117" t="s">
        <v>175</v>
      </c>
    </row>
    <row r="2078" spans="1:19" ht="20.25" x14ac:dyDescent="0.3">
      <c r="A2078" s="143" t="s">
        <v>1994</v>
      </c>
      <c r="B2078" s="143"/>
      <c r="C2078" s="143"/>
      <c r="D2078" s="143"/>
      <c r="E2078" s="143"/>
      <c r="F2078" s="143"/>
      <c r="G2078" s="143"/>
      <c r="H2078" s="143"/>
      <c r="I2078" s="143"/>
      <c r="J2078" s="143"/>
      <c r="K2078" s="143"/>
      <c r="L2078" s="143"/>
      <c r="M2078" s="143"/>
      <c r="N2078" s="143"/>
      <c r="O2078" s="143"/>
      <c r="P2078" s="143"/>
      <c r="Q2078" s="143"/>
      <c r="R2078" s="143"/>
      <c r="S2078" s="144"/>
    </row>
    <row r="2079" spans="1:19" ht="20.25" x14ac:dyDescent="0.3">
      <c r="A2079" s="145" t="s">
        <v>1995</v>
      </c>
      <c r="B2079" s="145"/>
      <c r="C2079" s="145"/>
      <c r="D2079" s="145"/>
      <c r="E2079" s="145"/>
      <c r="F2079" s="145"/>
      <c r="G2079" s="145"/>
      <c r="H2079" s="145"/>
      <c r="I2079" s="145"/>
      <c r="J2079" s="145"/>
      <c r="K2079" s="145"/>
      <c r="L2079" s="145"/>
      <c r="M2079" s="145"/>
      <c r="N2079" s="145"/>
      <c r="O2079" s="145"/>
      <c r="P2079" s="145"/>
      <c r="Q2079" s="145"/>
      <c r="R2079" s="145"/>
      <c r="S2079" s="146"/>
    </row>
    <row r="2080" spans="1:19" ht="20.25" x14ac:dyDescent="0.3">
      <c r="A2080" s="50">
        <v>350</v>
      </c>
      <c r="B2080" s="51" t="s">
        <v>1465</v>
      </c>
      <c r="C2080" s="114">
        <v>43541</v>
      </c>
      <c r="D2080" s="50" t="s">
        <v>1842</v>
      </c>
      <c r="E2080" s="50">
        <v>1975</v>
      </c>
      <c r="F2080" s="50" t="s">
        <v>2062</v>
      </c>
      <c r="G2080" s="115" t="s">
        <v>2032</v>
      </c>
      <c r="H2080" s="50">
        <v>2</v>
      </c>
      <c r="I2080" s="50">
        <v>1</v>
      </c>
      <c r="J2080" s="50">
        <v>0</v>
      </c>
      <c r="K2080" s="50">
        <v>377.1</v>
      </c>
      <c r="L2080" s="50">
        <v>350.4</v>
      </c>
      <c r="M2080" s="52">
        <v>0</v>
      </c>
      <c r="N2080" s="52">
        <f t="shared" si="234"/>
        <v>0</v>
      </c>
      <c r="O2080" s="52">
        <v>0</v>
      </c>
      <c r="P2080" s="52">
        <v>0</v>
      </c>
      <c r="Q2080" s="52">
        <v>0</v>
      </c>
      <c r="R2080" s="116">
        <v>45658</v>
      </c>
      <c r="S2080" s="116">
        <v>46022</v>
      </c>
    </row>
    <row r="2081" spans="1:19" ht="20.25" x14ac:dyDescent="0.25">
      <c r="A2081" s="57" t="s">
        <v>24</v>
      </c>
      <c r="B2081" s="57"/>
      <c r="C2081" s="117" t="s">
        <v>175</v>
      </c>
      <c r="D2081" s="117" t="s">
        <v>175</v>
      </c>
      <c r="E2081" s="117" t="s">
        <v>175</v>
      </c>
      <c r="F2081" s="117" t="s">
        <v>175</v>
      </c>
      <c r="G2081" s="117" t="s">
        <v>175</v>
      </c>
      <c r="H2081" s="117" t="s">
        <v>175</v>
      </c>
      <c r="I2081" s="117" t="s">
        <v>175</v>
      </c>
      <c r="J2081" s="63">
        <f>SUM(J2080)</f>
        <v>0</v>
      </c>
      <c r="K2081" s="63">
        <f t="shared" ref="K2081:Q2081" si="241">SUM(K2080)</f>
        <v>377.1</v>
      </c>
      <c r="L2081" s="63">
        <f t="shared" si="241"/>
        <v>350.4</v>
      </c>
      <c r="M2081" s="63">
        <f t="shared" si="241"/>
        <v>0</v>
      </c>
      <c r="N2081" s="63">
        <f t="shared" si="241"/>
        <v>0</v>
      </c>
      <c r="O2081" s="63">
        <f t="shared" si="241"/>
        <v>0</v>
      </c>
      <c r="P2081" s="63">
        <f t="shared" si="241"/>
        <v>0</v>
      </c>
      <c r="Q2081" s="63">
        <f t="shared" si="241"/>
        <v>0</v>
      </c>
      <c r="R2081" s="117" t="s">
        <v>175</v>
      </c>
      <c r="S2081" s="117" t="s">
        <v>175</v>
      </c>
    </row>
    <row r="2082" spans="1:19" ht="20.25" x14ac:dyDescent="0.3">
      <c r="A2082" s="151" t="s">
        <v>1996</v>
      </c>
      <c r="B2082" s="151"/>
      <c r="C2082" s="151"/>
      <c r="D2082" s="151"/>
      <c r="E2082" s="151"/>
      <c r="F2082" s="151"/>
      <c r="G2082" s="151"/>
      <c r="H2082" s="151"/>
      <c r="I2082" s="151"/>
      <c r="J2082" s="151"/>
      <c r="K2082" s="151"/>
      <c r="L2082" s="151"/>
      <c r="M2082" s="151"/>
      <c r="N2082" s="151"/>
      <c r="O2082" s="151"/>
      <c r="P2082" s="151"/>
      <c r="Q2082" s="151"/>
      <c r="R2082" s="151"/>
      <c r="S2082" s="152"/>
    </row>
    <row r="2083" spans="1:19" ht="20.25" x14ac:dyDescent="0.3">
      <c r="A2083" s="50">
        <v>351</v>
      </c>
      <c r="B2083" s="58" t="s">
        <v>1466</v>
      </c>
      <c r="C2083" s="114">
        <v>43342</v>
      </c>
      <c r="D2083" s="50" t="s">
        <v>1842</v>
      </c>
      <c r="E2083" s="50">
        <v>1961</v>
      </c>
      <c r="F2083" s="50" t="s">
        <v>2062</v>
      </c>
      <c r="G2083" s="115" t="s">
        <v>2032</v>
      </c>
      <c r="H2083" s="50">
        <v>3</v>
      </c>
      <c r="I2083" s="50">
        <v>2</v>
      </c>
      <c r="J2083" s="50">
        <v>0</v>
      </c>
      <c r="K2083" s="50">
        <v>1900.2</v>
      </c>
      <c r="L2083" s="50">
        <v>928.6</v>
      </c>
      <c r="M2083" s="52">
        <v>0</v>
      </c>
      <c r="N2083" s="52">
        <f t="shared" si="234"/>
        <v>0</v>
      </c>
      <c r="O2083" s="52">
        <v>0</v>
      </c>
      <c r="P2083" s="52">
        <v>0</v>
      </c>
      <c r="Q2083" s="52">
        <v>0</v>
      </c>
      <c r="R2083" s="116">
        <v>45658</v>
      </c>
      <c r="S2083" s="116">
        <v>46022</v>
      </c>
    </row>
    <row r="2084" spans="1:19" ht="20.25" x14ac:dyDescent="0.3">
      <c r="A2084" s="50">
        <v>352</v>
      </c>
      <c r="B2084" s="58" t="s">
        <v>1467</v>
      </c>
      <c r="C2084" s="114">
        <v>43297</v>
      </c>
      <c r="D2084" s="50" t="s">
        <v>1842</v>
      </c>
      <c r="E2084" s="50">
        <v>1957</v>
      </c>
      <c r="F2084" s="50" t="s">
        <v>2062</v>
      </c>
      <c r="G2084" s="115" t="s">
        <v>2032</v>
      </c>
      <c r="H2084" s="50">
        <v>2</v>
      </c>
      <c r="I2084" s="50">
        <v>2</v>
      </c>
      <c r="J2084" s="50">
        <v>0</v>
      </c>
      <c r="K2084" s="50">
        <v>736.8</v>
      </c>
      <c r="L2084" s="50">
        <v>388.1</v>
      </c>
      <c r="M2084" s="52">
        <v>0</v>
      </c>
      <c r="N2084" s="52">
        <f t="shared" si="234"/>
        <v>0</v>
      </c>
      <c r="O2084" s="52">
        <v>0</v>
      </c>
      <c r="P2084" s="52">
        <v>0</v>
      </c>
      <c r="Q2084" s="52">
        <v>0</v>
      </c>
      <c r="R2084" s="116">
        <v>45658</v>
      </c>
      <c r="S2084" s="116">
        <v>46022</v>
      </c>
    </row>
    <row r="2085" spans="1:19" ht="20.25" x14ac:dyDescent="0.3">
      <c r="A2085" s="50">
        <v>353</v>
      </c>
      <c r="B2085" s="58" t="s">
        <v>1468</v>
      </c>
      <c r="C2085" s="114">
        <v>43358</v>
      </c>
      <c r="D2085" s="50" t="s">
        <v>1842</v>
      </c>
      <c r="E2085" s="50">
        <v>1940</v>
      </c>
      <c r="F2085" s="50" t="s">
        <v>2062</v>
      </c>
      <c r="G2085" s="115" t="s">
        <v>2037</v>
      </c>
      <c r="H2085" s="50">
        <v>2</v>
      </c>
      <c r="I2085" s="50">
        <v>1</v>
      </c>
      <c r="J2085" s="50">
        <v>0</v>
      </c>
      <c r="K2085" s="50">
        <v>899.2</v>
      </c>
      <c r="L2085" s="50">
        <v>463.4</v>
      </c>
      <c r="M2085" s="52">
        <v>0</v>
      </c>
      <c r="N2085" s="52">
        <f t="shared" si="234"/>
        <v>0</v>
      </c>
      <c r="O2085" s="52">
        <v>0</v>
      </c>
      <c r="P2085" s="52">
        <v>0</v>
      </c>
      <c r="Q2085" s="52">
        <v>0</v>
      </c>
      <c r="R2085" s="116">
        <v>45658</v>
      </c>
      <c r="S2085" s="116">
        <v>46022</v>
      </c>
    </row>
    <row r="2086" spans="1:19" ht="20.25" x14ac:dyDescent="0.3">
      <c r="A2086" s="50">
        <v>354</v>
      </c>
      <c r="B2086" s="58" t="s">
        <v>1469</v>
      </c>
      <c r="C2086" s="114">
        <v>43365</v>
      </c>
      <c r="D2086" s="50" t="s">
        <v>1842</v>
      </c>
      <c r="E2086" s="50">
        <v>1953</v>
      </c>
      <c r="F2086" s="50" t="s">
        <v>2062</v>
      </c>
      <c r="G2086" s="115" t="s">
        <v>2037</v>
      </c>
      <c r="H2086" s="50">
        <v>2</v>
      </c>
      <c r="I2086" s="50">
        <v>2</v>
      </c>
      <c r="J2086" s="50">
        <v>0</v>
      </c>
      <c r="K2086" s="50">
        <v>727.2</v>
      </c>
      <c r="L2086" s="50">
        <v>401.7</v>
      </c>
      <c r="M2086" s="52">
        <v>0</v>
      </c>
      <c r="N2086" s="52">
        <f t="shared" si="234"/>
        <v>0</v>
      </c>
      <c r="O2086" s="52">
        <v>0</v>
      </c>
      <c r="P2086" s="52">
        <v>0</v>
      </c>
      <c r="Q2086" s="52">
        <v>0</v>
      </c>
      <c r="R2086" s="116">
        <v>45658</v>
      </c>
      <c r="S2086" s="116">
        <v>46022</v>
      </c>
    </row>
    <row r="2087" spans="1:19" ht="20.25" x14ac:dyDescent="0.3">
      <c r="A2087" s="50">
        <v>355</v>
      </c>
      <c r="B2087" s="58" t="s">
        <v>1470</v>
      </c>
      <c r="C2087" s="114">
        <v>43366</v>
      </c>
      <c r="D2087" s="50" t="s">
        <v>1842</v>
      </c>
      <c r="E2087" s="50">
        <v>1956</v>
      </c>
      <c r="F2087" s="50" t="s">
        <v>2062</v>
      </c>
      <c r="G2087" s="115" t="s">
        <v>2033</v>
      </c>
      <c r="H2087" s="50">
        <v>2</v>
      </c>
      <c r="I2087" s="50">
        <v>2</v>
      </c>
      <c r="J2087" s="50">
        <v>0</v>
      </c>
      <c r="K2087" s="50">
        <v>722.6</v>
      </c>
      <c r="L2087" s="50">
        <v>380.4</v>
      </c>
      <c r="M2087" s="52">
        <v>0</v>
      </c>
      <c r="N2087" s="52">
        <f t="shared" si="234"/>
        <v>0</v>
      </c>
      <c r="O2087" s="52">
        <v>0</v>
      </c>
      <c r="P2087" s="52">
        <v>0</v>
      </c>
      <c r="Q2087" s="52">
        <v>0</v>
      </c>
      <c r="R2087" s="116">
        <v>45658</v>
      </c>
      <c r="S2087" s="116">
        <v>46022</v>
      </c>
    </row>
    <row r="2088" spans="1:19" ht="20.25" x14ac:dyDescent="0.3">
      <c r="A2088" s="50">
        <v>356</v>
      </c>
      <c r="B2088" s="58" t="s">
        <v>1471</v>
      </c>
      <c r="C2088" s="114">
        <v>43402</v>
      </c>
      <c r="D2088" s="50" t="s">
        <v>1842</v>
      </c>
      <c r="E2088" s="50">
        <v>1962</v>
      </c>
      <c r="F2088" s="50" t="s">
        <v>2062</v>
      </c>
      <c r="G2088" s="115" t="s">
        <v>2032</v>
      </c>
      <c r="H2088" s="50">
        <v>2</v>
      </c>
      <c r="I2088" s="50">
        <v>1</v>
      </c>
      <c r="J2088" s="50">
        <v>0</v>
      </c>
      <c r="K2088" s="50">
        <v>1066.5999999999999</v>
      </c>
      <c r="L2088" s="50">
        <v>506.2</v>
      </c>
      <c r="M2088" s="52">
        <v>0</v>
      </c>
      <c r="N2088" s="52">
        <f t="shared" si="234"/>
        <v>0</v>
      </c>
      <c r="O2088" s="52">
        <v>0</v>
      </c>
      <c r="P2088" s="52">
        <v>0</v>
      </c>
      <c r="Q2088" s="52">
        <v>0</v>
      </c>
      <c r="R2088" s="116">
        <v>45658</v>
      </c>
      <c r="S2088" s="116">
        <v>46022</v>
      </c>
    </row>
    <row r="2089" spans="1:19" ht="20.25" x14ac:dyDescent="0.3">
      <c r="A2089" s="50">
        <v>357</v>
      </c>
      <c r="B2089" s="51" t="s">
        <v>1472</v>
      </c>
      <c r="C2089" s="114">
        <v>43446</v>
      </c>
      <c r="D2089" s="50" t="s">
        <v>1842</v>
      </c>
      <c r="E2089" s="50">
        <v>1958</v>
      </c>
      <c r="F2089" s="50" t="s">
        <v>2062</v>
      </c>
      <c r="G2089" s="115" t="s">
        <v>2032</v>
      </c>
      <c r="H2089" s="50">
        <v>3</v>
      </c>
      <c r="I2089" s="50">
        <v>3</v>
      </c>
      <c r="J2089" s="50">
        <v>0</v>
      </c>
      <c r="K2089" s="50">
        <v>3380.31</v>
      </c>
      <c r="L2089" s="50">
        <v>1646.7</v>
      </c>
      <c r="M2089" s="52">
        <v>0</v>
      </c>
      <c r="N2089" s="52">
        <f t="shared" si="234"/>
        <v>0</v>
      </c>
      <c r="O2089" s="52">
        <v>0</v>
      </c>
      <c r="P2089" s="52">
        <v>0</v>
      </c>
      <c r="Q2089" s="52">
        <v>0</v>
      </c>
      <c r="R2089" s="116">
        <v>45658</v>
      </c>
      <c r="S2089" s="116">
        <v>46022</v>
      </c>
    </row>
    <row r="2090" spans="1:19" ht="20.25" x14ac:dyDescent="0.3">
      <c r="A2090" s="50">
        <v>358</v>
      </c>
      <c r="B2090" s="51" t="s">
        <v>1473</v>
      </c>
      <c r="C2090" s="114">
        <v>43447</v>
      </c>
      <c r="D2090" s="50" t="s">
        <v>1842</v>
      </c>
      <c r="E2090" s="50">
        <v>1953</v>
      </c>
      <c r="F2090" s="50" t="s">
        <v>2062</v>
      </c>
      <c r="G2090" s="115" t="s">
        <v>2033</v>
      </c>
      <c r="H2090" s="50">
        <v>2</v>
      </c>
      <c r="I2090" s="50">
        <v>1</v>
      </c>
      <c r="J2090" s="50">
        <v>0</v>
      </c>
      <c r="K2090" s="50">
        <v>676.4</v>
      </c>
      <c r="L2090" s="50">
        <v>366.3</v>
      </c>
      <c r="M2090" s="52">
        <v>0</v>
      </c>
      <c r="N2090" s="52">
        <f t="shared" si="234"/>
        <v>0</v>
      </c>
      <c r="O2090" s="52">
        <v>0</v>
      </c>
      <c r="P2090" s="52">
        <v>0</v>
      </c>
      <c r="Q2090" s="52">
        <v>0</v>
      </c>
      <c r="R2090" s="116">
        <v>45658</v>
      </c>
      <c r="S2090" s="116">
        <v>46022</v>
      </c>
    </row>
    <row r="2091" spans="1:19" ht="20.25" x14ac:dyDescent="0.3">
      <c r="A2091" s="50">
        <v>359</v>
      </c>
      <c r="B2091" s="51" t="s">
        <v>1474</v>
      </c>
      <c r="C2091" s="114">
        <v>43417</v>
      </c>
      <c r="D2091" s="50" t="s">
        <v>1842</v>
      </c>
      <c r="E2091" s="50">
        <v>1957</v>
      </c>
      <c r="F2091" s="50" t="s">
        <v>2062</v>
      </c>
      <c r="G2091" s="115" t="s">
        <v>2032</v>
      </c>
      <c r="H2091" s="50">
        <v>2</v>
      </c>
      <c r="I2091" s="50">
        <v>2</v>
      </c>
      <c r="J2091" s="50">
        <v>0</v>
      </c>
      <c r="K2091" s="50">
        <v>742.5</v>
      </c>
      <c r="L2091" s="50">
        <v>379.6</v>
      </c>
      <c r="M2091" s="52">
        <v>0</v>
      </c>
      <c r="N2091" s="52">
        <f t="shared" si="234"/>
        <v>0</v>
      </c>
      <c r="O2091" s="52">
        <v>0</v>
      </c>
      <c r="P2091" s="52">
        <v>0</v>
      </c>
      <c r="Q2091" s="52">
        <v>0</v>
      </c>
      <c r="R2091" s="116">
        <v>45658</v>
      </c>
      <c r="S2091" s="116">
        <v>46022</v>
      </c>
    </row>
    <row r="2092" spans="1:19" ht="20.25" x14ac:dyDescent="0.3">
      <c r="A2092" s="50">
        <v>360</v>
      </c>
      <c r="B2092" s="51" t="s">
        <v>1475</v>
      </c>
      <c r="C2092" s="114">
        <v>43491</v>
      </c>
      <c r="D2092" s="50" t="s">
        <v>1842</v>
      </c>
      <c r="E2092" s="50">
        <v>1955</v>
      </c>
      <c r="F2092" s="50" t="s">
        <v>2062</v>
      </c>
      <c r="G2092" s="115" t="s">
        <v>2033</v>
      </c>
      <c r="H2092" s="50">
        <v>2</v>
      </c>
      <c r="I2092" s="50">
        <v>2</v>
      </c>
      <c r="J2092" s="50">
        <v>0</v>
      </c>
      <c r="K2092" s="50">
        <v>705.7</v>
      </c>
      <c r="L2092" s="50">
        <v>414.2</v>
      </c>
      <c r="M2092" s="52">
        <v>0</v>
      </c>
      <c r="N2092" s="52">
        <f t="shared" si="234"/>
        <v>0</v>
      </c>
      <c r="O2092" s="52">
        <v>0</v>
      </c>
      <c r="P2092" s="52">
        <v>0</v>
      </c>
      <c r="Q2092" s="52">
        <v>0</v>
      </c>
      <c r="R2092" s="116">
        <v>45658</v>
      </c>
      <c r="S2092" s="116">
        <v>46022</v>
      </c>
    </row>
    <row r="2093" spans="1:19" ht="20.25" x14ac:dyDescent="0.3">
      <c r="A2093" s="50">
        <v>361</v>
      </c>
      <c r="B2093" s="51" t="s">
        <v>73</v>
      </c>
      <c r="C2093" s="114">
        <v>43493</v>
      </c>
      <c r="D2093" s="50" t="s">
        <v>1842</v>
      </c>
      <c r="E2093" s="50">
        <v>1956</v>
      </c>
      <c r="F2093" s="50" t="s">
        <v>2062</v>
      </c>
      <c r="G2093" s="115" t="s">
        <v>2033</v>
      </c>
      <c r="H2093" s="50">
        <v>2</v>
      </c>
      <c r="I2093" s="50">
        <v>2</v>
      </c>
      <c r="J2093" s="50">
        <v>0</v>
      </c>
      <c r="K2093" s="50">
        <v>713.2</v>
      </c>
      <c r="L2093" s="50">
        <v>396.7</v>
      </c>
      <c r="M2093" s="52">
        <v>0</v>
      </c>
      <c r="N2093" s="52">
        <f t="shared" si="234"/>
        <v>0</v>
      </c>
      <c r="O2093" s="52">
        <v>0</v>
      </c>
      <c r="P2093" s="52">
        <v>0</v>
      </c>
      <c r="Q2093" s="52">
        <v>0</v>
      </c>
      <c r="R2093" s="116">
        <v>45658</v>
      </c>
      <c r="S2093" s="116">
        <v>46022</v>
      </c>
    </row>
    <row r="2094" spans="1:19" ht="20.25" x14ac:dyDescent="0.3">
      <c r="A2094" s="50">
        <v>362</v>
      </c>
      <c r="B2094" s="51" t="s">
        <v>1476</v>
      </c>
      <c r="C2094" s="114">
        <v>43521</v>
      </c>
      <c r="D2094" s="50" t="s">
        <v>1842</v>
      </c>
      <c r="E2094" s="50">
        <v>1956</v>
      </c>
      <c r="F2094" s="50" t="s">
        <v>2062</v>
      </c>
      <c r="G2094" s="115" t="s">
        <v>2032</v>
      </c>
      <c r="H2094" s="50">
        <v>2</v>
      </c>
      <c r="I2094" s="50">
        <v>2</v>
      </c>
      <c r="J2094" s="50">
        <v>0</v>
      </c>
      <c r="K2094" s="50">
        <v>1965.2</v>
      </c>
      <c r="L2094" s="50">
        <v>730.5</v>
      </c>
      <c r="M2094" s="52">
        <v>0</v>
      </c>
      <c r="N2094" s="52">
        <f t="shared" si="234"/>
        <v>0</v>
      </c>
      <c r="O2094" s="52">
        <v>0</v>
      </c>
      <c r="P2094" s="52">
        <v>0</v>
      </c>
      <c r="Q2094" s="52">
        <v>0</v>
      </c>
      <c r="R2094" s="116">
        <v>45658</v>
      </c>
      <c r="S2094" s="116">
        <v>46022</v>
      </c>
    </row>
    <row r="2095" spans="1:19" ht="20.25" x14ac:dyDescent="0.3">
      <c r="A2095" s="50">
        <v>363</v>
      </c>
      <c r="B2095" s="51" t="s">
        <v>1477</v>
      </c>
      <c r="C2095" s="114">
        <v>43290</v>
      </c>
      <c r="D2095" s="50" t="s">
        <v>1842</v>
      </c>
      <c r="E2095" s="50">
        <v>1959</v>
      </c>
      <c r="F2095" s="50" t="s">
        <v>2062</v>
      </c>
      <c r="G2095" s="115" t="s">
        <v>2037</v>
      </c>
      <c r="H2095" s="50">
        <v>2</v>
      </c>
      <c r="I2095" s="50">
        <v>2</v>
      </c>
      <c r="J2095" s="50">
        <v>0</v>
      </c>
      <c r="K2095" s="50">
        <v>823</v>
      </c>
      <c r="L2095" s="50">
        <v>415</v>
      </c>
      <c r="M2095" s="52">
        <v>0</v>
      </c>
      <c r="N2095" s="52">
        <f t="shared" si="234"/>
        <v>0</v>
      </c>
      <c r="O2095" s="52">
        <v>0</v>
      </c>
      <c r="P2095" s="52">
        <v>0</v>
      </c>
      <c r="Q2095" s="52">
        <v>0</v>
      </c>
      <c r="R2095" s="116">
        <v>45658</v>
      </c>
      <c r="S2095" s="116">
        <v>46022</v>
      </c>
    </row>
    <row r="2096" spans="1:19" ht="20.25" x14ac:dyDescent="0.25">
      <c r="A2096" s="57" t="s">
        <v>24</v>
      </c>
      <c r="B2096" s="57"/>
      <c r="C2096" s="117" t="s">
        <v>175</v>
      </c>
      <c r="D2096" s="117" t="s">
        <v>175</v>
      </c>
      <c r="E2096" s="117" t="s">
        <v>175</v>
      </c>
      <c r="F2096" s="117" t="s">
        <v>175</v>
      </c>
      <c r="G2096" s="117" t="s">
        <v>175</v>
      </c>
      <c r="H2096" s="117" t="s">
        <v>175</v>
      </c>
      <c r="I2096" s="117" t="s">
        <v>175</v>
      </c>
      <c r="J2096" s="63">
        <f>SUM(J2083:J2095)</f>
        <v>0</v>
      </c>
      <c r="K2096" s="63">
        <f t="shared" ref="K2096:Q2096" si="242">SUM(K2083:K2095)</f>
        <v>15058.910000000002</v>
      </c>
      <c r="L2096" s="63">
        <f t="shared" si="242"/>
        <v>7417.4</v>
      </c>
      <c r="M2096" s="63">
        <f t="shared" si="242"/>
        <v>0</v>
      </c>
      <c r="N2096" s="63">
        <f t="shared" si="242"/>
        <v>0</v>
      </c>
      <c r="O2096" s="63">
        <f t="shared" si="242"/>
        <v>0</v>
      </c>
      <c r="P2096" s="63">
        <f t="shared" si="242"/>
        <v>0</v>
      </c>
      <c r="Q2096" s="63">
        <f t="shared" si="242"/>
        <v>0</v>
      </c>
      <c r="R2096" s="117" t="s">
        <v>175</v>
      </c>
      <c r="S2096" s="117" t="s">
        <v>175</v>
      </c>
    </row>
    <row r="2097" spans="1:19" ht="20.25" x14ac:dyDescent="0.25">
      <c r="A2097" s="71" t="s">
        <v>36</v>
      </c>
      <c r="B2097" s="71"/>
      <c r="C2097" s="117" t="s">
        <v>175</v>
      </c>
      <c r="D2097" s="117" t="s">
        <v>175</v>
      </c>
      <c r="E2097" s="117" t="s">
        <v>175</v>
      </c>
      <c r="F2097" s="117" t="s">
        <v>175</v>
      </c>
      <c r="G2097" s="117" t="s">
        <v>175</v>
      </c>
      <c r="H2097" s="117" t="s">
        <v>175</v>
      </c>
      <c r="I2097" s="117" t="s">
        <v>175</v>
      </c>
      <c r="J2097" s="63">
        <f>J2081+J2096</f>
        <v>0</v>
      </c>
      <c r="K2097" s="63">
        <f t="shared" ref="K2097:Q2097" si="243">K2081+K2096</f>
        <v>15436.010000000002</v>
      </c>
      <c r="L2097" s="63">
        <f t="shared" si="243"/>
        <v>7767.7999999999993</v>
      </c>
      <c r="M2097" s="63">
        <f t="shared" si="243"/>
        <v>0</v>
      </c>
      <c r="N2097" s="63">
        <f t="shared" si="243"/>
        <v>0</v>
      </c>
      <c r="O2097" s="63">
        <f t="shared" si="243"/>
        <v>0</v>
      </c>
      <c r="P2097" s="63">
        <f t="shared" si="243"/>
        <v>0</v>
      </c>
      <c r="Q2097" s="63">
        <f t="shared" si="243"/>
        <v>0</v>
      </c>
      <c r="R2097" s="117" t="s">
        <v>175</v>
      </c>
      <c r="S2097" s="117" t="s">
        <v>175</v>
      </c>
    </row>
    <row r="2098" spans="1:19" ht="20.25" x14ac:dyDescent="0.3">
      <c r="A2098" s="143" t="s">
        <v>1882</v>
      </c>
      <c r="B2098" s="143"/>
      <c r="C2098" s="143"/>
      <c r="D2098" s="143"/>
      <c r="E2098" s="143"/>
      <c r="F2098" s="143"/>
      <c r="G2098" s="143"/>
      <c r="H2098" s="143"/>
      <c r="I2098" s="143"/>
      <c r="J2098" s="143"/>
      <c r="K2098" s="143"/>
      <c r="L2098" s="143"/>
      <c r="M2098" s="143"/>
      <c r="N2098" s="143"/>
      <c r="O2098" s="143"/>
      <c r="P2098" s="143"/>
      <c r="Q2098" s="143"/>
      <c r="R2098" s="143"/>
      <c r="S2098" s="144"/>
    </row>
    <row r="2099" spans="1:19" ht="20.25" x14ac:dyDescent="0.3">
      <c r="A2099" s="145" t="s">
        <v>1883</v>
      </c>
      <c r="B2099" s="145"/>
      <c r="C2099" s="145"/>
      <c r="D2099" s="145"/>
      <c r="E2099" s="145"/>
      <c r="F2099" s="145"/>
      <c r="G2099" s="145"/>
      <c r="H2099" s="145"/>
      <c r="I2099" s="145"/>
      <c r="J2099" s="145"/>
      <c r="K2099" s="145"/>
      <c r="L2099" s="145"/>
      <c r="M2099" s="145"/>
      <c r="N2099" s="145"/>
      <c r="O2099" s="145"/>
      <c r="P2099" s="145"/>
      <c r="Q2099" s="145"/>
      <c r="R2099" s="145"/>
      <c r="S2099" s="146"/>
    </row>
    <row r="2100" spans="1:19" ht="20.25" x14ac:dyDescent="0.3">
      <c r="A2100" s="50">
        <v>364</v>
      </c>
      <c r="B2100" s="51" t="s">
        <v>1463</v>
      </c>
      <c r="C2100" s="114">
        <v>42676</v>
      </c>
      <c r="D2100" s="50" t="s">
        <v>1842</v>
      </c>
      <c r="E2100" s="50">
        <v>1958</v>
      </c>
      <c r="F2100" s="50" t="s">
        <v>2062</v>
      </c>
      <c r="G2100" s="115" t="s">
        <v>2032</v>
      </c>
      <c r="H2100" s="50">
        <v>2</v>
      </c>
      <c r="I2100" s="50">
        <v>1</v>
      </c>
      <c r="J2100" s="50">
        <v>0</v>
      </c>
      <c r="K2100" s="50">
        <v>645</v>
      </c>
      <c r="L2100" s="50">
        <v>429.61</v>
      </c>
      <c r="M2100" s="52">
        <v>0</v>
      </c>
      <c r="N2100" s="52">
        <f t="shared" si="234"/>
        <v>0</v>
      </c>
      <c r="O2100" s="52">
        <v>0</v>
      </c>
      <c r="P2100" s="52">
        <v>0</v>
      </c>
      <c r="Q2100" s="52">
        <v>0</v>
      </c>
      <c r="R2100" s="116">
        <v>45658</v>
      </c>
      <c r="S2100" s="116">
        <v>46022</v>
      </c>
    </row>
    <row r="2101" spans="1:19" ht="20.25" x14ac:dyDescent="0.3">
      <c r="A2101" s="50">
        <v>365</v>
      </c>
      <c r="B2101" s="51" t="s">
        <v>1464</v>
      </c>
      <c r="C2101" s="114">
        <v>42677</v>
      </c>
      <c r="D2101" s="50" t="s">
        <v>1842</v>
      </c>
      <c r="E2101" s="50">
        <v>1959</v>
      </c>
      <c r="F2101" s="50" t="s">
        <v>2062</v>
      </c>
      <c r="G2101" s="115" t="s">
        <v>2032</v>
      </c>
      <c r="H2101" s="50">
        <v>2</v>
      </c>
      <c r="I2101" s="50">
        <v>1</v>
      </c>
      <c r="J2101" s="50">
        <v>0</v>
      </c>
      <c r="K2101" s="50">
        <v>647.85</v>
      </c>
      <c r="L2101" s="50">
        <v>431.2</v>
      </c>
      <c r="M2101" s="52">
        <v>0</v>
      </c>
      <c r="N2101" s="52">
        <f t="shared" si="234"/>
        <v>0</v>
      </c>
      <c r="O2101" s="52">
        <v>0</v>
      </c>
      <c r="P2101" s="52">
        <v>0</v>
      </c>
      <c r="Q2101" s="52">
        <v>0</v>
      </c>
      <c r="R2101" s="116">
        <v>45658</v>
      </c>
      <c r="S2101" s="116">
        <v>46022</v>
      </c>
    </row>
    <row r="2102" spans="1:19" ht="20.25" x14ac:dyDescent="0.3">
      <c r="A2102" s="50">
        <v>366</v>
      </c>
      <c r="B2102" s="51" t="s">
        <v>1457</v>
      </c>
      <c r="C2102" s="114">
        <v>42783</v>
      </c>
      <c r="D2102" s="50" t="s">
        <v>1842</v>
      </c>
      <c r="E2102" s="50">
        <v>1958</v>
      </c>
      <c r="F2102" s="50" t="s">
        <v>2062</v>
      </c>
      <c r="G2102" s="115" t="s">
        <v>2032</v>
      </c>
      <c r="H2102" s="50">
        <v>2</v>
      </c>
      <c r="I2102" s="50">
        <v>2</v>
      </c>
      <c r="J2102" s="50">
        <v>0</v>
      </c>
      <c r="K2102" s="50">
        <v>925.7</v>
      </c>
      <c r="L2102" s="50">
        <v>617.73</v>
      </c>
      <c r="M2102" s="52">
        <v>0</v>
      </c>
      <c r="N2102" s="52">
        <f t="shared" si="234"/>
        <v>0</v>
      </c>
      <c r="O2102" s="52">
        <v>0</v>
      </c>
      <c r="P2102" s="52">
        <v>0</v>
      </c>
      <c r="Q2102" s="52">
        <v>0</v>
      </c>
      <c r="R2102" s="116">
        <v>45658</v>
      </c>
      <c r="S2102" s="116">
        <v>46022</v>
      </c>
    </row>
    <row r="2103" spans="1:19" ht="20.25" x14ac:dyDescent="0.3">
      <c r="A2103" s="50">
        <v>367</v>
      </c>
      <c r="B2103" s="51" t="s">
        <v>1458</v>
      </c>
      <c r="C2103" s="114">
        <v>42776</v>
      </c>
      <c r="D2103" s="50" t="s">
        <v>1842</v>
      </c>
      <c r="E2103" s="50">
        <v>1962</v>
      </c>
      <c r="F2103" s="50" t="s">
        <v>2062</v>
      </c>
      <c r="G2103" s="115" t="s">
        <v>2032</v>
      </c>
      <c r="H2103" s="50">
        <v>2</v>
      </c>
      <c r="I2103" s="50">
        <v>2</v>
      </c>
      <c r="J2103" s="50">
        <v>0</v>
      </c>
      <c r="K2103" s="50">
        <v>951.75</v>
      </c>
      <c r="L2103" s="50">
        <v>591.13</v>
      </c>
      <c r="M2103" s="52">
        <v>0</v>
      </c>
      <c r="N2103" s="52">
        <f t="shared" si="234"/>
        <v>0</v>
      </c>
      <c r="O2103" s="52">
        <v>0</v>
      </c>
      <c r="P2103" s="52">
        <v>0</v>
      </c>
      <c r="Q2103" s="52">
        <v>0</v>
      </c>
      <c r="R2103" s="116">
        <v>45658</v>
      </c>
      <c r="S2103" s="116">
        <v>46022</v>
      </c>
    </row>
    <row r="2104" spans="1:19" ht="20.25" x14ac:dyDescent="0.3">
      <c r="A2104" s="50">
        <v>368</v>
      </c>
      <c r="B2104" s="51" t="s">
        <v>1459</v>
      </c>
      <c r="C2104" s="114">
        <v>42778</v>
      </c>
      <c r="D2104" s="50" t="s">
        <v>1842</v>
      </c>
      <c r="E2104" s="50">
        <v>1962</v>
      </c>
      <c r="F2104" s="50" t="s">
        <v>2062</v>
      </c>
      <c r="G2104" s="115" t="s">
        <v>2032</v>
      </c>
      <c r="H2104" s="50">
        <v>2</v>
      </c>
      <c r="I2104" s="50">
        <v>2</v>
      </c>
      <c r="J2104" s="50">
        <v>0</v>
      </c>
      <c r="K2104" s="50">
        <v>952.8</v>
      </c>
      <c r="L2104" s="50">
        <v>635.5</v>
      </c>
      <c r="M2104" s="52">
        <v>0</v>
      </c>
      <c r="N2104" s="52">
        <f t="shared" si="234"/>
        <v>0</v>
      </c>
      <c r="O2104" s="52">
        <v>0</v>
      </c>
      <c r="P2104" s="52">
        <v>0</v>
      </c>
      <c r="Q2104" s="52">
        <v>0</v>
      </c>
      <c r="R2104" s="116">
        <v>45658</v>
      </c>
      <c r="S2104" s="116">
        <v>46022</v>
      </c>
    </row>
    <row r="2105" spans="1:19" ht="20.25" x14ac:dyDescent="0.3">
      <c r="A2105" s="50">
        <v>369</v>
      </c>
      <c r="B2105" s="51" t="s">
        <v>1460</v>
      </c>
      <c r="C2105" s="114">
        <v>42782</v>
      </c>
      <c r="D2105" s="50" t="s">
        <v>1842</v>
      </c>
      <c r="E2105" s="50">
        <v>1961</v>
      </c>
      <c r="F2105" s="50" t="s">
        <v>2062</v>
      </c>
      <c r="G2105" s="115" t="s">
        <v>2032</v>
      </c>
      <c r="H2105" s="50">
        <v>2</v>
      </c>
      <c r="I2105" s="50">
        <v>2</v>
      </c>
      <c r="J2105" s="50">
        <v>0</v>
      </c>
      <c r="K2105" s="50">
        <v>938.55</v>
      </c>
      <c r="L2105" s="50">
        <v>619.86</v>
      </c>
      <c r="M2105" s="52">
        <v>0</v>
      </c>
      <c r="N2105" s="52">
        <f t="shared" si="234"/>
        <v>0</v>
      </c>
      <c r="O2105" s="52">
        <v>0</v>
      </c>
      <c r="P2105" s="52">
        <v>0</v>
      </c>
      <c r="Q2105" s="52">
        <v>0</v>
      </c>
      <c r="R2105" s="116">
        <v>45658</v>
      </c>
      <c r="S2105" s="116">
        <v>46022</v>
      </c>
    </row>
    <row r="2106" spans="1:19" ht="20.25" x14ac:dyDescent="0.3">
      <c r="A2106" s="50">
        <v>370</v>
      </c>
      <c r="B2106" s="51" t="s">
        <v>659</v>
      </c>
      <c r="C2106" s="114">
        <v>42811</v>
      </c>
      <c r="D2106" s="50" t="s">
        <v>1842</v>
      </c>
      <c r="E2106" s="50">
        <v>1960</v>
      </c>
      <c r="F2106" s="50" t="s">
        <v>2062</v>
      </c>
      <c r="G2106" s="115" t="s">
        <v>2032</v>
      </c>
      <c r="H2106" s="50">
        <v>2</v>
      </c>
      <c r="I2106" s="50">
        <v>2</v>
      </c>
      <c r="J2106" s="50">
        <v>0</v>
      </c>
      <c r="K2106" s="50">
        <v>1814.78</v>
      </c>
      <c r="L2106" s="50">
        <v>1386.3</v>
      </c>
      <c r="M2106" s="52">
        <v>0</v>
      </c>
      <c r="N2106" s="52">
        <f t="shared" si="234"/>
        <v>0</v>
      </c>
      <c r="O2106" s="52">
        <v>0</v>
      </c>
      <c r="P2106" s="52">
        <v>0</v>
      </c>
      <c r="Q2106" s="52">
        <v>0</v>
      </c>
      <c r="R2106" s="116">
        <v>45658</v>
      </c>
      <c r="S2106" s="116">
        <v>46022</v>
      </c>
    </row>
    <row r="2107" spans="1:19" ht="20.25" x14ac:dyDescent="0.3">
      <c r="A2107" s="50">
        <v>371</v>
      </c>
      <c r="B2107" s="51" t="s">
        <v>1461</v>
      </c>
      <c r="C2107" s="114">
        <v>42821</v>
      </c>
      <c r="D2107" s="50" t="s">
        <v>1842</v>
      </c>
      <c r="E2107" s="50">
        <v>1972</v>
      </c>
      <c r="F2107" s="50" t="s">
        <v>2062</v>
      </c>
      <c r="G2107" s="115" t="s">
        <v>2032</v>
      </c>
      <c r="H2107" s="50">
        <v>5</v>
      </c>
      <c r="I2107" s="50">
        <v>3</v>
      </c>
      <c r="J2107" s="50">
        <v>0</v>
      </c>
      <c r="K2107" s="50">
        <v>3671.5</v>
      </c>
      <c r="L2107" s="50">
        <v>3488.6</v>
      </c>
      <c r="M2107" s="52">
        <v>0</v>
      </c>
      <c r="N2107" s="52">
        <f t="shared" si="234"/>
        <v>0</v>
      </c>
      <c r="O2107" s="52">
        <v>0</v>
      </c>
      <c r="P2107" s="52">
        <v>0</v>
      </c>
      <c r="Q2107" s="52">
        <v>0</v>
      </c>
      <c r="R2107" s="116">
        <v>45658</v>
      </c>
      <c r="S2107" s="116">
        <v>46022</v>
      </c>
    </row>
    <row r="2108" spans="1:19" ht="20.25" x14ac:dyDescent="0.3">
      <c r="A2108" s="50">
        <v>372</v>
      </c>
      <c r="B2108" s="51" t="s">
        <v>1462</v>
      </c>
      <c r="C2108" s="114">
        <v>42822</v>
      </c>
      <c r="D2108" s="50" t="s">
        <v>1842</v>
      </c>
      <c r="E2108" s="50">
        <v>1970</v>
      </c>
      <c r="F2108" s="50" t="s">
        <v>2062</v>
      </c>
      <c r="G2108" s="115" t="s">
        <v>2032</v>
      </c>
      <c r="H2108" s="50">
        <v>5</v>
      </c>
      <c r="I2108" s="50">
        <v>4</v>
      </c>
      <c r="J2108" s="50">
        <v>0</v>
      </c>
      <c r="K2108" s="50">
        <v>4482.66</v>
      </c>
      <c r="L2108" s="50">
        <v>3193.26</v>
      </c>
      <c r="M2108" s="52">
        <v>0</v>
      </c>
      <c r="N2108" s="52">
        <f t="shared" si="234"/>
        <v>0</v>
      </c>
      <c r="O2108" s="52">
        <v>0</v>
      </c>
      <c r="P2108" s="52">
        <v>0</v>
      </c>
      <c r="Q2108" s="52">
        <v>0</v>
      </c>
      <c r="R2108" s="116">
        <v>45658</v>
      </c>
      <c r="S2108" s="116">
        <v>46022</v>
      </c>
    </row>
    <row r="2109" spans="1:19" ht="20.25" x14ac:dyDescent="0.25">
      <c r="A2109" s="57" t="s">
        <v>24</v>
      </c>
      <c r="B2109" s="57"/>
      <c r="C2109" s="117" t="s">
        <v>175</v>
      </c>
      <c r="D2109" s="117" t="s">
        <v>175</v>
      </c>
      <c r="E2109" s="117" t="s">
        <v>175</v>
      </c>
      <c r="F2109" s="117" t="s">
        <v>175</v>
      </c>
      <c r="G2109" s="117" t="s">
        <v>175</v>
      </c>
      <c r="H2109" s="117" t="s">
        <v>175</v>
      </c>
      <c r="I2109" s="117" t="s">
        <v>175</v>
      </c>
      <c r="J2109" s="63">
        <f>SUM(J2100:J2108)</f>
        <v>0</v>
      </c>
      <c r="K2109" s="63">
        <f t="shared" ref="K2109:Q2109" si="244">SUM(K2100:K2108)</f>
        <v>15030.59</v>
      </c>
      <c r="L2109" s="63">
        <f t="shared" si="244"/>
        <v>11393.19</v>
      </c>
      <c r="M2109" s="63">
        <f t="shared" si="244"/>
        <v>0</v>
      </c>
      <c r="N2109" s="63">
        <f t="shared" si="244"/>
        <v>0</v>
      </c>
      <c r="O2109" s="63">
        <f t="shared" si="244"/>
        <v>0</v>
      </c>
      <c r="P2109" s="63">
        <f t="shared" si="244"/>
        <v>0</v>
      </c>
      <c r="Q2109" s="63">
        <f t="shared" si="244"/>
        <v>0</v>
      </c>
      <c r="R2109" s="117" t="s">
        <v>175</v>
      </c>
      <c r="S2109" s="117" t="s">
        <v>175</v>
      </c>
    </row>
    <row r="2110" spans="1:19" ht="20.25" x14ac:dyDescent="0.25">
      <c r="A2110" s="71" t="s">
        <v>36</v>
      </c>
      <c r="B2110" s="71"/>
      <c r="C2110" s="117" t="s">
        <v>175</v>
      </c>
      <c r="D2110" s="117" t="s">
        <v>175</v>
      </c>
      <c r="E2110" s="117" t="s">
        <v>175</v>
      </c>
      <c r="F2110" s="117" t="s">
        <v>175</v>
      </c>
      <c r="G2110" s="117" t="s">
        <v>175</v>
      </c>
      <c r="H2110" s="117" t="s">
        <v>175</v>
      </c>
      <c r="I2110" s="117" t="s">
        <v>175</v>
      </c>
      <c r="J2110" s="63">
        <f>J2109</f>
        <v>0</v>
      </c>
      <c r="K2110" s="63">
        <f t="shared" ref="K2110:Q2110" si="245">K2109</f>
        <v>15030.59</v>
      </c>
      <c r="L2110" s="63">
        <f t="shared" si="245"/>
        <v>11393.19</v>
      </c>
      <c r="M2110" s="63">
        <f t="shared" si="245"/>
        <v>0</v>
      </c>
      <c r="N2110" s="63">
        <f t="shared" si="245"/>
        <v>0</v>
      </c>
      <c r="O2110" s="63">
        <f t="shared" si="245"/>
        <v>0</v>
      </c>
      <c r="P2110" s="63">
        <f t="shared" si="245"/>
        <v>0</v>
      </c>
      <c r="Q2110" s="63">
        <f t="shared" si="245"/>
        <v>0</v>
      </c>
      <c r="R2110" s="117" t="s">
        <v>175</v>
      </c>
      <c r="S2110" s="117" t="s">
        <v>175</v>
      </c>
    </row>
    <row r="2111" spans="1:19" ht="20.25" x14ac:dyDescent="0.3">
      <c r="A2111" s="143" t="s">
        <v>1997</v>
      </c>
      <c r="B2111" s="143"/>
      <c r="C2111" s="143"/>
      <c r="D2111" s="143"/>
      <c r="E2111" s="143"/>
      <c r="F2111" s="143"/>
      <c r="G2111" s="143"/>
      <c r="H2111" s="143"/>
      <c r="I2111" s="143"/>
      <c r="J2111" s="143"/>
      <c r="K2111" s="143"/>
      <c r="L2111" s="143"/>
      <c r="M2111" s="143"/>
      <c r="N2111" s="143"/>
      <c r="O2111" s="143"/>
      <c r="P2111" s="143"/>
      <c r="Q2111" s="143"/>
      <c r="R2111" s="143"/>
      <c r="S2111" s="144"/>
    </row>
    <row r="2112" spans="1:19" ht="20.25" x14ac:dyDescent="0.3">
      <c r="A2112" s="145" t="s">
        <v>1998</v>
      </c>
      <c r="B2112" s="145"/>
      <c r="C2112" s="145"/>
      <c r="D2112" s="145"/>
      <c r="E2112" s="145"/>
      <c r="F2112" s="145"/>
      <c r="G2112" s="145"/>
      <c r="H2112" s="145"/>
      <c r="I2112" s="145"/>
      <c r="J2112" s="145"/>
      <c r="K2112" s="145"/>
      <c r="L2112" s="145"/>
      <c r="M2112" s="145"/>
      <c r="N2112" s="145"/>
      <c r="O2112" s="145"/>
      <c r="P2112" s="145"/>
      <c r="Q2112" s="145"/>
      <c r="R2112" s="145"/>
      <c r="S2112" s="146"/>
    </row>
    <row r="2113" spans="1:19" ht="20.25" x14ac:dyDescent="0.3">
      <c r="A2113" s="50">
        <v>373</v>
      </c>
      <c r="B2113" s="51" t="s">
        <v>1478</v>
      </c>
      <c r="C2113" s="114">
        <v>42977</v>
      </c>
      <c r="D2113" s="50" t="s">
        <v>1842</v>
      </c>
      <c r="E2113" s="50">
        <v>1973</v>
      </c>
      <c r="F2113" s="50" t="s">
        <v>2062</v>
      </c>
      <c r="G2113" s="115" t="s">
        <v>2037</v>
      </c>
      <c r="H2113" s="50">
        <v>2</v>
      </c>
      <c r="I2113" s="50">
        <v>2</v>
      </c>
      <c r="J2113" s="50">
        <v>0</v>
      </c>
      <c r="K2113" s="50">
        <v>587.1</v>
      </c>
      <c r="L2113" s="50">
        <v>545.1</v>
      </c>
      <c r="M2113" s="52">
        <v>0</v>
      </c>
      <c r="N2113" s="52">
        <f t="shared" si="234"/>
        <v>0</v>
      </c>
      <c r="O2113" s="52">
        <v>0</v>
      </c>
      <c r="P2113" s="52">
        <v>0</v>
      </c>
      <c r="Q2113" s="52">
        <v>0</v>
      </c>
      <c r="R2113" s="116">
        <v>45658</v>
      </c>
      <c r="S2113" s="116">
        <v>46022</v>
      </c>
    </row>
    <row r="2114" spans="1:19" ht="20.25" x14ac:dyDescent="0.3">
      <c r="A2114" s="50">
        <v>374</v>
      </c>
      <c r="B2114" s="51" t="s">
        <v>1479</v>
      </c>
      <c r="C2114" s="114">
        <v>42978</v>
      </c>
      <c r="D2114" s="50" t="s">
        <v>1842</v>
      </c>
      <c r="E2114" s="50">
        <v>1976</v>
      </c>
      <c r="F2114" s="50" t="s">
        <v>2062</v>
      </c>
      <c r="G2114" s="115" t="s">
        <v>2037</v>
      </c>
      <c r="H2114" s="50">
        <v>2</v>
      </c>
      <c r="I2114" s="50">
        <v>2</v>
      </c>
      <c r="J2114" s="50">
        <v>0</v>
      </c>
      <c r="K2114" s="50">
        <v>531.20000000000005</v>
      </c>
      <c r="L2114" s="50">
        <v>488.4</v>
      </c>
      <c r="M2114" s="52">
        <v>0</v>
      </c>
      <c r="N2114" s="52">
        <f t="shared" si="234"/>
        <v>0</v>
      </c>
      <c r="O2114" s="52">
        <v>0</v>
      </c>
      <c r="P2114" s="52">
        <v>0</v>
      </c>
      <c r="Q2114" s="52">
        <v>0</v>
      </c>
      <c r="R2114" s="116">
        <v>45658</v>
      </c>
      <c r="S2114" s="116">
        <v>46022</v>
      </c>
    </row>
    <row r="2115" spans="1:19" ht="20.25" x14ac:dyDescent="0.3">
      <c r="A2115" s="50">
        <v>375</v>
      </c>
      <c r="B2115" s="51" t="s">
        <v>1480</v>
      </c>
      <c r="C2115" s="114">
        <v>42984</v>
      </c>
      <c r="D2115" s="50" t="s">
        <v>1842</v>
      </c>
      <c r="E2115" s="50">
        <v>1970</v>
      </c>
      <c r="F2115" s="50" t="s">
        <v>2062</v>
      </c>
      <c r="G2115" s="115" t="s">
        <v>2037</v>
      </c>
      <c r="H2115" s="50">
        <v>2</v>
      </c>
      <c r="I2115" s="50">
        <v>2</v>
      </c>
      <c r="J2115" s="50">
        <v>0</v>
      </c>
      <c r="K2115" s="50">
        <v>573.6</v>
      </c>
      <c r="L2115" s="50">
        <v>511.3</v>
      </c>
      <c r="M2115" s="52">
        <v>0</v>
      </c>
      <c r="N2115" s="52">
        <f t="shared" si="234"/>
        <v>0</v>
      </c>
      <c r="O2115" s="52">
        <v>0</v>
      </c>
      <c r="P2115" s="52">
        <v>0</v>
      </c>
      <c r="Q2115" s="52">
        <v>0</v>
      </c>
      <c r="R2115" s="116">
        <v>45658</v>
      </c>
      <c r="S2115" s="116">
        <v>46022</v>
      </c>
    </row>
    <row r="2116" spans="1:19" ht="20.25" x14ac:dyDescent="0.25">
      <c r="A2116" s="57" t="s">
        <v>24</v>
      </c>
      <c r="B2116" s="57"/>
      <c r="C2116" s="117" t="s">
        <v>175</v>
      </c>
      <c r="D2116" s="117" t="s">
        <v>175</v>
      </c>
      <c r="E2116" s="117" t="s">
        <v>175</v>
      </c>
      <c r="F2116" s="117" t="s">
        <v>175</v>
      </c>
      <c r="G2116" s="117" t="s">
        <v>175</v>
      </c>
      <c r="H2116" s="117" t="s">
        <v>175</v>
      </c>
      <c r="I2116" s="117" t="s">
        <v>175</v>
      </c>
      <c r="J2116" s="63">
        <f>SUM(J2113:J2115)</f>
        <v>0</v>
      </c>
      <c r="K2116" s="63">
        <f t="shared" ref="K2116:Q2116" si="246">SUM(K2113:K2115)</f>
        <v>1691.9</v>
      </c>
      <c r="L2116" s="63">
        <f t="shared" si="246"/>
        <v>1544.8</v>
      </c>
      <c r="M2116" s="63">
        <f t="shared" si="246"/>
        <v>0</v>
      </c>
      <c r="N2116" s="63">
        <f t="shared" si="246"/>
        <v>0</v>
      </c>
      <c r="O2116" s="63">
        <f t="shared" si="246"/>
        <v>0</v>
      </c>
      <c r="P2116" s="63">
        <f t="shared" si="246"/>
        <v>0</v>
      </c>
      <c r="Q2116" s="63">
        <f t="shared" si="246"/>
        <v>0</v>
      </c>
      <c r="R2116" s="117" t="s">
        <v>175</v>
      </c>
      <c r="S2116" s="117" t="s">
        <v>175</v>
      </c>
    </row>
    <row r="2117" spans="1:19" ht="20.25" x14ac:dyDescent="0.25">
      <c r="A2117" s="71" t="s">
        <v>36</v>
      </c>
      <c r="B2117" s="71"/>
      <c r="C2117" s="117" t="s">
        <v>175</v>
      </c>
      <c r="D2117" s="117" t="s">
        <v>175</v>
      </c>
      <c r="E2117" s="117" t="s">
        <v>175</v>
      </c>
      <c r="F2117" s="117" t="s">
        <v>175</v>
      </c>
      <c r="G2117" s="117" t="s">
        <v>175</v>
      </c>
      <c r="H2117" s="117" t="s">
        <v>175</v>
      </c>
      <c r="I2117" s="117" t="s">
        <v>175</v>
      </c>
      <c r="J2117" s="63">
        <f>J2116</f>
        <v>0</v>
      </c>
      <c r="K2117" s="63">
        <f t="shared" ref="K2117:Q2117" si="247">K2116</f>
        <v>1691.9</v>
      </c>
      <c r="L2117" s="63">
        <f t="shared" si="247"/>
        <v>1544.8</v>
      </c>
      <c r="M2117" s="63">
        <f t="shared" si="247"/>
        <v>0</v>
      </c>
      <c r="N2117" s="63">
        <f t="shared" si="247"/>
        <v>0</v>
      </c>
      <c r="O2117" s="63">
        <f t="shared" si="247"/>
        <v>0</v>
      </c>
      <c r="P2117" s="63">
        <f t="shared" si="247"/>
        <v>0</v>
      </c>
      <c r="Q2117" s="63">
        <f t="shared" si="247"/>
        <v>0</v>
      </c>
      <c r="R2117" s="117" t="s">
        <v>175</v>
      </c>
      <c r="S2117" s="117" t="s">
        <v>175</v>
      </c>
    </row>
    <row r="2118" spans="1:19" ht="20.25" x14ac:dyDescent="0.3">
      <c r="A2118" s="143" t="s">
        <v>1999</v>
      </c>
      <c r="B2118" s="143"/>
      <c r="C2118" s="143"/>
      <c r="D2118" s="143"/>
      <c r="E2118" s="143"/>
      <c r="F2118" s="143"/>
      <c r="G2118" s="143"/>
      <c r="H2118" s="143"/>
      <c r="I2118" s="143"/>
      <c r="J2118" s="143"/>
      <c r="K2118" s="143"/>
      <c r="L2118" s="143"/>
      <c r="M2118" s="143"/>
      <c r="N2118" s="143"/>
      <c r="O2118" s="143"/>
      <c r="P2118" s="143"/>
      <c r="Q2118" s="143"/>
      <c r="R2118" s="143"/>
      <c r="S2118" s="144"/>
    </row>
    <row r="2119" spans="1:19" ht="20.25" x14ac:dyDescent="0.3">
      <c r="A2119" s="145" t="s">
        <v>1540</v>
      </c>
      <c r="B2119" s="145"/>
      <c r="C2119" s="145"/>
      <c r="D2119" s="145"/>
      <c r="E2119" s="145"/>
      <c r="F2119" s="145"/>
      <c r="G2119" s="145"/>
      <c r="H2119" s="145"/>
      <c r="I2119" s="145"/>
      <c r="J2119" s="145"/>
      <c r="K2119" s="145"/>
      <c r="L2119" s="145"/>
      <c r="M2119" s="145"/>
      <c r="N2119" s="145"/>
      <c r="O2119" s="145"/>
      <c r="P2119" s="145"/>
      <c r="Q2119" s="145"/>
      <c r="R2119" s="145"/>
      <c r="S2119" s="146"/>
    </row>
    <row r="2120" spans="1:19" ht="20.25" x14ac:dyDescent="0.3">
      <c r="A2120" s="50">
        <v>376</v>
      </c>
      <c r="B2120" s="51" t="s">
        <v>698</v>
      </c>
      <c r="C2120" s="114">
        <v>43652</v>
      </c>
      <c r="D2120" s="50" t="s">
        <v>1842</v>
      </c>
      <c r="E2120" s="50">
        <v>1971</v>
      </c>
      <c r="F2120" s="50" t="s">
        <v>2062</v>
      </c>
      <c r="G2120" s="115" t="s">
        <v>2032</v>
      </c>
      <c r="H2120" s="50">
        <v>5</v>
      </c>
      <c r="I2120" s="50">
        <v>4</v>
      </c>
      <c r="J2120" s="50">
        <v>0</v>
      </c>
      <c r="K2120" s="50">
        <v>4385.8</v>
      </c>
      <c r="L2120" s="50">
        <v>3155.3</v>
      </c>
      <c r="M2120" s="52">
        <v>0</v>
      </c>
      <c r="N2120" s="52">
        <f t="shared" si="234"/>
        <v>0</v>
      </c>
      <c r="O2120" s="52">
        <v>0</v>
      </c>
      <c r="P2120" s="52">
        <v>0</v>
      </c>
      <c r="Q2120" s="52">
        <v>0</v>
      </c>
      <c r="R2120" s="116">
        <v>45658</v>
      </c>
      <c r="S2120" s="116">
        <v>46022</v>
      </c>
    </row>
    <row r="2121" spans="1:19" ht="20.25" x14ac:dyDescent="0.3">
      <c r="A2121" s="50">
        <v>377</v>
      </c>
      <c r="B2121" s="51" t="s">
        <v>699</v>
      </c>
      <c r="C2121" s="114">
        <v>43654</v>
      </c>
      <c r="D2121" s="50" t="s">
        <v>1842</v>
      </c>
      <c r="E2121" s="50">
        <v>1974</v>
      </c>
      <c r="F2121" s="50" t="s">
        <v>2062</v>
      </c>
      <c r="G2121" s="115" t="s">
        <v>2031</v>
      </c>
      <c r="H2121" s="50">
        <v>5</v>
      </c>
      <c r="I2121" s="50">
        <v>4</v>
      </c>
      <c r="J2121" s="50">
        <v>0</v>
      </c>
      <c r="K2121" s="50">
        <v>4211.8</v>
      </c>
      <c r="L2121" s="50">
        <v>2646.8</v>
      </c>
      <c r="M2121" s="52">
        <v>0</v>
      </c>
      <c r="N2121" s="52">
        <f t="shared" si="234"/>
        <v>0</v>
      </c>
      <c r="O2121" s="52">
        <v>0</v>
      </c>
      <c r="P2121" s="52">
        <v>0</v>
      </c>
      <c r="Q2121" s="52">
        <v>0</v>
      </c>
      <c r="R2121" s="116">
        <v>45658</v>
      </c>
      <c r="S2121" s="116">
        <v>46022</v>
      </c>
    </row>
    <row r="2122" spans="1:19" ht="20.25" x14ac:dyDescent="0.3">
      <c r="A2122" s="50">
        <v>378</v>
      </c>
      <c r="B2122" s="51" t="s">
        <v>1492</v>
      </c>
      <c r="C2122" s="114">
        <v>43742</v>
      </c>
      <c r="D2122" s="50" t="s">
        <v>1842</v>
      </c>
      <c r="E2122" s="50">
        <v>1975</v>
      </c>
      <c r="F2122" s="50" t="s">
        <v>2062</v>
      </c>
      <c r="G2122" s="115" t="s">
        <v>2031</v>
      </c>
      <c r="H2122" s="50">
        <v>5</v>
      </c>
      <c r="I2122" s="50">
        <v>5</v>
      </c>
      <c r="J2122" s="50">
        <v>0</v>
      </c>
      <c r="K2122" s="50">
        <v>5640.5</v>
      </c>
      <c r="L2122" s="50">
        <v>4674.1000000000004</v>
      </c>
      <c r="M2122" s="52">
        <v>0</v>
      </c>
      <c r="N2122" s="52">
        <f t="shared" si="234"/>
        <v>0</v>
      </c>
      <c r="O2122" s="52">
        <v>0</v>
      </c>
      <c r="P2122" s="52">
        <v>0</v>
      </c>
      <c r="Q2122" s="52">
        <v>0</v>
      </c>
      <c r="R2122" s="116">
        <v>45658</v>
      </c>
      <c r="S2122" s="116">
        <v>46022</v>
      </c>
    </row>
    <row r="2123" spans="1:19" ht="20.25" x14ac:dyDescent="0.25">
      <c r="A2123" s="57" t="s">
        <v>24</v>
      </c>
      <c r="B2123" s="57"/>
      <c r="C2123" s="117" t="s">
        <v>175</v>
      </c>
      <c r="D2123" s="117" t="s">
        <v>175</v>
      </c>
      <c r="E2123" s="117" t="s">
        <v>175</v>
      </c>
      <c r="F2123" s="117" t="s">
        <v>175</v>
      </c>
      <c r="G2123" s="117" t="s">
        <v>175</v>
      </c>
      <c r="H2123" s="117" t="s">
        <v>175</v>
      </c>
      <c r="I2123" s="117" t="s">
        <v>175</v>
      </c>
      <c r="J2123" s="63">
        <f>SUM(J2120:J2122)</f>
        <v>0</v>
      </c>
      <c r="K2123" s="63">
        <f t="shared" ref="K2123:Q2123" si="248">SUM(K2120:K2122)</f>
        <v>14238.1</v>
      </c>
      <c r="L2123" s="63">
        <f t="shared" si="248"/>
        <v>10476.200000000001</v>
      </c>
      <c r="M2123" s="63">
        <f t="shared" si="248"/>
        <v>0</v>
      </c>
      <c r="N2123" s="63">
        <f t="shared" si="248"/>
        <v>0</v>
      </c>
      <c r="O2123" s="63">
        <f t="shared" si="248"/>
        <v>0</v>
      </c>
      <c r="P2123" s="63">
        <f t="shared" si="248"/>
        <v>0</v>
      </c>
      <c r="Q2123" s="63">
        <f t="shared" si="248"/>
        <v>0</v>
      </c>
      <c r="R2123" s="117" t="s">
        <v>175</v>
      </c>
      <c r="S2123" s="117" t="s">
        <v>175</v>
      </c>
    </row>
    <row r="2124" spans="1:19" ht="20.25" x14ac:dyDescent="0.3">
      <c r="A2124" s="151" t="s">
        <v>2000</v>
      </c>
      <c r="B2124" s="151"/>
      <c r="C2124" s="151"/>
      <c r="D2124" s="151"/>
      <c r="E2124" s="151"/>
      <c r="F2124" s="151"/>
      <c r="G2124" s="151"/>
      <c r="H2124" s="151"/>
      <c r="I2124" s="151"/>
      <c r="J2124" s="151"/>
      <c r="K2124" s="151"/>
      <c r="L2124" s="151"/>
      <c r="M2124" s="151"/>
      <c r="N2124" s="151"/>
      <c r="O2124" s="151"/>
      <c r="P2124" s="151"/>
      <c r="Q2124" s="151"/>
      <c r="R2124" s="151"/>
      <c r="S2124" s="152"/>
    </row>
    <row r="2125" spans="1:19" ht="20.25" x14ac:dyDescent="0.3">
      <c r="A2125" s="50">
        <v>379</v>
      </c>
      <c r="B2125" s="51" t="s">
        <v>1485</v>
      </c>
      <c r="C2125" s="114">
        <v>43909</v>
      </c>
      <c r="D2125" s="50" t="s">
        <v>1842</v>
      </c>
      <c r="E2125" s="50">
        <v>1963</v>
      </c>
      <c r="F2125" s="50" t="s">
        <v>2062</v>
      </c>
      <c r="G2125" s="115" t="s">
        <v>2037</v>
      </c>
      <c r="H2125" s="50">
        <v>2</v>
      </c>
      <c r="I2125" s="50">
        <v>1</v>
      </c>
      <c r="J2125" s="50">
        <v>0</v>
      </c>
      <c r="K2125" s="50">
        <v>336.5</v>
      </c>
      <c r="L2125" s="50">
        <v>321.8</v>
      </c>
      <c r="M2125" s="52">
        <v>0</v>
      </c>
      <c r="N2125" s="52">
        <f t="shared" si="234"/>
        <v>0</v>
      </c>
      <c r="O2125" s="52">
        <v>0</v>
      </c>
      <c r="P2125" s="52">
        <v>0</v>
      </c>
      <c r="Q2125" s="52">
        <v>0</v>
      </c>
      <c r="R2125" s="116">
        <v>45658</v>
      </c>
      <c r="S2125" s="116">
        <v>46022</v>
      </c>
    </row>
    <row r="2126" spans="1:19" ht="20.25" x14ac:dyDescent="0.3">
      <c r="A2126" s="50">
        <v>380</v>
      </c>
      <c r="B2126" s="51" t="s">
        <v>1487</v>
      </c>
      <c r="C2126" s="114">
        <v>43915</v>
      </c>
      <c r="D2126" s="50" t="s">
        <v>1842</v>
      </c>
      <c r="E2126" s="50">
        <v>1965</v>
      </c>
      <c r="F2126" s="50" t="s">
        <v>2062</v>
      </c>
      <c r="G2126" s="115" t="s">
        <v>2032</v>
      </c>
      <c r="H2126" s="50">
        <v>2</v>
      </c>
      <c r="I2126" s="50">
        <v>2</v>
      </c>
      <c r="J2126" s="50">
        <v>0</v>
      </c>
      <c r="K2126" s="50">
        <v>650.4</v>
      </c>
      <c r="L2126" s="50">
        <v>627</v>
      </c>
      <c r="M2126" s="52">
        <v>0</v>
      </c>
      <c r="N2126" s="52">
        <f t="shared" si="234"/>
        <v>0</v>
      </c>
      <c r="O2126" s="52">
        <v>0</v>
      </c>
      <c r="P2126" s="52">
        <v>0</v>
      </c>
      <c r="Q2126" s="52">
        <v>0</v>
      </c>
      <c r="R2126" s="116">
        <v>45658</v>
      </c>
      <c r="S2126" s="116">
        <v>46022</v>
      </c>
    </row>
    <row r="2127" spans="1:19" ht="20.25" x14ac:dyDescent="0.3">
      <c r="A2127" s="50">
        <v>381</v>
      </c>
      <c r="B2127" s="51" t="s">
        <v>1488</v>
      </c>
      <c r="C2127" s="114">
        <v>43916</v>
      </c>
      <c r="D2127" s="50" t="s">
        <v>1842</v>
      </c>
      <c r="E2127" s="50">
        <v>1961</v>
      </c>
      <c r="F2127" s="50" t="s">
        <v>2062</v>
      </c>
      <c r="G2127" s="115" t="s">
        <v>2037</v>
      </c>
      <c r="H2127" s="50">
        <v>2</v>
      </c>
      <c r="I2127" s="50">
        <v>2</v>
      </c>
      <c r="J2127" s="50">
        <v>0</v>
      </c>
      <c r="K2127" s="50">
        <v>388.3</v>
      </c>
      <c r="L2127" s="50">
        <v>375.1</v>
      </c>
      <c r="M2127" s="52">
        <v>0</v>
      </c>
      <c r="N2127" s="52">
        <f t="shared" ref="N2127:N2190" si="249">M2127</f>
        <v>0</v>
      </c>
      <c r="O2127" s="52">
        <v>0</v>
      </c>
      <c r="P2127" s="52">
        <v>0</v>
      </c>
      <c r="Q2127" s="52">
        <v>0</v>
      </c>
      <c r="R2127" s="116">
        <v>45658</v>
      </c>
      <c r="S2127" s="116">
        <v>46022</v>
      </c>
    </row>
    <row r="2128" spans="1:19" ht="20.25" x14ac:dyDescent="0.3">
      <c r="A2128" s="50">
        <v>382</v>
      </c>
      <c r="B2128" s="51" t="s">
        <v>1490</v>
      </c>
      <c r="C2128" s="114">
        <v>43922</v>
      </c>
      <c r="D2128" s="50" t="s">
        <v>1842</v>
      </c>
      <c r="E2128" s="50">
        <v>1964</v>
      </c>
      <c r="F2128" s="50" t="s">
        <v>2062</v>
      </c>
      <c r="G2128" s="115" t="s">
        <v>2032</v>
      </c>
      <c r="H2128" s="50">
        <v>2</v>
      </c>
      <c r="I2128" s="50">
        <v>2</v>
      </c>
      <c r="J2128" s="50">
        <v>0</v>
      </c>
      <c r="K2128" s="50">
        <v>645.1</v>
      </c>
      <c r="L2128" s="50">
        <v>617</v>
      </c>
      <c r="M2128" s="52">
        <v>0</v>
      </c>
      <c r="N2128" s="52">
        <f t="shared" si="249"/>
        <v>0</v>
      </c>
      <c r="O2128" s="52">
        <v>0</v>
      </c>
      <c r="P2128" s="52">
        <v>0</v>
      </c>
      <c r="Q2128" s="52">
        <v>0</v>
      </c>
      <c r="R2128" s="116">
        <v>45658</v>
      </c>
      <c r="S2128" s="116">
        <v>46022</v>
      </c>
    </row>
    <row r="2129" spans="1:19" ht="20.25" x14ac:dyDescent="0.3">
      <c r="A2129" s="50">
        <v>383</v>
      </c>
      <c r="B2129" s="51" t="s">
        <v>712</v>
      </c>
      <c r="C2129" s="114">
        <v>43886</v>
      </c>
      <c r="D2129" s="50" t="s">
        <v>1842</v>
      </c>
      <c r="E2129" s="50">
        <v>1958</v>
      </c>
      <c r="F2129" s="50" t="s">
        <v>2062</v>
      </c>
      <c r="G2129" s="115" t="s">
        <v>2037</v>
      </c>
      <c r="H2129" s="50">
        <v>2</v>
      </c>
      <c r="I2129" s="50">
        <v>1</v>
      </c>
      <c r="J2129" s="50">
        <v>0</v>
      </c>
      <c r="K2129" s="50">
        <v>351.3</v>
      </c>
      <c r="L2129" s="50">
        <v>345</v>
      </c>
      <c r="M2129" s="52">
        <v>0</v>
      </c>
      <c r="N2129" s="52">
        <f t="shared" si="249"/>
        <v>0</v>
      </c>
      <c r="O2129" s="52">
        <v>0</v>
      </c>
      <c r="P2129" s="52">
        <v>0</v>
      </c>
      <c r="Q2129" s="52">
        <v>0</v>
      </c>
      <c r="R2129" s="116">
        <v>45658</v>
      </c>
      <c r="S2129" s="116">
        <v>46022</v>
      </c>
    </row>
    <row r="2130" spans="1:19" ht="20.25" x14ac:dyDescent="0.3">
      <c r="A2130" s="50">
        <v>384</v>
      </c>
      <c r="B2130" s="51" t="s">
        <v>713</v>
      </c>
      <c r="C2130" s="114">
        <v>43901</v>
      </c>
      <c r="D2130" s="50" t="s">
        <v>1842</v>
      </c>
      <c r="E2130" s="50">
        <v>1962</v>
      </c>
      <c r="F2130" s="50" t="s">
        <v>2062</v>
      </c>
      <c r="G2130" s="115" t="s">
        <v>2037</v>
      </c>
      <c r="H2130" s="50">
        <v>2</v>
      </c>
      <c r="I2130" s="50">
        <v>1</v>
      </c>
      <c r="J2130" s="50">
        <v>0</v>
      </c>
      <c r="K2130" s="50">
        <v>404.4</v>
      </c>
      <c r="L2130" s="50">
        <v>396.3</v>
      </c>
      <c r="M2130" s="52">
        <v>0</v>
      </c>
      <c r="N2130" s="52">
        <f t="shared" si="249"/>
        <v>0</v>
      </c>
      <c r="O2130" s="52">
        <v>0</v>
      </c>
      <c r="P2130" s="52">
        <v>0</v>
      </c>
      <c r="Q2130" s="52">
        <v>0</v>
      </c>
      <c r="R2130" s="116">
        <v>45658</v>
      </c>
      <c r="S2130" s="116">
        <v>46022</v>
      </c>
    </row>
    <row r="2131" spans="1:19" ht="20.25" x14ac:dyDescent="0.25">
      <c r="A2131" s="57" t="s">
        <v>24</v>
      </c>
      <c r="B2131" s="57"/>
      <c r="C2131" s="117" t="s">
        <v>175</v>
      </c>
      <c r="D2131" s="117" t="s">
        <v>175</v>
      </c>
      <c r="E2131" s="117" t="s">
        <v>175</v>
      </c>
      <c r="F2131" s="117" t="s">
        <v>175</v>
      </c>
      <c r="G2131" s="117" t="s">
        <v>175</v>
      </c>
      <c r="H2131" s="117" t="s">
        <v>175</v>
      </c>
      <c r="I2131" s="117" t="s">
        <v>175</v>
      </c>
      <c r="J2131" s="63">
        <f>SUM(J2125:J2130)</f>
        <v>0</v>
      </c>
      <c r="K2131" s="63">
        <f t="shared" ref="K2131:Q2131" si="250">SUM(K2125:K2130)</f>
        <v>2776.0000000000005</v>
      </c>
      <c r="L2131" s="63">
        <f t="shared" si="250"/>
        <v>2682.2000000000003</v>
      </c>
      <c r="M2131" s="63">
        <f t="shared" si="250"/>
        <v>0</v>
      </c>
      <c r="N2131" s="63">
        <f t="shared" si="250"/>
        <v>0</v>
      </c>
      <c r="O2131" s="63">
        <f t="shared" si="250"/>
        <v>0</v>
      </c>
      <c r="P2131" s="63">
        <f t="shared" si="250"/>
        <v>0</v>
      </c>
      <c r="Q2131" s="63">
        <f t="shared" si="250"/>
        <v>0</v>
      </c>
      <c r="R2131" s="117" t="s">
        <v>175</v>
      </c>
      <c r="S2131" s="117" t="s">
        <v>175</v>
      </c>
    </row>
    <row r="2132" spans="1:19" ht="20.25" x14ac:dyDescent="0.25">
      <c r="A2132" s="71" t="s">
        <v>36</v>
      </c>
      <c r="B2132" s="71"/>
      <c r="C2132" s="117" t="s">
        <v>175</v>
      </c>
      <c r="D2132" s="117" t="s">
        <v>175</v>
      </c>
      <c r="E2132" s="117" t="s">
        <v>175</v>
      </c>
      <c r="F2132" s="117" t="s">
        <v>175</v>
      </c>
      <c r="G2132" s="117" t="s">
        <v>175</v>
      </c>
      <c r="H2132" s="117" t="s">
        <v>175</v>
      </c>
      <c r="I2132" s="117" t="s">
        <v>175</v>
      </c>
      <c r="J2132" s="63">
        <f>J2123+J2131</f>
        <v>0</v>
      </c>
      <c r="K2132" s="63">
        <f t="shared" ref="K2132:Q2132" si="251">K2123+K2131</f>
        <v>17014.100000000002</v>
      </c>
      <c r="L2132" s="63">
        <f t="shared" si="251"/>
        <v>13158.400000000001</v>
      </c>
      <c r="M2132" s="63">
        <f t="shared" si="251"/>
        <v>0</v>
      </c>
      <c r="N2132" s="63">
        <f t="shared" si="251"/>
        <v>0</v>
      </c>
      <c r="O2132" s="63">
        <f t="shared" si="251"/>
        <v>0</v>
      </c>
      <c r="P2132" s="63">
        <f t="shared" si="251"/>
        <v>0</v>
      </c>
      <c r="Q2132" s="63">
        <f t="shared" si="251"/>
        <v>0</v>
      </c>
      <c r="R2132" s="117" t="s">
        <v>175</v>
      </c>
      <c r="S2132" s="117" t="s">
        <v>175</v>
      </c>
    </row>
    <row r="2133" spans="1:19" ht="20.25" x14ac:dyDescent="0.3">
      <c r="A2133" s="143" t="s">
        <v>2001</v>
      </c>
      <c r="B2133" s="143"/>
      <c r="C2133" s="143"/>
      <c r="D2133" s="143"/>
      <c r="E2133" s="143"/>
      <c r="F2133" s="143"/>
      <c r="G2133" s="143"/>
      <c r="H2133" s="143"/>
      <c r="I2133" s="143"/>
      <c r="J2133" s="143"/>
      <c r="K2133" s="143"/>
      <c r="L2133" s="143"/>
      <c r="M2133" s="143"/>
      <c r="N2133" s="143"/>
      <c r="O2133" s="143"/>
      <c r="P2133" s="143"/>
      <c r="Q2133" s="143"/>
      <c r="R2133" s="143"/>
      <c r="S2133" s="144"/>
    </row>
    <row r="2134" spans="1:19" ht="20.25" x14ac:dyDescent="0.3">
      <c r="A2134" s="145" t="s">
        <v>2063</v>
      </c>
      <c r="B2134" s="145"/>
      <c r="C2134" s="145"/>
      <c r="D2134" s="145"/>
      <c r="E2134" s="145"/>
      <c r="F2134" s="145"/>
      <c r="G2134" s="145"/>
      <c r="H2134" s="145"/>
      <c r="I2134" s="145"/>
      <c r="J2134" s="145"/>
      <c r="K2134" s="145"/>
      <c r="L2134" s="145"/>
      <c r="M2134" s="145"/>
      <c r="N2134" s="145"/>
      <c r="O2134" s="145"/>
      <c r="P2134" s="145"/>
      <c r="Q2134" s="145"/>
      <c r="R2134" s="145"/>
      <c r="S2134" s="146"/>
    </row>
    <row r="2135" spans="1:19" ht="20.25" x14ac:dyDescent="0.3">
      <c r="A2135" s="50">
        <v>254</v>
      </c>
      <c r="B2135" s="58" t="s">
        <v>1357</v>
      </c>
      <c r="C2135" s="114">
        <v>55881</v>
      </c>
      <c r="D2135" s="50" t="s">
        <v>1842</v>
      </c>
      <c r="E2135" s="50">
        <v>1965</v>
      </c>
      <c r="F2135" s="50" t="s">
        <v>2062</v>
      </c>
      <c r="G2135" s="115" t="s">
        <v>2044</v>
      </c>
      <c r="H2135" s="50">
        <v>4</v>
      </c>
      <c r="I2135" s="50">
        <v>4</v>
      </c>
      <c r="J2135" s="50">
        <v>0</v>
      </c>
      <c r="K2135" s="50">
        <v>2827</v>
      </c>
      <c r="L2135" s="50">
        <v>2027</v>
      </c>
      <c r="M2135" s="52">
        <v>0</v>
      </c>
      <c r="N2135" s="52">
        <f t="shared" si="249"/>
        <v>0</v>
      </c>
      <c r="O2135" s="52">
        <v>0</v>
      </c>
      <c r="P2135" s="52">
        <v>0</v>
      </c>
      <c r="Q2135" s="52">
        <v>0</v>
      </c>
      <c r="R2135" s="116">
        <v>45658</v>
      </c>
      <c r="S2135" s="116">
        <v>46022</v>
      </c>
    </row>
    <row r="2136" spans="1:19" ht="20.25" x14ac:dyDescent="0.3">
      <c r="A2136" s="50">
        <v>255</v>
      </c>
      <c r="B2136" s="58" t="s">
        <v>1358</v>
      </c>
      <c r="C2136" s="114">
        <v>55882</v>
      </c>
      <c r="D2136" s="50" t="s">
        <v>1842</v>
      </c>
      <c r="E2136" s="50">
        <v>1965</v>
      </c>
      <c r="F2136" s="50" t="s">
        <v>2062</v>
      </c>
      <c r="G2136" s="115" t="s">
        <v>2044</v>
      </c>
      <c r="H2136" s="50">
        <v>4</v>
      </c>
      <c r="I2136" s="50">
        <v>4</v>
      </c>
      <c r="J2136" s="50">
        <v>0</v>
      </c>
      <c r="K2136" s="50">
        <v>2827</v>
      </c>
      <c r="L2136" s="50">
        <v>2027</v>
      </c>
      <c r="M2136" s="52">
        <v>0</v>
      </c>
      <c r="N2136" s="52">
        <f t="shared" si="249"/>
        <v>0</v>
      </c>
      <c r="O2136" s="52">
        <v>0</v>
      </c>
      <c r="P2136" s="52">
        <v>0</v>
      </c>
      <c r="Q2136" s="52">
        <v>0</v>
      </c>
      <c r="R2136" s="116">
        <v>45658</v>
      </c>
      <c r="S2136" s="116">
        <v>46022</v>
      </c>
    </row>
    <row r="2137" spans="1:19" ht="20.25" x14ac:dyDescent="0.25">
      <c r="A2137" s="57" t="s">
        <v>24</v>
      </c>
      <c r="B2137" s="57"/>
      <c r="C2137" s="117" t="s">
        <v>175</v>
      </c>
      <c r="D2137" s="117" t="s">
        <v>175</v>
      </c>
      <c r="E2137" s="117" t="s">
        <v>175</v>
      </c>
      <c r="F2137" s="117" t="s">
        <v>175</v>
      </c>
      <c r="G2137" s="117" t="s">
        <v>175</v>
      </c>
      <c r="H2137" s="117" t="s">
        <v>175</v>
      </c>
      <c r="I2137" s="117" t="s">
        <v>175</v>
      </c>
      <c r="J2137" s="63">
        <f>SUM(J2135:J2136)</f>
        <v>0</v>
      </c>
      <c r="K2137" s="63">
        <f t="shared" ref="K2137:Q2137" si="252">SUM(K2135:K2136)</f>
        <v>5654</v>
      </c>
      <c r="L2137" s="63">
        <f t="shared" si="252"/>
        <v>4054</v>
      </c>
      <c r="M2137" s="63">
        <f t="shared" si="252"/>
        <v>0</v>
      </c>
      <c r="N2137" s="63">
        <f t="shared" si="252"/>
        <v>0</v>
      </c>
      <c r="O2137" s="63">
        <f t="shared" si="252"/>
        <v>0</v>
      </c>
      <c r="P2137" s="63">
        <f t="shared" si="252"/>
        <v>0</v>
      </c>
      <c r="Q2137" s="63">
        <f t="shared" si="252"/>
        <v>0</v>
      </c>
      <c r="R2137" s="117" t="s">
        <v>175</v>
      </c>
      <c r="S2137" s="117" t="s">
        <v>175</v>
      </c>
    </row>
    <row r="2138" spans="1:19" ht="20.25" x14ac:dyDescent="0.25">
      <c r="A2138" s="71" t="s">
        <v>36</v>
      </c>
      <c r="B2138" s="71"/>
      <c r="C2138" s="117" t="s">
        <v>175</v>
      </c>
      <c r="D2138" s="117" t="s">
        <v>175</v>
      </c>
      <c r="E2138" s="117" t="s">
        <v>175</v>
      </c>
      <c r="F2138" s="117" t="s">
        <v>175</v>
      </c>
      <c r="G2138" s="117" t="s">
        <v>175</v>
      </c>
      <c r="H2138" s="117" t="s">
        <v>175</v>
      </c>
      <c r="I2138" s="117" t="s">
        <v>175</v>
      </c>
      <c r="J2138" s="63">
        <f>J2137</f>
        <v>0</v>
      </c>
      <c r="K2138" s="63">
        <f t="shared" ref="K2138:Q2138" si="253">K2137</f>
        <v>5654</v>
      </c>
      <c r="L2138" s="63">
        <f t="shared" si="253"/>
        <v>4054</v>
      </c>
      <c r="M2138" s="63">
        <f t="shared" si="253"/>
        <v>0</v>
      </c>
      <c r="N2138" s="63">
        <f t="shared" si="253"/>
        <v>0</v>
      </c>
      <c r="O2138" s="63">
        <f t="shared" si="253"/>
        <v>0</v>
      </c>
      <c r="P2138" s="63">
        <f t="shared" si="253"/>
        <v>0</v>
      </c>
      <c r="Q2138" s="63">
        <f t="shared" si="253"/>
        <v>0</v>
      </c>
      <c r="R2138" s="117" t="s">
        <v>175</v>
      </c>
      <c r="S2138" s="117" t="s">
        <v>175</v>
      </c>
    </row>
    <row r="2139" spans="1:19" ht="20.25" x14ac:dyDescent="0.3">
      <c r="A2139" s="143" t="s">
        <v>2002</v>
      </c>
      <c r="B2139" s="143"/>
      <c r="C2139" s="143"/>
      <c r="D2139" s="143"/>
      <c r="E2139" s="143"/>
      <c r="F2139" s="143"/>
      <c r="G2139" s="143"/>
      <c r="H2139" s="143"/>
      <c r="I2139" s="143"/>
      <c r="J2139" s="143"/>
      <c r="K2139" s="143"/>
      <c r="L2139" s="143"/>
      <c r="M2139" s="143"/>
      <c r="N2139" s="143"/>
      <c r="O2139" s="143"/>
      <c r="P2139" s="143"/>
      <c r="Q2139" s="143"/>
      <c r="R2139" s="143"/>
      <c r="S2139" s="144"/>
    </row>
    <row r="2140" spans="1:19" ht="20.25" x14ac:dyDescent="0.3">
      <c r="A2140" s="145" t="s">
        <v>2003</v>
      </c>
      <c r="B2140" s="145"/>
      <c r="C2140" s="145"/>
      <c r="D2140" s="145"/>
      <c r="E2140" s="145"/>
      <c r="F2140" s="145"/>
      <c r="G2140" s="145"/>
      <c r="H2140" s="145"/>
      <c r="I2140" s="145"/>
      <c r="J2140" s="145"/>
      <c r="K2140" s="145"/>
      <c r="L2140" s="145"/>
      <c r="M2140" s="145"/>
      <c r="N2140" s="145"/>
      <c r="O2140" s="145"/>
      <c r="P2140" s="145"/>
      <c r="Q2140" s="145"/>
      <c r="R2140" s="145"/>
      <c r="S2140" s="146"/>
    </row>
    <row r="2141" spans="1:19" ht="20.25" x14ac:dyDescent="0.3">
      <c r="A2141" s="50">
        <v>385</v>
      </c>
      <c r="B2141" s="51" t="s">
        <v>1498</v>
      </c>
      <c r="C2141" s="114">
        <v>43953</v>
      </c>
      <c r="D2141" s="50" t="s">
        <v>1842</v>
      </c>
      <c r="E2141" s="50">
        <v>1967</v>
      </c>
      <c r="F2141" s="50" t="s">
        <v>2062</v>
      </c>
      <c r="G2141" s="115" t="s">
        <v>2031</v>
      </c>
      <c r="H2141" s="50">
        <v>2</v>
      </c>
      <c r="I2141" s="50">
        <v>2</v>
      </c>
      <c r="J2141" s="50">
        <v>0</v>
      </c>
      <c r="K2141" s="50">
        <v>647.29999999999995</v>
      </c>
      <c r="L2141" s="50">
        <v>647.1</v>
      </c>
      <c r="M2141" s="52">
        <v>0</v>
      </c>
      <c r="N2141" s="52">
        <f t="shared" si="249"/>
        <v>0</v>
      </c>
      <c r="O2141" s="52">
        <v>0</v>
      </c>
      <c r="P2141" s="52">
        <v>0</v>
      </c>
      <c r="Q2141" s="52">
        <v>0</v>
      </c>
      <c r="R2141" s="116">
        <v>45658</v>
      </c>
      <c r="S2141" s="116">
        <v>46022</v>
      </c>
    </row>
    <row r="2142" spans="1:19" ht="20.25" x14ac:dyDescent="0.3">
      <c r="A2142" s="50">
        <v>386</v>
      </c>
      <c r="B2142" s="51" t="s">
        <v>1499</v>
      </c>
      <c r="C2142" s="114">
        <v>43954</v>
      </c>
      <c r="D2142" s="50" t="s">
        <v>1842</v>
      </c>
      <c r="E2142" s="50">
        <v>1967</v>
      </c>
      <c r="F2142" s="50" t="s">
        <v>2062</v>
      </c>
      <c r="G2142" s="115" t="s">
        <v>2031</v>
      </c>
      <c r="H2142" s="50">
        <v>2</v>
      </c>
      <c r="I2142" s="50">
        <v>2</v>
      </c>
      <c r="J2142" s="50">
        <v>0</v>
      </c>
      <c r="K2142" s="50">
        <v>647.87</v>
      </c>
      <c r="L2142" s="50">
        <v>644.9</v>
      </c>
      <c r="M2142" s="52">
        <v>0</v>
      </c>
      <c r="N2142" s="52">
        <f t="shared" si="249"/>
        <v>0</v>
      </c>
      <c r="O2142" s="52">
        <v>0</v>
      </c>
      <c r="P2142" s="52">
        <v>0</v>
      </c>
      <c r="Q2142" s="52">
        <v>0</v>
      </c>
      <c r="R2142" s="116">
        <v>45658</v>
      </c>
      <c r="S2142" s="116">
        <v>46022</v>
      </c>
    </row>
    <row r="2143" spans="1:19" ht="20.25" x14ac:dyDescent="0.3">
      <c r="A2143" s="50">
        <v>387</v>
      </c>
      <c r="B2143" s="51" t="s">
        <v>1500</v>
      </c>
      <c r="C2143" s="114">
        <v>43955</v>
      </c>
      <c r="D2143" s="50" t="s">
        <v>1842</v>
      </c>
      <c r="E2143" s="50">
        <v>1967</v>
      </c>
      <c r="F2143" s="50" t="s">
        <v>2062</v>
      </c>
      <c r="G2143" s="115" t="s">
        <v>2031</v>
      </c>
      <c r="H2143" s="50">
        <v>2</v>
      </c>
      <c r="I2143" s="50">
        <v>2</v>
      </c>
      <c r="J2143" s="50">
        <v>0</v>
      </c>
      <c r="K2143" s="50">
        <v>647.09</v>
      </c>
      <c r="L2143" s="50">
        <v>647.9</v>
      </c>
      <c r="M2143" s="52">
        <v>0</v>
      </c>
      <c r="N2143" s="52">
        <f t="shared" si="249"/>
        <v>0</v>
      </c>
      <c r="O2143" s="52">
        <v>0</v>
      </c>
      <c r="P2143" s="52">
        <v>0</v>
      </c>
      <c r="Q2143" s="52">
        <v>0</v>
      </c>
      <c r="R2143" s="116">
        <v>45658</v>
      </c>
      <c r="S2143" s="116">
        <v>46022</v>
      </c>
    </row>
    <row r="2144" spans="1:19" ht="20.25" x14ac:dyDescent="0.3">
      <c r="A2144" s="50">
        <v>388</v>
      </c>
      <c r="B2144" s="51" t="s">
        <v>1501</v>
      </c>
      <c r="C2144" s="114">
        <v>43956</v>
      </c>
      <c r="D2144" s="50" t="s">
        <v>1842</v>
      </c>
      <c r="E2144" s="50">
        <v>1968</v>
      </c>
      <c r="F2144" s="50" t="s">
        <v>2062</v>
      </c>
      <c r="G2144" s="115" t="s">
        <v>2031</v>
      </c>
      <c r="H2144" s="50">
        <v>2</v>
      </c>
      <c r="I2144" s="50">
        <v>2</v>
      </c>
      <c r="J2144" s="50">
        <v>0</v>
      </c>
      <c r="K2144" s="50">
        <v>647.11</v>
      </c>
      <c r="L2144" s="50">
        <v>645.80000000000007</v>
      </c>
      <c r="M2144" s="52">
        <v>0</v>
      </c>
      <c r="N2144" s="52">
        <f t="shared" si="249"/>
        <v>0</v>
      </c>
      <c r="O2144" s="52">
        <v>0</v>
      </c>
      <c r="P2144" s="52">
        <v>0</v>
      </c>
      <c r="Q2144" s="52">
        <v>0</v>
      </c>
      <c r="R2144" s="116">
        <v>45658</v>
      </c>
      <c r="S2144" s="116">
        <v>46022</v>
      </c>
    </row>
    <row r="2145" spans="1:19" ht="20.25" x14ac:dyDescent="0.25">
      <c r="A2145" s="57" t="s">
        <v>24</v>
      </c>
      <c r="B2145" s="57"/>
      <c r="C2145" s="117" t="s">
        <v>175</v>
      </c>
      <c r="D2145" s="117" t="s">
        <v>175</v>
      </c>
      <c r="E2145" s="117" t="s">
        <v>175</v>
      </c>
      <c r="F2145" s="117" t="s">
        <v>175</v>
      </c>
      <c r="G2145" s="117" t="s">
        <v>175</v>
      </c>
      <c r="H2145" s="117" t="s">
        <v>175</v>
      </c>
      <c r="I2145" s="117" t="s">
        <v>175</v>
      </c>
      <c r="J2145" s="63">
        <f>SUM(J2141:J2144)</f>
        <v>0</v>
      </c>
      <c r="K2145" s="63">
        <f t="shared" ref="K2145:Q2145" si="254">SUM(K2141:K2144)</f>
        <v>2589.3700000000003</v>
      </c>
      <c r="L2145" s="63">
        <f t="shared" si="254"/>
        <v>2585.7000000000003</v>
      </c>
      <c r="M2145" s="63">
        <f t="shared" si="254"/>
        <v>0</v>
      </c>
      <c r="N2145" s="63">
        <f t="shared" si="254"/>
        <v>0</v>
      </c>
      <c r="O2145" s="63">
        <f t="shared" si="254"/>
        <v>0</v>
      </c>
      <c r="P2145" s="63">
        <f t="shared" si="254"/>
        <v>0</v>
      </c>
      <c r="Q2145" s="63">
        <f t="shared" si="254"/>
        <v>0</v>
      </c>
      <c r="R2145" s="117" t="s">
        <v>175</v>
      </c>
      <c r="S2145" s="117" t="s">
        <v>175</v>
      </c>
    </row>
    <row r="2146" spans="1:19" ht="20.25" x14ac:dyDescent="0.25">
      <c r="A2146" s="71" t="s">
        <v>36</v>
      </c>
      <c r="B2146" s="71"/>
      <c r="C2146" s="117" t="s">
        <v>175</v>
      </c>
      <c r="D2146" s="117" t="s">
        <v>175</v>
      </c>
      <c r="E2146" s="117" t="s">
        <v>175</v>
      </c>
      <c r="F2146" s="117" t="s">
        <v>175</v>
      </c>
      <c r="G2146" s="117" t="s">
        <v>175</v>
      </c>
      <c r="H2146" s="117" t="s">
        <v>175</v>
      </c>
      <c r="I2146" s="117" t="s">
        <v>175</v>
      </c>
      <c r="J2146" s="63">
        <f>J2145</f>
        <v>0</v>
      </c>
      <c r="K2146" s="63">
        <f t="shared" ref="K2146:Q2146" si="255">K2145</f>
        <v>2589.3700000000003</v>
      </c>
      <c r="L2146" s="63">
        <f t="shared" si="255"/>
        <v>2585.7000000000003</v>
      </c>
      <c r="M2146" s="63">
        <f t="shared" si="255"/>
        <v>0</v>
      </c>
      <c r="N2146" s="63">
        <f t="shared" si="255"/>
        <v>0</v>
      </c>
      <c r="O2146" s="63">
        <f t="shared" si="255"/>
        <v>0</v>
      </c>
      <c r="P2146" s="63">
        <f t="shared" si="255"/>
        <v>0</v>
      </c>
      <c r="Q2146" s="63">
        <f t="shared" si="255"/>
        <v>0</v>
      </c>
      <c r="R2146" s="117" t="s">
        <v>175</v>
      </c>
      <c r="S2146" s="117" t="s">
        <v>175</v>
      </c>
    </row>
    <row r="2147" spans="1:19" ht="20.25" x14ac:dyDescent="0.3">
      <c r="A2147" s="143" t="s">
        <v>2004</v>
      </c>
      <c r="B2147" s="143"/>
      <c r="C2147" s="143"/>
      <c r="D2147" s="143"/>
      <c r="E2147" s="143"/>
      <c r="F2147" s="143"/>
      <c r="G2147" s="143"/>
      <c r="H2147" s="143"/>
      <c r="I2147" s="143"/>
      <c r="J2147" s="143"/>
      <c r="K2147" s="143"/>
      <c r="L2147" s="143"/>
      <c r="M2147" s="143"/>
      <c r="N2147" s="143"/>
      <c r="O2147" s="143"/>
      <c r="P2147" s="143"/>
      <c r="Q2147" s="143"/>
      <c r="R2147" s="143"/>
      <c r="S2147" s="144"/>
    </row>
    <row r="2148" spans="1:19" ht="20.25" x14ac:dyDescent="0.3">
      <c r="A2148" s="145" t="s">
        <v>2052</v>
      </c>
      <c r="B2148" s="145"/>
      <c r="C2148" s="145"/>
      <c r="D2148" s="145"/>
      <c r="E2148" s="145"/>
      <c r="F2148" s="145"/>
      <c r="G2148" s="145"/>
      <c r="H2148" s="145"/>
      <c r="I2148" s="145"/>
      <c r="J2148" s="145"/>
      <c r="K2148" s="145"/>
      <c r="L2148" s="145"/>
      <c r="M2148" s="145"/>
      <c r="N2148" s="145"/>
      <c r="O2148" s="145"/>
      <c r="P2148" s="145"/>
      <c r="Q2148" s="145"/>
      <c r="R2148" s="145"/>
      <c r="S2148" s="146"/>
    </row>
    <row r="2149" spans="1:19" ht="20.25" x14ac:dyDescent="0.3">
      <c r="A2149" s="50">
        <v>389</v>
      </c>
      <c r="B2149" s="51" t="s">
        <v>1503</v>
      </c>
      <c r="C2149" s="114">
        <v>44423</v>
      </c>
      <c r="D2149" s="50" t="s">
        <v>1842</v>
      </c>
      <c r="E2149" s="50">
        <v>1970</v>
      </c>
      <c r="F2149" s="50" t="s">
        <v>2062</v>
      </c>
      <c r="G2149" s="115" t="s">
        <v>2032</v>
      </c>
      <c r="H2149" s="50">
        <v>3</v>
      </c>
      <c r="I2149" s="50">
        <v>2</v>
      </c>
      <c r="J2149" s="50">
        <v>0</v>
      </c>
      <c r="K2149" s="50">
        <v>1062.9000000000001</v>
      </c>
      <c r="L2149" s="50">
        <v>939.2</v>
      </c>
      <c r="M2149" s="52">
        <v>0</v>
      </c>
      <c r="N2149" s="52">
        <f t="shared" si="249"/>
        <v>0</v>
      </c>
      <c r="O2149" s="52">
        <v>0</v>
      </c>
      <c r="P2149" s="52">
        <v>0</v>
      </c>
      <c r="Q2149" s="52">
        <v>0</v>
      </c>
      <c r="R2149" s="116">
        <v>45658</v>
      </c>
      <c r="S2149" s="116">
        <v>46022</v>
      </c>
    </row>
    <row r="2150" spans="1:19" ht="20.25" x14ac:dyDescent="0.3">
      <c r="A2150" s="50">
        <v>390</v>
      </c>
      <c r="B2150" s="51" t="s">
        <v>1505</v>
      </c>
      <c r="C2150" s="114">
        <v>44447</v>
      </c>
      <c r="D2150" s="50" t="s">
        <v>1842</v>
      </c>
      <c r="E2150" s="50">
        <v>1975</v>
      </c>
      <c r="F2150" s="50" t="s">
        <v>2062</v>
      </c>
      <c r="G2150" s="115" t="s">
        <v>2032</v>
      </c>
      <c r="H2150" s="50">
        <v>5</v>
      </c>
      <c r="I2150" s="50">
        <v>6</v>
      </c>
      <c r="J2150" s="50">
        <v>0</v>
      </c>
      <c r="K2150" s="50">
        <v>5065.3999999999996</v>
      </c>
      <c r="L2150" s="50">
        <v>4446.0999999999995</v>
      </c>
      <c r="M2150" s="52">
        <v>0</v>
      </c>
      <c r="N2150" s="52">
        <f t="shared" si="249"/>
        <v>0</v>
      </c>
      <c r="O2150" s="52">
        <v>0</v>
      </c>
      <c r="P2150" s="52">
        <v>0</v>
      </c>
      <c r="Q2150" s="52">
        <v>0</v>
      </c>
      <c r="R2150" s="116">
        <v>45658</v>
      </c>
      <c r="S2150" s="116">
        <v>46022</v>
      </c>
    </row>
    <row r="2151" spans="1:19" ht="20.25" x14ac:dyDescent="0.3">
      <c r="A2151" s="50">
        <v>391</v>
      </c>
      <c r="B2151" s="51" t="s">
        <v>1135</v>
      </c>
      <c r="C2151" s="114">
        <v>44355</v>
      </c>
      <c r="D2151" s="50" t="s">
        <v>1842</v>
      </c>
      <c r="E2151" s="50">
        <v>1973</v>
      </c>
      <c r="F2151" s="50" t="s">
        <v>2062</v>
      </c>
      <c r="G2151" s="115" t="s">
        <v>2032</v>
      </c>
      <c r="H2151" s="50">
        <v>5</v>
      </c>
      <c r="I2151" s="50">
        <v>4</v>
      </c>
      <c r="J2151" s="50">
        <v>0</v>
      </c>
      <c r="K2151" s="50">
        <v>4166.3999999999996</v>
      </c>
      <c r="L2151" s="50">
        <v>3721.6</v>
      </c>
      <c r="M2151" s="52">
        <v>0</v>
      </c>
      <c r="N2151" s="52">
        <f t="shared" si="249"/>
        <v>0</v>
      </c>
      <c r="O2151" s="52">
        <v>0</v>
      </c>
      <c r="P2151" s="52">
        <v>0</v>
      </c>
      <c r="Q2151" s="52">
        <v>0</v>
      </c>
      <c r="R2151" s="116">
        <v>45658</v>
      </c>
      <c r="S2151" s="116">
        <v>46022</v>
      </c>
    </row>
    <row r="2152" spans="1:19" ht="20.25" x14ac:dyDescent="0.3">
      <c r="A2152" s="50">
        <v>392</v>
      </c>
      <c r="B2152" s="51" t="s">
        <v>76</v>
      </c>
      <c r="C2152" s="114">
        <v>44489</v>
      </c>
      <c r="D2152" s="50" t="s">
        <v>1842</v>
      </c>
      <c r="E2152" s="50">
        <v>1983</v>
      </c>
      <c r="F2152" s="50" t="s">
        <v>2062</v>
      </c>
      <c r="G2152" s="115" t="s">
        <v>2033</v>
      </c>
      <c r="H2152" s="50">
        <v>9</v>
      </c>
      <c r="I2152" s="50">
        <v>1</v>
      </c>
      <c r="J2152" s="50">
        <v>0</v>
      </c>
      <c r="K2152" s="50">
        <v>3025.3</v>
      </c>
      <c r="L2152" s="50">
        <v>2336.8000000000002</v>
      </c>
      <c r="M2152" s="52">
        <v>0</v>
      </c>
      <c r="N2152" s="52">
        <f t="shared" si="249"/>
        <v>0</v>
      </c>
      <c r="O2152" s="52">
        <v>0</v>
      </c>
      <c r="P2152" s="52">
        <v>0</v>
      </c>
      <c r="Q2152" s="52">
        <v>0</v>
      </c>
      <c r="R2152" s="116">
        <v>45658</v>
      </c>
      <c r="S2152" s="116">
        <v>46022</v>
      </c>
    </row>
    <row r="2153" spans="1:19" ht="20.25" x14ac:dyDescent="0.3">
      <c r="A2153" s="50">
        <v>393</v>
      </c>
      <c r="B2153" s="51" t="s">
        <v>735</v>
      </c>
      <c r="C2153" s="114">
        <v>44517</v>
      </c>
      <c r="D2153" s="50" t="s">
        <v>1842</v>
      </c>
      <c r="E2153" s="50">
        <v>1978</v>
      </c>
      <c r="F2153" s="50" t="s">
        <v>2062</v>
      </c>
      <c r="G2153" s="115" t="s">
        <v>2031</v>
      </c>
      <c r="H2153" s="50">
        <v>5</v>
      </c>
      <c r="I2153" s="50">
        <v>6</v>
      </c>
      <c r="J2153" s="50">
        <v>0</v>
      </c>
      <c r="K2153" s="50">
        <v>5067.8</v>
      </c>
      <c r="L2153" s="50">
        <v>4425.3999999999996</v>
      </c>
      <c r="M2153" s="52">
        <v>0</v>
      </c>
      <c r="N2153" s="52">
        <f t="shared" si="249"/>
        <v>0</v>
      </c>
      <c r="O2153" s="52">
        <v>0</v>
      </c>
      <c r="P2153" s="52">
        <v>0</v>
      </c>
      <c r="Q2153" s="52">
        <v>0</v>
      </c>
      <c r="R2153" s="116">
        <v>45658</v>
      </c>
      <c r="S2153" s="116">
        <v>46022</v>
      </c>
    </row>
    <row r="2154" spans="1:19" ht="20.25" x14ac:dyDescent="0.25">
      <c r="A2154" s="57" t="s">
        <v>24</v>
      </c>
      <c r="B2154" s="57"/>
      <c r="C2154" s="117" t="s">
        <v>175</v>
      </c>
      <c r="D2154" s="117" t="s">
        <v>175</v>
      </c>
      <c r="E2154" s="117" t="s">
        <v>175</v>
      </c>
      <c r="F2154" s="117" t="s">
        <v>175</v>
      </c>
      <c r="G2154" s="117" t="s">
        <v>175</v>
      </c>
      <c r="H2154" s="117" t="s">
        <v>175</v>
      </c>
      <c r="I2154" s="117" t="s">
        <v>175</v>
      </c>
      <c r="J2154" s="63">
        <f>SUM(J2149:J2153)</f>
        <v>0</v>
      </c>
      <c r="K2154" s="63">
        <f t="shared" ref="K2154:Q2154" si="256">SUM(K2149:K2153)</f>
        <v>18387.8</v>
      </c>
      <c r="L2154" s="63">
        <f t="shared" si="256"/>
        <v>15869.1</v>
      </c>
      <c r="M2154" s="63">
        <f t="shared" si="256"/>
        <v>0</v>
      </c>
      <c r="N2154" s="63">
        <f t="shared" si="256"/>
        <v>0</v>
      </c>
      <c r="O2154" s="63">
        <f t="shared" si="256"/>
        <v>0</v>
      </c>
      <c r="P2154" s="63">
        <f t="shared" si="256"/>
        <v>0</v>
      </c>
      <c r="Q2154" s="63">
        <f t="shared" si="256"/>
        <v>0</v>
      </c>
      <c r="R2154" s="117" t="s">
        <v>175</v>
      </c>
      <c r="S2154" s="117" t="s">
        <v>175</v>
      </c>
    </row>
    <row r="2155" spans="1:19" ht="20.25" x14ac:dyDescent="0.25">
      <c r="A2155" s="71" t="s">
        <v>36</v>
      </c>
      <c r="B2155" s="71"/>
      <c r="C2155" s="117" t="s">
        <v>175</v>
      </c>
      <c r="D2155" s="117" t="s">
        <v>175</v>
      </c>
      <c r="E2155" s="117" t="s">
        <v>175</v>
      </c>
      <c r="F2155" s="117" t="s">
        <v>175</v>
      </c>
      <c r="G2155" s="117" t="s">
        <v>175</v>
      </c>
      <c r="H2155" s="117" t="s">
        <v>175</v>
      </c>
      <c r="I2155" s="117" t="s">
        <v>175</v>
      </c>
      <c r="J2155" s="63">
        <f>J2154</f>
        <v>0</v>
      </c>
      <c r="K2155" s="63">
        <f t="shared" ref="K2155:Q2155" si="257">K2154</f>
        <v>18387.8</v>
      </c>
      <c r="L2155" s="63">
        <f t="shared" si="257"/>
        <v>15869.1</v>
      </c>
      <c r="M2155" s="63">
        <f t="shared" si="257"/>
        <v>0</v>
      </c>
      <c r="N2155" s="63">
        <f t="shared" si="257"/>
        <v>0</v>
      </c>
      <c r="O2155" s="63">
        <f t="shared" si="257"/>
        <v>0</v>
      </c>
      <c r="P2155" s="63">
        <f t="shared" si="257"/>
        <v>0</v>
      </c>
      <c r="Q2155" s="63">
        <f t="shared" si="257"/>
        <v>0</v>
      </c>
      <c r="R2155" s="117" t="s">
        <v>175</v>
      </c>
      <c r="S2155" s="117" t="s">
        <v>175</v>
      </c>
    </row>
    <row r="2156" spans="1:19" ht="20.25" x14ac:dyDescent="0.3">
      <c r="A2156" s="143" t="s">
        <v>2053</v>
      </c>
      <c r="B2156" s="143"/>
      <c r="C2156" s="143"/>
      <c r="D2156" s="143"/>
      <c r="E2156" s="143"/>
      <c r="F2156" s="143"/>
      <c r="G2156" s="143"/>
      <c r="H2156" s="143"/>
      <c r="I2156" s="143"/>
      <c r="J2156" s="143"/>
      <c r="K2156" s="143"/>
      <c r="L2156" s="143"/>
      <c r="M2156" s="143"/>
      <c r="N2156" s="143"/>
      <c r="O2156" s="143"/>
      <c r="P2156" s="143"/>
      <c r="Q2156" s="143"/>
      <c r="R2156" s="143"/>
      <c r="S2156" s="144"/>
    </row>
    <row r="2157" spans="1:19" ht="20.25" x14ac:dyDescent="0.3">
      <c r="A2157" s="145" t="s">
        <v>2054</v>
      </c>
      <c r="B2157" s="145"/>
      <c r="C2157" s="145"/>
      <c r="D2157" s="145"/>
      <c r="E2157" s="145"/>
      <c r="F2157" s="145"/>
      <c r="G2157" s="145"/>
      <c r="H2157" s="145"/>
      <c r="I2157" s="145"/>
      <c r="J2157" s="145"/>
      <c r="K2157" s="145"/>
      <c r="L2157" s="145"/>
      <c r="M2157" s="145"/>
      <c r="N2157" s="145"/>
      <c r="O2157" s="145"/>
      <c r="P2157" s="145"/>
      <c r="Q2157" s="145"/>
      <c r="R2157" s="145"/>
      <c r="S2157" s="146"/>
    </row>
    <row r="2158" spans="1:19" ht="20.25" x14ac:dyDescent="0.3">
      <c r="A2158" s="50">
        <v>394</v>
      </c>
      <c r="B2158" s="58" t="s">
        <v>749</v>
      </c>
      <c r="C2158" s="114">
        <v>44757</v>
      </c>
      <c r="D2158" s="50" t="s">
        <v>1842</v>
      </c>
      <c r="E2158" s="50">
        <v>1969</v>
      </c>
      <c r="F2158" s="50" t="s">
        <v>2062</v>
      </c>
      <c r="G2158" s="115" t="s">
        <v>2032</v>
      </c>
      <c r="H2158" s="50">
        <v>4</v>
      </c>
      <c r="I2158" s="50">
        <v>2</v>
      </c>
      <c r="J2158" s="50">
        <v>0</v>
      </c>
      <c r="K2158" s="50">
        <v>2302</v>
      </c>
      <c r="L2158" s="50">
        <v>1271.9000000000001</v>
      </c>
      <c r="M2158" s="52">
        <v>0</v>
      </c>
      <c r="N2158" s="52">
        <f t="shared" si="249"/>
        <v>0</v>
      </c>
      <c r="O2158" s="52">
        <v>0</v>
      </c>
      <c r="P2158" s="52">
        <v>0</v>
      </c>
      <c r="Q2158" s="52">
        <v>0</v>
      </c>
      <c r="R2158" s="116">
        <v>45658</v>
      </c>
      <c r="S2158" s="116">
        <v>46022</v>
      </c>
    </row>
    <row r="2159" spans="1:19" ht="20.25" x14ac:dyDescent="0.25">
      <c r="A2159" s="57" t="s">
        <v>24</v>
      </c>
      <c r="B2159" s="57"/>
      <c r="C2159" s="117" t="s">
        <v>175</v>
      </c>
      <c r="D2159" s="117" t="s">
        <v>175</v>
      </c>
      <c r="E2159" s="117" t="s">
        <v>175</v>
      </c>
      <c r="F2159" s="117" t="s">
        <v>175</v>
      </c>
      <c r="G2159" s="117" t="s">
        <v>175</v>
      </c>
      <c r="H2159" s="117" t="s">
        <v>175</v>
      </c>
      <c r="I2159" s="117" t="s">
        <v>175</v>
      </c>
      <c r="J2159" s="63">
        <f>SUM(J2158)</f>
        <v>0</v>
      </c>
      <c r="K2159" s="63">
        <f t="shared" ref="K2159:Q2159" si="258">SUM(K2158)</f>
        <v>2302</v>
      </c>
      <c r="L2159" s="63">
        <f t="shared" si="258"/>
        <v>1271.9000000000001</v>
      </c>
      <c r="M2159" s="63">
        <f t="shared" si="258"/>
        <v>0</v>
      </c>
      <c r="N2159" s="63">
        <f t="shared" si="258"/>
        <v>0</v>
      </c>
      <c r="O2159" s="63">
        <f t="shared" si="258"/>
        <v>0</v>
      </c>
      <c r="P2159" s="63">
        <f t="shared" si="258"/>
        <v>0</v>
      </c>
      <c r="Q2159" s="63">
        <f t="shared" si="258"/>
        <v>0</v>
      </c>
      <c r="R2159" s="117" t="s">
        <v>175</v>
      </c>
      <c r="S2159" s="117" t="s">
        <v>175</v>
      </c>
    </row>
    <row r="2160" spans="1:19" ht="20.25" x14ac:dyDescent="0.25">
      <c r="A2160" s="71" t="s">
        <v>36</v>
      </c>
      <c r="B2160" s="71"/>
      <c r="C2160" s="117" t="s">
        <v>175</v>
      </c>
      <c r="D2160" s="117" t="s">
        <v>175</v>
      </c>
      <c r="E2160" s="117" t="s">
        <v>175</v>
      </c>
      <c r="F2160" s="117" t="s">
        <v>175</v>
      </c>
      <c r="G2160" s="117" t="s">
        <v>175</v>
      </c>
      <c r="H2160" s="117" t="s">
        <v>175</v>
      </c>
      <c r="I2160" s="117" t="s">
        <v>175</v>
      </c>
      <c r="J2160" s="63">
        <f>J2159</f>
        <v>0</v>
      </c>
      <c r="K2160" s="63">
        <f t="shared" ref="K2160:Q2160" si="259">K2159</f>
        <v>2302</v>
      </c>
      <c r="L2160" s="63">
        <f t="shared" si="259"/>
        <v>1271.9000000000001</v>
      </c>
      <c r="M2160" s="63">
        <f t="shared" si="259"/>
        <v>0</v>
      </c>
      <c r="N2160" s="63">
        <f t="shared" si="259"/>
        <v>0</v>
      </c>
      <c r="O2160" s="63">
        <f t="shared" si="259"/>
        <v>0</v>
      </c>
      <c r="P2160" s="63">
        <f t="shared" si="259"/>
        <v>0</v>
      </c>
      <c r="Q2160" s="63">
        <f t="shared" si="259"/>
        <v>0</v>
      </c>
      <c r="R2160" s="117" t="s">
        <v>175</v>
      </c>
      <c r="S2160" s="117" t="s">
        <v>175</v>
      </c>
    </row>
    <row r="2161" spans="1:19" ht="20.25" x14ac:dyDescent="0.3">
      <c r="A2161" s="143" t="s">
        <v>2055</v>
      </c>
      <c r="B2161" s="143"/>
      <c r="C2161" s="143"/>
      <c r="D2161" s="143"/>
      <c r="E2161" s="143"/>
      <c r="F2161" s="143"/>
      <c r="G2161" s="143"/>
      <c r="H2161" s="143"/>
      <c r="I2161" s="143"/>
      <c r="J2161" s="143"/>
      <c r="K2161" s="143"/>
      <c r="L2161" s="143"/>
      <c r="M2161" s="143"/>
      <c r="N2161" s="143"/>
      <c r="O2161" s="143"/>
      <c r="P2161" s="143"/>
      <c r="Q2161" s="143"/>
      <c r="R2161" s="143"/>
      <c r="S2161" s="144"/>
    </row>
    <row r="2162" spans="1:19" ht="20.25" x14ac:dyDescent="0.3">
      <c r="A2162" s="145" t="s">
        <v>2056</v>
      </c>
      <c r="B2162" s="145"/>
      <c r="C2162" s="145"/>
      <c r="D2162" s="145"/>
      <c r="E2162" s="145"/>
      <c r="F2162" s="145"/>
      <c r="G2162" s="145"/>
      <c r="H2162" s="145"/>
      <c r="I2162" s="145"/>
      <c r="J2162" s="145"/>
      <c r="K2162" s="145"/>
      <c r="L2162" s="145"/>
      <c r="M2162" s="145"/>
      <c r="N2162" s="145"/>
      <c r="O2162" s="145"/>
      <c r="P2162" s="145"/>
      <c r="Q2162" s="145"/>
      <c r="R2162" s="145"/>
      <c r="S2162" s="146"/>
    </row>
    <row r="2163" spans="1:19" ht="20.25" x14ac:dyDescent="0.3">
      <c r="A2163" s="50">
        <v>395</v>
      </c>
      <c r="B2163" s="58" t="s">
        <v>1509</v>
      </c>
      <c r="C2163" s="114">
        <v>44678</v>
      </c>
      <c r="D2163" s="50" t="s">
        <v>1842</v>
      </c>
      <c r="E2163" s="50">
        <v>1976</v>
      </c>
      <c r="F2163" s="50" t="s">
        <v>2062</v>
      </c>
      <c r="G2163" s="115" t="s">
        <v>2032</v>
      </c>
      <c r="H2163" s="50">
        <v>2</v>
      </c>
      <c r="I2163" s="50">
        <v>3</v>
      </c>
      <c r="J2163" s="50">
        <v>0</v>
      </c>
      <c r="K2163" s="50">
        <v>1300.4000000000001</v>
      </c>
      <c r="L2163" s="50">
        <v>763.3</v>
      </c>
      <c r="M2163" s="52">
        <v>0</v>
      </c>
      <c r="N2163" s="52">
        <f t="shared" si="249"/>
        <v>0</v>
      </c>
      <c r="O2163" s="52">
        <v>0</v>
      </c>
      <c r="P2163" s="52">
        <v>0</v>
      </c>
      <c r="Q2163" s="52">
        <v>0</v>
      </c>
      <c r="R2163" s="116">
        <v>45658</v>
      </c>
      <c r="S2163" s="116">
        <v>46022</v>
      </c>
    </row>
    <row r="2164" spans="1:19" ht="20.25" x14ac:dyDescent="0.3">
      <c r="A2164" s="50">
        <v>396</v>
      </c>
      <c r="B2164" s="58" t="s">
        <v>1510</v>
      </c>
      <c r="C2164" s="114">
        <v>44684</v>
      </c>
      <c r="D2164" s="50" t="s">
        <v>1842</v>
      </c>
      <c r="E2164" s="50">
        <v>1989</v>
      </c>
      <c r="F2164" s="50" t="s">
        <v>2062</v>
      </c>
      <c r="G2164" s="115" t="s">
        <v>2032</v>
      </c>
      <c r="H2164" s="50">
        <v>2</v>
      </c>
      <c r="I2164" s="50">
        <v>3</v>
      </c>
      <c r="J2164" s="50">
        <v>0</v>
      </c>
      <c r="K2164" s="50">
        <v>1790.32</v>
      </c>
      <c r="L2164" s="50">
        <v>1000.2</v>
      </c>
      <c r="M2164" s="52">
        <v>0</v>
      </c>
      <c r="N2164" s="52">
        <f t="shared" si="249"/>
        <v>0</v>
      </c>
      <c r="O2164" s="52">
        <v>0</v>
      </c>
      <c r="P2164" s="52">
        <v>0</v>
      </c>
      <c r="Q2164" s="52">
        <v>0</v>
      </c>
      <c r="R2164" s="116">
        <v>45658</v>
      </c>
      <c r="S2164" s="116">
        <v>46022</v>
      </c>
    </row>
    <row r="2165" spans="1:19" ht="20.25" x14ac:dyDescent="0.25">
      <c r="A2165" s="57" t="s">
        <v>24</v>
      </c>
      <c r="B2165" s="57"/>
      <c r="C2165" s="117" t="s">
        <v>175</v>
      </c>
      <c r="D2165" s="117" t="s">
        <v>175</v>
      </c>
      <c r="E2165" s="117" t="s">
        <v>175</v>
      </c>
      <c r="F2165" s="117" t="s">
        <v>175</v>
      </c>
      <c r="G2165" s="117" t="s">
        <v>175</v>
      </c>
      <c r="H2165" s="117" t="s">
        <v>175</v>
      </c>
      <c r="I2165" s="117" t="s">
        <v>175</v>
      </c>
      <c r="J2165" s="63">
        <f>SUM(J2163:J2164)</f>
        <v>0</v>
      </c>
      <c r="K2165" s="63">
        <f t="shared" ref="K2165:Q2165" si="260">SUM(K2163:K2164)</f>
        <v>3090.7200000000003</v>
      </c>
      <c r="L2165" s="63">
        <f t="shared" si="260"/>
        <v>1763.5</v>
      </c>
      <c r="M2165" s="63">
        <f t="shared" si="260"/>
        <v>0</v>
      </c>
      <c r="N2165" s="63">
        <f t="shared" si="260"/>
        <v>0</v>
      </c>
      <c r="O2165" s="63">
        <f t="shared" si="260"/>
        <v>0</v>
      </c>
      <c r="P2165" s="63">
        <f t="shared" si="260"/>
        <v>0</v>
      </c>
      <c r="Q2165" s="63">
        <f t="shared" si="260"/>
        <v>0</v>
      </c>
      <c r="R2165" s="117" t="s">
        <v>175</v>
      </c>
      <c r="S2165" s="117" t="s">
        <v>175</v>
      </c>
    </row>
    <row r="2166" spans="1:19" ht="20.25" x14ac:dyDescent="0.25">
      <c r="A2166" s="71" t="s">
        <v>36</v>
      </c>
      <c r="B2166" s="71"/>
      <c r="C2166" s="117" t="s">
        <v>175</v>
      </c>
      <c r="D2166" s="117" t="s">
        <v>175</v>
      </c>
      <c r="E2166" s="117" t="s">
        <v>175</v>
      </c>
      <c r="F2166" s="117" t="s">
        <v>175</v>
      </c>
      <c r="G2166" s="117" t="s">
        <v>175</v>
      </c>
      <c r="H2166" s="117" t="s">
        <v>175</v>
      </c>
      <c r="I2166" s="117" t="s">
        <v>175</v>
      </c>
      <c r="J2166" s="63">
        <f>J2165</f>
        <v>0</v>
      </c>
      <c r="K2166" s="63">
        <f t="shared" ref="K2166:Q2166" si="261">K2165</f>
        <v>3090.7200000000003</v>
      </c>
      <c r="L2166" s="63">
        <f t="shared" si="261"/>
        <v>1763.5</v>
      </c>
      <c r="M2166" s="63">
        <f t="shared" si="261"/>
        <v>0</v>
      </c>
      <c r="N2166" s="63">
        <f t="shared" si="261"/>
        <v>0</v>
      </c>
      <c r="O2166" s="63">
        <f t="shared" si="261"/>
        <v>0</v>
      </c>
      <c r="P2166" s="63">
        <f t="shared" si="261"/>
        <v>0</v>
      </c>
      <c r="Q2166" s="63">
        <f t="shared" si="261"/>
        <v>0</v>
      </c>
      <c r="R2166" s="117" t="s">
        <v>175</v>
      </c>
      <c r="S2166" s="117" t="s">
        <v>175</v>
      </c>
    </row>
    <row r="2167" spans="1:19" ht="20.25" x14ac:dyDescent="0.3">
      <c r="A2167" s="143" t="s">
        <v>1906</v>
      </c>
      <c r="B2167" s="143"/>
      <c r="C2167" s="143"/>
      <c r="D2167" s="143"/>
      <c r="E2167" s="143"/>
      <c r="F2167" s="143"/>
      <c r="G2167" s="143"/>
      <c r="H2167" s="143"/>
      <c r="I2167" s="143"/>
      <c r="J2167" s="143"/>
      <c r="K2167" s="143"/>
      <c r="L2167" s="143"/>
      <c r="M2167" s="143"/>
      <c r="N2167" s="143"/>
      <c r="O2167" s="143"/>
      <c r="P2167" s="143"/>
      <c r="Q2167" s="143"/>
      <c r="R2167" s="143"/>
      <c r="S2167" s="144"/>
    </row>
    <row r="2168" spans="1:19" ht="20.25" x14ac:dyDescent="0.3">
      <c r="A2168" s="145" t="s">
        <v>1907</v>
      </c>
      <c r="B2168" s="145"/>
      <c r="C2168" s="145"/>
      <c r="D2168" s="145"/>
      <c r="E2168" s="145"/>
      <c r="F2168" s="145"/>
      <c r="G2168" s="145"/>
      <c r="H2168" s="145"/>
      <c r="I2168" s="145"/>
      <c r="J2168" s="145"/>
      <c r="K2168" s="145"/>
      <c r="L2168" s="145"/>
      <c r="M2168" s="145"/>
      <c r="N2168" s="145"/>
      <c r="O2168" s="145"/>
      <c r="P2168" s="145"/>
      <c r="Q2168" s="145"/>
      <c r="R2168" s="145"/>
      <c r="S2168" s="146"/>
    </row>
    <row r="2169" spans="1:19" ht="20.25" x14ac:dyDescent="0.3">
      <c r="A2169" s="50">
        <v>397</v>
      </c>
      <c r="B2169" s="58" t="s">
        <v>1511</v>
      </c>
      <c r="C2169" s="114">
        <v>44716</v>
      </c>
      <c r="D2169" s="50" t="s">
        <v>1842</v>
      </c>
      <c r="E2169" s="50">
        <v>1986</v>
      </c>
      <c r="F2169" s="50" t="s">
        <v>2062</v>
      </c>
      <c r="G2169" s="115" t="s">
        <v>2031</v>
      </c>
      <c r="H2169" s="50">
        <v>5</v>
      </c>
      <c r="I2169" s="50">
        <v>8</v>
      </c>
      <c r="J2169" s="50">
        <v>0</v>
      </c>
      <c r="K2169" s="50">
        <v>6012.9</v>
      </c>
      <c r="L2169" s="50">
        <v>5577.93</v>
      </c>
      <c r="M2169" s="52">
        <v>0</v>
      </c>
      <c r="N2169" s="52">
        <f t="shared" si="249"/>
        <v>0</v>
      </c>
      <c r="O2169" s="52">
        <v>0</v>
      </c>
      <c r="P2169" s="52">
        <v>0</v>
      </c>
      <c r="Q2169" s="52">
        <v>0</v>
      </c>
      <c r="R2169" s="116">
        <v>45658</v>
      </c>
      <c r="S2169" s="116">
        <v>46022</v>
      </c>
    </row>
    <row r="2170" spans="1:19" ht="20.25" x14ac:dyDescent="0.25">
      <c r="A2170" s="57" t="s">
        <v>24</v>
      </c>
      <c r="B2170" s="57"/>
      <c r="C2170" s="117" t="s">
        <v>175</v>
      </c>
      <c r="D2170" s="117" t="s">
        <v>175</v>
      </c>
      <c r="E2170" s="117" t="s">
        <v>175</v>
      </c>
      <c r="F2170" s="117" t="s">
        <v>175</v>
      </c>
      <c r="G2170" s="117" t="s">
        <v>175</v>
      </c>
      <c r="H2170" s="117" t="s">
        <v>175</v>
      </c>
      <c r="I2170" s="117" t="s">
        <v>175</v>
      </c>
      <c r="J2170" s="63">
        <f>SUM(J2169)</f>
        <v>0</v>
      </c>
      <c r="K2170" s="63">
        <f t="shared" ref="K2170:Q2170" si="262">SUM(K2169)</f>
        <v>6012.9</v>
      </c>
      <c r="L2170" s="63">
        <f t="shared" si="262"/>
        <v>5577.93</v>
      </c>
      <c r="M2170" s="63">
        <f t="shared" si="262"/>
        <v>0</v>
      </c>
      <c r="N2170" s="63">
        <f t="shared" si="262"/>
        <v>0</v>
      </c>
      <c r="O2170" s="63">
        <f t="shared" si="262"/>
        <v>0</v>
      </c>
      <c r="P2170" s="63">
        <f t="shared" si="262"/>
        <v>0</v>
      </c>
      <c r="Q2170" s="63">
        <f t="shared" si="262"/>
        <v>0</v>
      </c>
      <c r="R2170" s="117" t="s">
        <v>175</v>
      </c>
      <c r="S2170" s="117" t="s">
        <v>175</v>
      </c>
    </row>
    <row r="2171" spans="1:19" ht="20.25" x14ac:dyDescent="0.25">
      <c r="A2171" s="71" t="s">
        <v>36</v>
      </c>
      <c r="B2171" s="71"/>
      <c r="C2171" s="117" t="s">
        <v>175</v>
      </c>
      <c r="D2171" s="117" t="s">
        <v>175</v>
      </c>
      <c r="E2171" s="117" t="s">
        <v>175</v>
      </c>
      <c r="F2171" s="117" t="s">
        <v>175</v>
      </c>
      <c r="G2171" s="117" t="s">
        <v>175</v>
      </c>
      <c r="H2171" s="117" t="s">
        <v>175</v>
      </c>
      <c r="I2171" s="117" t="s">
        <v>175</v>
      </c>
      <c r="J2171" s="63">
        <f>J2170</f>
        <v>0</v>
      </c>
      <c r="K2171" s="63">
        <f t="shared" ref="K2171:Q2171" si="263">K2170</f>
        <v>6012.9</v>
      </c>
      <c r="L2171" s="63">
        <f t="shared" si="263"/>
        <v>5577.93</v>
      </c>
      <c r="M2171" s="63">
        <f t="shared" si="263"/>
        <v>0</v>
      </c>
      <c r="N2171" s="63">
        <f t="shared" si="263"/>
        <v>0</v>
      </c>
      <c r="O2171" s="63">
        <f t="shared" si="263"/>
        <v>0</v>
      </c>
      <c r="P2171" s="63">
        <f t="shared" si="263"/>
        <v>0</v>
      </c>
      <c r="Q2171" s="63">
        <f t="shared" si="263"/>
        <v>0</v>
      </c>
      <c r="R2171" s="117" t="s">
        <v>175</v>
      </c>
      <c r="S2171" s="117" t="s">
        <v>175</v>
      </c>
    </row>
    <row r="2172" spans="1:19" ht="20.25" x14ac:dyDescent="0.3">
      <c r="A2172" s="143" t="s">
        <v>2057</v>
      </c>
      <c r="B2172" s="143"/>
      <c r="C2172" s="143"/>
      <c r="D2172" s="143"/>
      <c r="E2172" s="143"/>
      <c r="F2172" s="143"/>
      <c r="G2172" s="143"/>
      <c r="H2172" s="143"/>
      <c r="I2172" s="143"/>
      <c r="J2172" s="143"/>
      <c r="K2172" s="143"/>
      <c r="L2172" s="143"/>
      <c r="M2172" s="143"/>
      <c r="N2172" s="143"/>
      <c r="O2172" s="143"/>
      <c r="P2172" s="143"/>
      <c r="Q2172" s="143"/>
      <c r="R2172" s="143"/>
      <c r="S2172" s="144"/>
    </row>
    <row r="2173" spans="1:19" ht="20.25" x14ac:dyDescent="0.3">
      <c r="A2173" s="145" t="s">
        <v>2058</v>
      </c>
      <c r="B2173" s="145"/>
      <c r="C2173" s="145"/>
      <c r="D2173" s="145"/>
      <c r="E2173" s="145"/>
      <c r="F2173" s="145"/>
      <c r="G2173" s="145"/>
      <c r="H2173" s="145"/>
      <c r="I2173" s="145"/>
      <c r="J2173" s="145"/>
      <c r="K2173" s="145"/>
      <c r="L2173" s="145"/>
      <c r="M2173" s="145"/>
      <c r="N2173" s="145"/>
      <c r="O2173" s="145"/>
      <c r="P2173" s="145"/>
      <c r="Q2173" s="145"/>
      <c r="R2173" s="145"/>
      <c r="S2173" s="146"/>
    </row>
    <row r="2174" spans="1:19" ht="20.25" x14ac:dyDescent="0.3">
      <c r="A2174" s="50">
        <v>398</v>
      </c>
      <c r="B2174" s="51" t="s">
        <v>1150</v>
      </c>
      <c r="C2174" s="114">
        <v>44906</v>
      </c>
      <c r="D2174" s="50" t="s">
        <v>1842</v>
      </c>
      <c r="E2174" s="50">
        <v>1968</v>
      </c>
      <c r="F2174" s="50" t="s">
        <v>2062</v>
      </c>
      <c r="G2174" s="115" t="s">
        <v>2031</v>
      </c>
      <c r="H2174" s="50">
        <v>4</v>
      </c>
      <c r="I2174" s="50">
        <v>3</v>
      </c>
      <c r="J2174" s="50">
        <v>0</v>
      </c>
      <c r="K2174" s="50">
        <v>3620.8</v>
      </c>
      <c r="L2174" s="50">
        <v>2283.6</v>
      </c>
      <c r="M2174" s="52">
        <v>0</v>
      </c>
      <c r="N2174" s="52">
        <f t="shared" si="249"/>
        <v>0</v>
      </c>
      <c r="O2174" s="52">
        <v>0</v>
      </c>
      <c r="P2174" s="52">
        <v>0</v>
      </c>
      <c r="Q2174" s="52">
        <v>0</v>
      </c>
      <c r="R2174" s="116">
        <v>45658</v>
      </c>
      <c r="S2174" s="116">
        <v>46022</v>
      </c>
    </row>
    <row r="2175" spans="1:19" ht="20.25" x14ac:dyDescent="0.3">
      <c r="A2175" s="50">
        <v>399</v>
      </c>
      <c r="B2175" s="51" t="s">
        <v>1151</v>
      </c>
      <c r="C2175" s="114">
        <v>44907</v>
      </c>
      <c r="D2175" s="50" t="s">
        <v>1842</v>
      </c>
      <c r="E2175" s="50">
        <v>1968</v>
      </c>
      <c r="F2175" s="50" t="s">
        <v>2062</v>
      </c>
      <c r="G2175" s="115" t="s">
        <v>2031</v>
      </c>
      <c r="H2175" s="50">
        <v>4</v>
      </c>
      <c r="I2175" s="50">
        <v>3</v>
      </c>
      <c r="J2175" s="50">
        <v>0</v>
      </c>
      <c r="K2175" s="50">
        <v>3291.8</v>
      </c>
      <c r="L2175" s="50">
        <v>2109.1</v>
      </c>
      <c r="M2175" s="52">
        <v>0</v>
      </c>
      <c r="N2175" s="52">
        <f t="shared" si="249"/>
        <v>0</v>
      </c>
      <c r="O2175" s="52">
        <v>0</v>
      </c>
      <c r="P2175" s="52">
        <v>0</v>
      </c>
      <c r="Q2175" s="52">
        <v>0</v>
      </c>
      <c r="R2175" s="116">
        <v>45658</v>
      </c>
      <c r="S2175" s="116">
        <v>46022</v>
      </c>
    </row>
    <row r="2176" spans="1:19" ht="20.25" x14ac:dyDescent="0.3">
      <c r="A2176" s="50">
        <v>400</v>
      </c>
      <c r="B2176" s="51" t="s">
        <v>1152</v>
      </c>
      <c r="C2176" s="114">
        <v>44910</v>
      </c>
      <c r="D2176" s="50" t="s">
        <v>1842</v>
      </c>
      <c r="E2176" s="50">
        <v>1968</v>
      </c>
      <c r="F2176" s="50" t="s">
        <v>2062</v>
      </c>
      <c r="G2176" s="115" t="s">
        <v>2031</v>
      </c>
      <c r="H2176" s="50">
        <v>4</v>
      </c>
      <c r="I2176" s="50">
        <v>3</v>
      </c>
      <c r="J2176" s="50">
        <v>0</v>
      </c>
      <c r="K2176" s="50">
        <v>3290.5</v>
      </c>
      <c r="L2176" s="50">
        <v>2058.1999999999998</v>
      </c>
      <c r="M2176" s="52">
        <v>0</v>
      </c>
      <c r="N2176" s="52">
        <f t="shared" si="249"/>
        <v>0</v>
      </c>
      <c r="O2176" s="52">
        <v>0</v>
      </c>
      <c r="P2176" s="52">
        <v>0</v>
      </c>
      <c r="Q2176" s="52">
        <v>0</v>
      </c>
      <c r="R2176" s="116">
        <v>45658</v>
      </c>
      <c r="S2176" s="116">
        <v>46022</v>
      </c>
    </row>
    <row r="2177" spans="1:19" ht="20.25" x14ac:dyDescent="0.3">
      <c r="A2177" s="50">
        <v>401</v>
      </c>
      <c r="B2177" s="51" t="s">
        <v>1141</v>
      </c>
      <c r="C2177" s="114">
        <v>44929</v>
      </c>
      <c r="D2177" s="50" t="s">
        <v>1842</v>
      </c>
      <c r="E2177" s="50">
        <v>1959</v>
      </c>
      <c r="F2177" s="50" t="s">
        <v>2062</v>
      </c>
      <c r="G2177" s="115" t="s">
        <v>2037</v>
      </c>
      <c r="H2177" s="50">
        <v>2</v>
      </c>
      <c r="I2177" s="50">
        <v>1</v>
      </c>
      <c r="J2177" s="50">
        <v>0</v>
      </c>
      <c r="K2177" s="50">
        <v>687.4</v>
      </c>
      <c r="L2177" s="50">
        <v>404.2</v>
      </c>
      <c r="M2177" s="52">
        <v>0</v>
      </c>
      <c r="N2177" s="52">
        <f t="shared" si="249"/>
        <v>0</v>
      </c>
      <c r="O2177" s="52">
        <v>0</v>
      </c>
      <c r="P2177" s="52">
        <v>0</v>
      </c>
      <c r="Q2177" s="52">
        <v>0</v>
      </c>
      <c r="R2177" s="116">
        <v>45658</v>
      </c>
      <c r="S2177" s="116">
        <v>46022</v>
      </c>
    </row>
    <row r="2178" spans="1:19" ht="20.25" x14ac:dyDescent="0.3">
      <c r="A2178" s="50">
        <v>402</v>
      </c>
      <c r="B2178" s="51" t="s">
        <v>1142</v>
      </c>
      <c r="C2178" s="114">
        <v>44930</v>
      </c>
      <c r="D2178" s="50" t="s">
        <v>1842</v>
      </c>
      <c r="E2178" s="50">
        <v>1959</v>
      </c>
      <c r="F2178" s="50" t="s">
        <v>2062</v>
      </c>
      <c r="G2178" s="115" t="s">
        <v>2037</v>
      </c>
      <c r="H2178" s="50">
        <v>2</v>
      </c>
      <c r="I2178" s="50">
        <v>1</v>
      </c>
      <c r="J2178" s="50">
        <v>0</v>
      </c>
      <c r="K2178" s="50">
        <v>701</v>
      </c>
      <c r="L2178" s="50">
        <v>416.9</v>
      </c>
      <c r="M2178" s="52">
        <v>0</v>
      </c>
      <c r="N2178" s="52">
        <f t="shared" si="249"/>
        <v>0</v>
      </c>
      <c r="O2178" s="52">
        <v>0</v>
      </c>
      <c r="P2178" s="52">
        <v>0</v>
      </c>
      <c r="Q2178" s="52">
        <v>0</v>
      </c>
      <c r="R2178" s="116">
        <v>45658</v>
      </c>
      <c r="S2178" s="116">
        <v>46022</v>
      </c>
    </row>
    <row r="2179" spans="1:19" ht="20.25" x14ac:dyDescent="0.3">
      <c r="A2179" s="50">
        <v>403</v>
      </c>
      <c r="B2179" s="51" t="s">
        <v>1153</v>
      </c>
      <c r="C2179" s="114">
        <v>44938</v>
      </c>
      <c r="D2179" s="50" t="s">
        <v>1842</v>
      </c>
      <c r="E2179" s="50">
        <v>1960</v>
      </c>
      <c r="F2179" s="50" t="s">
        <v>2062</v>
      </c>
      <c r="G2179" s="115" t="s">
        <v>2037</v>
      </c>
      <c r="H2179" s="50">
        <v>2</v>
      </c>
      <c r="I2179" s="50">
        <v>1</v>
      </c>
      <c r="J2179" s="50">
        <v>0</v>
      </c>
      <c r="K2179" s="50">
        <v>701.1</v>
      </c>
      <c r="L2179" s="50">
        <v>415.4</v>
      </c>
      <c r="M2179" s="52">
        <v>0</v>
      </c>
      <c r="N2179" s="52">
        <f t="shared" si="249"/>
        <v>0</v>
      </c>
      <c r="O2179" s="52">
        <v>0</v>
      </c>
      <c r="P2179" s="52">
        <v>0</v>
      </c>
      <c r="Q2179" s="52">
        <v>0</v>
      </c>
      <c r="R2179" s="116">
        <v>45658</v>
      </c>
      <c r="S2179" s="116">
        <v>46022</v>
      </c>
    </row>
    <row r="2180" spans="1:19" ht="20.25" x14ac:dyDescent="0.3">
      <c r="A2180" s="50">
        <v>404</v>
      </c>
      <c r="B2180" s="51" t="s">
        <v>753</v>
      </c>
      <c r="C2180" s="114">
        <v>44957</v>
      </c>
      <c r="D2180" s="50" t="s">
        <v>1842</v>
      </c>
      <c r="E2180" s="50">
        <v>1962</v>
      </c>
      <c r="F2180" s="50">
        <v>2017</v>
      </c>
      <c r="G2180" s="115" t="s">
        <v>2031</v>
      </c>
      <c r="H2180" s="50">
        <v>4</v>
      </c>
      <c r="I2180" s="50">
        <v>3</v>
      </c>
      <c r="J2180" s="50">
        <v>0</v>
      </c>
      <c r="K2180" s="50">
        <v>3428.6</v>
      </c>
      <c r="L2180" s="50">
        <v>2050.4</v>
      </c>
      <c r="M2180" s="52">
        <v>0</v>
      </c>
      <c r="N2180" s="52">
        <f t="shared" si="249"/>
        <v>0</v>
      </c>
      <c r="O2180" s="52">
        <v>0</v>
      </c>
      <c r="P2180" s="52">
        <v>0</v>
      </c>
      <c r="Q2180" s="52">
        <v>0</v>
      </c>
      <c r="R2180" s="116">
        <v>45658</v>
      </c>
      <c r="S2180" s="116">
        <v>46022</v>
      </c>
    </row>
    <row r="2181" spans="1:19" ht="20.25" x14ac:dyDescent="0.3">
      <c r="A2181" s="50">
        <v>405</v>
      </c>
      <c r="B2181" s="51" t="s">
        <v>1559</v>
      </c>
      <c r="C2181" s="114">
        <v>44998</v>
      </c>
      <c r="D2181" s="50" t="s">
        <v>1842</v>
      </c>
      <c r="E2181" s="50">
        <v>1963</v>
      </c>
      <c r="F2181" s="50">
        <v>2015</v>
      </c>
      <c r="G2181" s="115" t="s">
        <v>2031</v>
      </c>
      <c r="H2181" s="50">
        <v>4</v>
      </c>
      <c r="I2181" s="50">
        <v>3</v>
      </c>
      <c r="J2181" s="50">
        <v>0</v>
      </c>
      <c r="K2181" s="50">
        <v>3441.1</v>
      </c>
      <c r="L2181" s="50">
        <v>2089.4</v>
      </c>
      <c r="M2181" s="52">
        <v>0</v>
      </c>
      <c r="N2181" s="52">
        <f t="shared" si="249"/>
        <v>0</v>
      </c>
      <c r="O2181" s="52">
        <v>0</v>
      </c>
      <c r="P2181" s="52">
        <v>0</v>
      </c>
      <c r="Q2181" s="52">
        <v>0</v>
      </c>
      <c r="R2181" s="116">
        <v>45658</v>
      </c>
      <c r="S2181" s="116">
        <v>46022</v>
      </c>
    </row>
    <row r="2182" spans="1:19" ht="20.25" x14ac:dyDescent="0.3">
      <c r="A2182" s="50">
        <v>406</v>
      </c>
      <c r="B2182" s="51" t="s">
        <v>1560</v>
      </c>
      <c r="C2182" s="114">
        <v>45015</v>
      </c>
      <c r="D2182" s="50" t="s">
        <v>1842</v>
      </c>
      <c r="E2182" s="50">
        <v>1966</v>
      </c>
      <c r="F2182" s="50">
        <v>2016</v>
      </c>
      <c r="G2182" s="115" t="s">
        <v>2031</v>
      </c>
      <c r="H2182" s="50">
        <v>4</v>
      </c>
      <c r="I2182" s="50">
        <v>3</v>
      </c>
      <c r="J2182" s="50">
        <v>0</v>
      </c>
      <c r="K2182" s="50">
        <v>3755.9</v>
      </c>
      <c r="L2182" s="50">
        <v>2339</v>
      </c>
      <c r="M2182" s="52">
        <v>0</v>
      </c>
      <c r="N2182" s="52">
        <f t="shared" si="249"/>
        <v>0</v>
      </c>
      <c r="O2182" s="52">
        <v>0</v>
      </c>
      <c r="P2182" s="52">
        <v>0</v>
      </c>
      <c r="Q2182" s="52">
        <v>0</v>
      </c>
      <c r="R2182" s="116">
        <v>45658</v>
      </c>
      <c r="S2182" s="116">
        <v>46022</v>
      </c>
    </row>
    <row r="2183" spans="1:19" ht="20.25" x14ac:dyDescent="0.3">
      <c r="A2183" s="50">
        <v>407</v>
      </c>
      <c r="B2183" s="51" t="s">
        <v>1616</v>
      </c>
      <c r="C2183" s="114">
        <v>45000</v>
      </c>
      <c r="D2183" s="50" t="s">
        <v>1842</v>
      </c>
      <c r="E2183" s="50">
        <v>1964</v>
      </c>
      <c r="F2183" s="50">
        <v>2016</v>
      </c>
      <c r="G2183" s="115" t="s">
        <v>2031</v>
      </c>
      <c r="H2183" s="50">
        <v>4</v>
      </c>
      <c r="I2183" s="50">
        <v>3</v>
      </c>
      <c r="J2183" s="50">
        <v>0</v>
      </c>
      <c r="K2183" s="50">
        <v>3440.5</v>
      </c>
      <c r="L2183" s="50">
        <v>2036.4</v>
      </c>
      <c r="M2183" s="52">
        <v>0</v>
      </c>
      <c r="N2183" s="52">
        <f t="shared" si="249"/>
        <v>0</v>
      </c>
      <c r="O2183" s="52">
        <v>0</v>
      </c>
      <c r="P2183" s="52">
        <v>0</v>
      </c>
      <c r="Q2183" s="52">
        <v>0</v>
      </c>
      <c r="R2183" s="116">
        <v>45658</v>
      </c>
      <c r="S2183" s="116">
        <v>46022</v>
      </c>
    </row>
    <row r="2184" spans="1:19" ht="20.25" x14ac:dyDescent="0.3">
      <c r="A2184" s="50">
        <v>408</v>
      </c>
      <c r="B2184" s="51" t="s">
        <v>752</v>
      </c>
      <c r="C2184" s="114">
        <v>44953</v>
      </c>
      <c r="D2184" s="50" t="s">
        <v>1842</v>
      </c>
      <c r="E2184" s="50">
        <v>1961</v>
      </c>
      <c r="F2184" s="50">
        <v>2016</v>
      </c>
      <c r="G2184" s="115" t="s">
        <v>2031</v>
      </c>
      <c r="H2184" s="50">
        <v>4</v>
      </c>
      <c r="I2184" s="50">
        <v>3</v>
      </c>
      <c r="J2184" s="50">
        <v>0</v>
      </c>
      <c r="K2184" s="50">
        <v>3405.2</v>
      </c>
      <c r="L2184" s="50">
        <v>2072.0500000000002</v>
      </c>
      <c r="M2184" s="52">
        <v>0</v>
      </c>
      <c r="N2184" s="52">
        <f t="shared" si="249"/>
        <v>0</v>
      </c>
      <c r="O2184" s="52">
        <v>0</v>
      </c>
      <c r="P2184" s="52">
        <v>0</v>
      </c>
      <c r="Q2184" s="52">
        <v>0</v>
      </c>
      <c r="R2184" s="116">
        <v>45658</v>
      </c>
      <c r="S2184" s="116">
        <v>46022</v>
      </c>
    </row>
    <row r="2185" spans="1:19" ht="20.25" x14ac:dyDescent="0.3">
      <c r="A2185" s="50">
        <v>409</v>
      </c>
      <c r="B2185" s="51" t="s">
        <v>754</v>
      </c>
      <c r="C2185" s="114">
        <v>44958</v>
      </c>
      <c r="D2185" s="50" t="s">
        <v>1842</v>
      </c>
      <c r="E2185" s="50">
        <v>1962</v>
      </c>
      <c r="F2185" s="50">
        <v>2017</v>
      </c>
      <c r="G2185" s="115" t="s">
        <v>2031</v>
      </c>
      <c r="H2185" s="50">
        <v>4</v>
      </c>
      <c r="I2185" s="50">
        <v>3</v>
      </c>
      <c r="J2185" s="50">
        <v>0</v>
      </c>
      <c r="K2185" s="50">
        <v>3361.7</v>
      </c>
      <c r="L2185" s="50">
        <v>2062.9</v>
      </c>
      <c r="M2185" s="52">
        <v>0</v>
      </c>
      <c r="N2185" s="52">
        <f t="shared" si="249"/>
        <v>0</v>
      </c>
      <c r="O2185" s="52">
        <v>0</v>
      </c>
      <c r="P2185" s="52">
        <v>0</v>
      </c>
      <c r="Q2185" s="52">
        <v>0</v>
      </c>
      <c r="R2185" s="116">
        <v>45658</v>
      </c>
      <c r="S2185" s="116">
        <v>46022</v>
      </c>
    </row>
    <row r="2186" spans="1:19" ht="20.25" x14ac:dyDescent="0.3">
      <c r="A2186" s="50">
        <v>410</v>
      </c>
      <c r="B2186" s="51" t="s">
        <v>1617</v>
      </c>
      <c r="C2186" s="114">
        <v>44959</v>
      </c>
      <c r="D2186" s="50" t="s">
        <v>1842</v>
      </c>
      <c r="E2186" s="50">
        <v>1961</v>
      </c>
      <c r="F2186" s="50">
        <v>2017</v>
      </c>
      <c r="G2186" s="115" t="s">
        <v>2031</v>
      </c>
      <c r="H2186" s="50">
        <v>4</v>
      </c>
      <c r="I2186" s="50">
        <v>3</v>
      </c>
      <c r="J2186" s="50">
        <v>0</v>
      </c>
      <c r="K2186" s="50">
        <v>3395.1</v>
      </c>
      <c r="L2186" s="50">
        <v>2064</v>
      </c>
      <c r="M2186" s="52">
        <v>0</v>
      </c>
      <c r="N2186" s="52">
        <f t="shared" si="249"/>
        <v>0</v>
      </c>
      <c r="O2186" s="52">
        <v>0</v>
      </c>
      <c r="P2186" s="52">
        <v>0</v>
      </c>
      <c r="Q2186" s="52">
        <v>0</v>
      </c>
      <c r="R2186" s="116">
        <v>45658</v>
      </c>
      <c r="S2186" s="116">
        <v>46022</v>
      </c>
    </row>
    <row r="2187" spans="1:19" ht="20.25" x14ac:dyDescent="0.3">
      <c r="A2187" s="50">
        <v>411</v>
      </c>
      <c r="B2187" s="51" t="s">
        <v>1618</v>
      </c>
      <c r="C2187" s="114">
        <v>45014</v>
      </c>
      <c r="D2187" s="50" t="s">
        <v>1842</v>
      </c>
      <c r="E2187" s="50">
        <v>1966</v>
      </c>
      <c r="F2187" s="50">
        <v>2016</v>
      </c>
      <c r="G2187" s="115" t="s">
        <v>2031</v>
      </c>
      <c r="H2187" s="50">
        <v>4</v>
      </c>
      <c r="I2187" s="50">
        <v>3</v>
      </c>
      <c r="J2187" s="50">
        <v>0</v>
      </c>
      <c r="K2187" s="50">
        <v>3402.4</v>
      </c>
      <c r="L2187" s="50">
        <v>2051.1</v>
      </c>
      <c r="M2187" s="52">
        <v>0</v>
      </c>
      <c r="N2187" s="52">
        <f t="shared" si="249"/>
        <v>0</v>
      </c>
      <c r="O2187" s="52">
        <v>0</v>
      </c>
      <c r="P2187" s="52">
        <v>0</v>
      </c>
      <c r="Q2187" s="52">
        <v>0</v>
      </c>
      <c r="R2187" s="116">
        <v>45658</v>
      </c>
      <c r="S2187" s="116">
        <v>46022</v>
      </c>
    </row>
    <row r="2188" spans="1:19" ht="20.25" x14ac:dyDescent="0.3">
      <c r="A2188" s="50">
        <v>412</v>
      </c>
      <c r="B2188" s="51" t="s">
        <v>1619</v>
      </c>
      <c r="C2188" s="114">
        <v>45016</v>
      </c>
      <c r="D2188" s="50" t="s">
        <v>1842</v>
      </c>
      <c r="E2188" s="50">
        <v>1967</v>
      </c>
      <c r="F2188" s="50">
        <v>2016</v>
      </c>
      <c r="G2188" s="115" t="s">
        <v>2031</v>
      </c>
      <c r="H2188" s="50">
        <v>4</v>
      </c>
      <c r="I2188" s="50">
        <v>3</v>
      </c>
      <c r="J2188" s="50">
        <v>0</v>
      </c>
      <c r="K2188" s="50">
        <v>3769.2</v>
      </c>
      <c r="L2188" s="50">
        <v>2294.6</v>
      </c>
      <c r="M2188" s="52">
        <v>0</v>
      </c>
      <c r="N2188" s="52">
        <f t="shared" si="249"/>
        <v>0</v>
      </c>
      <c r="O2188" s="52">
        <v>0</v>
      </c>
      <c r="P2188" s="52">
        <v>0</v>
      </c>
      <c r="Q2188" s="52">
        <v>0</v>
      </c>
      <c r="R2188" s="116">
        <v>45658</v>
      </c>
      <c r="S2188" s="116">
        <v>46022</v>
      </c>
    </row>
    <row r="2189" spans="1:19" ht="20.25" x14ac:dyDescent="0.3">
      <c r="A2189" s="50">
        <v>413</v>
      </c>
      <c r="B2189" s="51" t="s">
        <v>1620</v>
      </c>
      <c r="C2189" s="114">
        <v>45018</v>
      </c>
      <c r="D2189" s="50" t="s">
        <v>1842</v>
      </c>
      <c r="E2189" s="50">
        <v>1967</v>
      </c>
      <c r="F2189" s="50">
        <v>2015</v>
      </c>
      <c r="G2189" s="115" t="s">
        <v>2031</v>
      </c>
      <c r="H2189" s="50">
        <v>4</v>
      </c>
      <c r="I2189" s="50">
        <v>3</v>
      </c>
      <c r="J2189" s="50">
        <v>0</v>
      </c>
      <c r="K2189" s="50">
        <v>3752.5</v>
      </c>
      <c r="L2189" s="50">
        <v>2266.4499999999998</v>
      </c>
      <c r="M2189" s="52">
        <v>0</v>
      </c>
      <c r="N2189" s="52">
        <f t="shared" si="249"/>
        <v>0</v>
      </c>
      <c r="O2189" s="52">
        <v>0</v>
      </c>
      <c r="P2189" s="52">
        <v>0</v>
      </c>
      <c r="Q2189" s="52">
        <v>0</v>
      </c>
      <c r="R2189" s="116">
        <v>45658</v>
      </c>
      <c r="S2189" s="116">
        <v>46022</v>
      </c>
    </row>
    <row r="2190" spans="1:19" ht="20.25" x14ac:dyDescent="0.3">
      <c r="A2190" s="50">
        <v>414</v>
      </c>
      <c r="B2190" s="51" t="s">
        <v>1621</v>
      </c>
      <c r="C2190" s="114">
        <v>45001</v>
      </c>
      <c r="D2190" s="50" t="s">
        <v>1842</v>
      </c>
      <c r="E2190" s="50">
        <v>1963</v>
      </c>
      <c r="F2190" s="50">
        <v>2017</v>
      </c>
      <c r="G2190" s="115" t="s">
        <v>2031</v>
      </c>
      <c r="H2190" s="50">
        <v>4</v>
      </c>
      <c r="I2190" s="50">
        <v>3</v>
      </c>
      <c r="J2190" s="50">
        <v>0</v>
      </c>
      <c r="K2190" s="50">
        <v>3771.5</v>
      </c>
      <c r="L2190" s="50">
        <v>2278.9</v>
      </c>
      <c r="M2190" s="52">
        <v>0</v>
      </c>
      <c r="N2190" s="52">
        <f t="shared" si="249"/>
        <v>0</v>
      </c>
      <c r="O2190" s="52">
        <v>0</v>
      </c>
      <c r="P2190" s="52">
        <v>0</v>
      </c>
      <c r="Q2190" s="52">
        <v>0</v>
      </c>
      <c r="R2190" s="116">
        <v>45658</v>
      </c>
      <c r="S2190" s="116">
        <v>46022</v>
      </c>
    </row>
    <row r="2191" spans="1:19" ht="20.25" x14ac:dyDescent="0.3">
      <c r="A2191" s="50">
        <v>415</v>
      </c>
      <c r="B2191" s="51" t="s">
        <v>1622</v>
      </c>
      <c r="C2191" s="114">
        <v>45002</v>
      </c>
      <c r="D2191" s="50" t="s">
        <v>1842</v>
      </c>
      <c r="E2191" s="50">
        <v>1962</v>
      </c>
      <c r="F2191" s="50">
        <v>2017</v>
      </c>
      <c r="G2191" s="115" t="s">
        <v>2031</v>
      </c>
      <c r="H2191" s="50">
        <v>4</v>
      </c>
      <c r="I2191" s="50">
        <v>3</v>
      </c>
      <c r="J2191" s="50">
        <v>0</v>
      </c>
      <c r="K2191" s="50">
        <v>3434.7</v>
      </c>
      <c r="L2191" s="50">
        <v>2031.6</v>
      </c>
      <c r="M2191" s="52">
        <v>0</v>
      </c>
      <c r="N2191" s="52">
        <f t="shared" ref="N2191:N2192" si="264">M2191</f>
        <v>0</v>
      </c>
      <c r="O2191" s="52">
        <v>0</v>
      </c>
      <c r="P2191" s="52">
        <v>0</v>
      </c>
      <c r="Q2191" s="52">
        <v>0</v>
      </c>
      <c r="R2191" s="116">
        <v>45658</v>
      </c>
      <c r="S2191" s="116">
        <v>46022</v>
      </c>
    </row>
    <row r="2192" spans="1:19" ht="20.25" x14ac:dyDescent="0.3">
      <c r="A2192" s="50">
        <v>416</v>
      </c>
      <c r="B2192" s="51" t="s">
        <v>755</v>
      </c>
      <c r="C2192" s="114">
        <v>45004</v>
      </c>
      <c r="D2192" s="50" t="s">
        <v>1842</v>
      </c>
      <c r="E2192" s="50">
        <v>1964</v>
      </c>
      <c r="F2192" s="50">
        <v>2017</v>
      </c>
      <c r="G2192" s="115" t="s">
        <v>2031</v>
      </c>
      <c r="H2192" s="50">
        <v>4</v>
      </c>
      <c r="I2192" s="50">
        <v>3</v>
      </c>
      <c r="J2192" s="50">
        <v>0</v>
      </c>
      <c r="K2192" s="50">
        <v>3470</v>
      </c>
      <c r="L2192" s="50">
        <v>2083.5</v>
      </c>
      <c r="M2192" s="52">
        <v>0</v>
      </c>
      <c r="N2192" s="52">
        <f t="shared" si="264"/>
        <v>0</v>
      </c>
      <c r="O2192" s="52">
        <v>0</v>
      </c>
      <c r="P2192" s="52">
        <v>0</v>
      </c>
      <c r="Q2192" s="52">
        <v>0</v>
      </c>
      <c r="R2192" s="116">
        <v>45658</v>
      </c>
      <c r="S2192" s="116">
        <v>46022</v>
      </c>
    </row>
    <row r="2193" spans="1:19" ht="20.25" x14ac:dyDescent="0.25">
      <c r="A2193" s="57" t="s">
        <v>24</v>
      </c>
      <c r="B2193" s="57"/>
      <c r="C2193" s="117" t="s">
        <v>175</v>
      </c>
      <c r="D2193" s="117" t="s">
        <v>175</v>
      </c>
      <c r="E2193" s="117" t="s">
        <v>175</v>
      </c>
      <c r="F2193" s="117" t="s">
        <v>175</v>
      </c>
      <c r="G2193" s="117" t="s">
        <v>175</v>
      </c>
      <c r="H2193" s="117" t="s">
        <v>175</v>
      </c>
      <c r="I2193" s="117" t="s">
        <v>175</v>
      </c>
      <c r="J2193" s="136">
        <f>SUM(J2174:J2192)</f>
        <v>0</v>
      </c>
      <c r="K2193" s="63">
        <f t="shared" ref="K2193:Q2193" si="265">SUM(K2174:K2192)</f>
        <v>58120.999999999993</v>
      </c>
      <c r="L2193" s="63">
        <f t="shared" si="265"/>
        <v>35407.699999999997</v>
      </c>
      <c r="M2193" s="63">
        <f t="shared" si="265"/>
        <v>0</v>
      </c>
      <c r="N2193" s="63">
        <f t="shared" si="265"/>
        <v>0</v>
      </c>
      <c r="O2193" s="63">
        <f t="shared" si="265"/>
        <v>0</v>
      </c>
      <c r="P2193" s="63">
        <f t="shared" si="265"/>
        <v>0</v>
      </c>
      <c r="Q2193" s="63">
        <f t="shared" si="265"/>
        <v>0</v>
      </c>
      <c r="R2193" s="117" t="s">
        <v>175</v>
      </c>
      <c r="S2193" s="117" t="s">
        <v>175</v>
      </c>
    </row>
    <row r="2194" spans="1:19" ht="20.25" x14ac:dyDescent="0.25">
      <c r="A2194" s="71" t="s">
        <v>36</v>
      </c>
      <c r="B2194" s="71"/>
      <c r="C2194" s="117" t="s">
        <v>175</v>
      </c>
      <c r="D2194" s="117" t="s">
        <v>175</v>
      </c>
      <c r="E2194" s="117" t="s">
        <v>175</v>
      </c>
      <c r="F2194" s="117" t="s">
        <v>175</v>
      </c>
      <c r="G2194" s="117" t="s">
        <v>175</v>
      </c>
      <c r="H2194" s="117" t="s">
        <v>175</v>
      </c>
      <c r="I2194" s="117" t="s">
        <v>175</v>
      </c>
      <c r="J2194" s="136">
        <f>J2193</f>
        <v>0</v>
      </c>
      <c r="K2194" s="63">
        <f t="shared" ref="K2194:Q2194" si="266">K2193</f>
        <v>58120.999999999993</v>
      </c>
      <c r="L2194" s="63">
        <f t="shared" si="266"/>
        <v>35407.699999999997</v>
      </c>
      <c r="M2194" s="63">
        <f t="shared" si="266"/>
        <v>0</v>
      </c>
      <c r="N2194" s="63">
        <f t="shared" si="266"/>
        <v>0</v>
      </c>
      <c r="O2194" s="63">
        <f t="shared" si="266"/>
        <v>0</v>
      </c>
      <c r="P2194" s="63">
        <f t="shared" si="266"/>
        <v>0</v>
      </c>
      <c r="Q2194" s="63">
        <f t="shared" si="266"/>
        <v>0</v>
      </c>
      <c r="R2194" s="117" t="s">
        <v>175</v>
      </c>
      <c r="S2194" s="117" t="s">
        <v>175</v>
      </c>
    </row>
    <row r="2195" spans="1:19" ht="20.25" x14ac:dyDescent="0.25">
      <c r="A2195" s="1" t="s">
        <v>87</v>
      </c>
      <c r="B2195" s="2"/>
      <c r="C2195" s="117" t="s">
        <v>175</v>
      </c>
      <c r="D2195" s="117" t="s">
        <v>175</v>
      </c>
      <c r="E2195" s="117" t="s">
        <v>175</v>
      </c>
      <c r="F2195" s="117" t="s">
        <v>175</v>
      </c>
      <c r="G2195" s="117" t="s">
        <v>175</v>
      </c>
      <c r="H2195" s="117" t="s">
        <v>175</v>
      </c>
      <c r="I2195" s="117" t="s">
        <v>175</v>
      </c>
      <c r="J2195" s="136">
        <f>J1724+J1727+J1882+J1888+J1900+J1912+J1917+J1923+J1937+J1946+J1960+J1967+J1987+J1999+J2039+J2047+J2067+J2072+J2077+J2097+J2110+J2117+J2132+J2138+J2146+J2155+J2160+J2166+J2171+J2194</f>
        <v>0</v>
      </c>
      <c r="K2195" s="63">
        <f t="shared" ref="K2195:Q2195" si="267">K1724+K1727+K1882+K1888+K1900+K1912+K1917+K1923+K1937+K1946+K1960+K1967+K1987+K1999+K2039+K2047+K2067+K2072+K2077+K2097+K2110+K2117+K2132+K2138+K2146+K2155+K2160+K2166+K2171+K2194</f>
        <v>1037083.7199999999</v>
      </c>
      <c r="L2195" s="63">
        <f t="shared" si="267"/>
        <v>644643.43999999994</v>
      </c>
      <c r="M2195" s="63">
        <f t="shared" si="267"/>
        <v>12100955.829999998</v>
      </c>
      <c r="N2195" s="63">
        <f t="shared" si="267"/>
        <v>12100955.829999998</v>
      </c>
      <c r="O2195" s="63">
        <f t="shared" si="267"/>
        <v>0</v>
      </c>
      <c r="P2195" s="63">
        <f t="shared" si="267"/>
        <v>0</v>
      </c>
      <c r="Q2195" s="63">
        <f t="shared" si="267"/>
        <v>0</v>
      </c>
      <c r="R2195" s="117" t="s">
        <v>175</v>
      </c>
      <c r="S2195" s="117" t="s">
        <v>175</v>
      </c>
    </row>
    <row r="2196" spans="1:19" ht="20.25" x14ac:dyDescent="0.25">
      <c r="A2196" s="1" t="s">
        <v>79</v>
      </c>
      <c r="B2196" s="2"/>
      <c r="C2196" s="117" t="s">
        <v>175</v>
      </c>
      <c r="D2196" s="117" t="s">
        <v>175</v>
      </c>
      <c r="E2196" s="117" t="s">
        <v>175</v>
      </c>
      <c r="F2196" s="117" t="s">
        <v>175</v>
      </c>
      <c r="G2196" s="117" t="s">
        <v>175</v>
      </c>
      <c r="H2196" s="117" t="s">
        <v>175</v>
      </c>
      <c r="I2196" s="117" t="s">
        <v>175</v>
      </c>
      <c r="J2196" s="136">
        <f>J1039</f>
        <v>293</v>
      </c>
      <c r="K2196" s="63">
        <f t="shared" ref="K2196:Q2196" si="268">K1039</f>
        <v>3603759.7499999991</v>
      </c>
      <c r="L2196" s="63">
        <f t="shared" si="268"/>
        <v>2495671.0510000004</v>
      </c>
      <c r="M2196" s="63">
        <f t="shared" si="268"/>
        <v>3290578276.6584888</v>
      </c>
      <c r="N2196" s="63">
        <f t="shared" si="268"/>
        <v>3290578276.6584888</v>
      </c>
      <c r="O2196" s="63">
        <f t="shared" si="268"/>
        <v>0</v>
      </c>
      <c r="P2196" s="63">
        <f t="shared" si="268"/>
        <v>0</v>
      </c>
      <c r="Q2196" s="63">
        <f t="shared" si="268"/>
        <v>0</v>
      </c>
      <c r="R2196" s="117" t="s">
        <v>175</v>
      </c>
      <c r="S2196" s="117" t="s">
        <v>175</v>
      </c>
    </row>
    <row r="2197" spans="1:19" ht="20.25" x14ac:dyDescent="0.25">
      <c r="A2197" s="1" t="s">
        <v>80</v>
      </c>
      <c r="B2197" s="2"/>
      <c r="C2197" s="117" t="s">
        <v>175</v>
      </c>
      <c r="D2197" s="117" t="s">
        <v>175</v>
      </c>
      <c r="E2197" s="117" t="s">
        <v>175</v>
      </c>
      <c r="F2197" s="117" t="s">
        <v>175</v>
      </c>
      <c r="G2197" s="117" t="s">
        <v>175</v>
      </c>
      <c r="H2197" s="117" t="s">
        <v>175</v>
      </c>
      <c r="I2197" s="117" t="s">
        <v>175</v>
      </c>
      <c r="J2197" s="136">
        <f>J1649</f>
        <v>0</v>
      </c>
      <c r="K2197" s="63">
        <f t="shared" ref="K2197:Q2197" si="269">K1649</f>
        <v>1224421.7399999998</v>
      </c>
      <c r="L2197" s="63">
        <f t="shared" si="269"/>
        <v>818023.01699999988</v>
      </c>
      <c r="M2197" s="63">
        <f t="shared" si="269"/>
        <v>337721017.75395</v>
      </c>
      <c r="N2197" s="63">
        <f t="shared" si="269"/>
        <v>337721017.75395</v>
      </c>
      <c r="O2197" s="63">
        <f t="shared" si="269"/>
        <v>0</v>
      </c>
      <c r="P2197" s="63">
        <f t="shared" si="269"/>
        <v>0</v>
      </c>
      <c r="Q2197" s="63">
        <f t="shared" si="269"/>
        <v>0</v>
      </c>
      <c r="R2197" s="117" t="s">
        <v>175</v>
      </c>
      <c r="S2197" s="117" t="s">
        <v>175</v>
      </c>
    </row>
    <row r="2198" spans="1:19" ht="20.25" x14ac:dyDescent="0.25">
      <c r="A2198" s="1" t="s">
        <v>81</v>
      </c>
      <c r="B2198" s="2"/>
      <c r="C2198" s="117" t="s">
        <v>175</v>
      </c>
      <c r="D2198" s="117" t="s">
        <v>175</v>
      </c>
      <c r="E2198" s="117" t="s">
        <v>175</v>
      </c>
      <c r="F2198" s="117" t="s">
        <v>175</v>
      </c>
      <c r="G2198" s="117" t="s">
        <v>175</v>
      </c>
      <c r="H2198" s="117" t="s">
        <v>175</v>
      </c>
      <c r="I2198" s="117" t="s">
        <v>175</v>
      </c>
      <c r="J2198" s="136">
        <f>J2195</f>
        <v>0</v>
      </c>
      <c r="K2198" s="63">
        <f t="shared" ref="K2198:Q2198" si="270">K2195</f>
        <v>1037083.7199999999</v>
      </c>
      <c r="L2198" s="63">
        <f t="shared" si="270"/>
        <v>644643.43999999994</v>
      </c>
      <c r="M2198" s="63">
        <f t="shared" si="270"/>
        <v>12100955.829999998</v>
      </c>
      <c r="N2198" s="63">
        <f t="shared" si="270"/>
        <v>12100955.829999998</v>
      </c>
      <c r="O2198" s="63">
        <f t="shared" si="270"/>
        <v>0</v>
      </c>
      <c r="P2198" s="63">
        <f t="shared" si="270"/>
        <v>0</v>
      </c>
      <c r="Q2198" s="63">
        <f t="shared" si="270"/>
        <v>0</v>
      </c>
      <c r="R2198" s="117" t="s">
        <v>175</v>
      </c>
      <c r="S2198" s="117" t="s">
        <v>175</v>
      </c>
    </row>
    <row r="2199" spans="1:19" ht="20.25" x14ac:dyDescent="0.25">
      <c r="A2199" s="1" t="s">
        <v>1541</v>
      </c>
      <c r="B2199" s="2"/>
      <c r="C2199" s="117" t="s">
        <v>175</v>
      </c>
      <c r="D2199" s="117" t="s">
        <v>175</v>
      </c>
      <c r="E2199" s="117" t="s">
        <v>175</v>
      </c>
      <c r="F2199" s="117" t="s">
        <v>175</v>
      </c>
      <c r="G2199" s="117" t="s">
        <v>175</v>
      </c>
      <c r="H2199" s="117" t="s">
        <v>175</v>
      </c>
      <c r="I2199" s="117" t="s">
        <v>175</v>
      </c>
      <c r="J2199" s="136">
        <f>J2196+J2197+J2198</f>
        <v>293</v>
      </c>
      <c r="K2199" s="63">
        <f t="shared" ref="K2199:Q2199" si="271">K2196+K2197+K2198</f>
        <v>5865265.2099999981</v>
      </c>
      <c r="L2199" s="63">
        <f t="shared" si="271"/>
        <v>3958337.5080000004</v>
      </c>
      <c r="M2199" s="63">
        <f t="shared" si="271"/>
        <v>3640400250.2424388</v>
      </c>
      <c r="N2199" s="63">
        <f t="shared" si="271"/>
        <v>3640400250.2424388</v>
      </c>
      <c r="O2199" s="63">
        <f t="shared" si="271"/>
        <v>0</v>
      </c>
      <c r="P2199" s="63">
        <f t="shared" si="271"/>
        <v>0</v>
      </c>
      <c r="Q2199" s="63">
        <f t="shared" si="271"/>
        <v>0</v>
      </c>
      <c r="R2199" s="117" t="s">
        <v>175</v>
      </c>
      <c r="S2199" s="117" t="s">
        <v>175</v>
      </c>
    </row>
  </sheetData>
  <autoFilter ref="A10:S2199"/>
  <sortState ref="B1528:S1544">
    <sortCondition ref="B1528"/>
  </sortState>
  <mergeCells count="221">
    <mergeCell ref="A2148:S2148"/>
    <mergeCell ref="A2156:S2156"/>
    <mergeCell ref="A2157:S2157"/>
    <mergeCell ref="A2161:S2161"/>
    <mergeCell ref="A2162:S2162"/>
    <mergeCell ref="A2167:S2167"/>
    <mergeCell ref="A2168:S2168"/>
    <mergeCell ref="A2172:S2172"/>
    <mergeCell ref="A2173:S2173"/>
    <mergeCell ref="A2112:S2112"/>
    <mergeCell ref="A2118:S2118"/>
    <mergeCell ref="A2119:S2119"/>
    <mergeCell ref="A2124:S2124"/>
    <mergeCell ref="A2133:S2133"/>
    <mergeCell ref="A2134:S2134"/>
    <mergeCell ref="A2139:S2139"/>
    <mergeCell ref="A2140:S2140"/>
    <mergeCell ref="A2147:S2147"/>
    <mergeCell ref="A2069:S2069"/>
    <mergeCell ref="A2073:S2073"/>
    <mergeCell ref="A2074:S2074"/>
    <mergeCell ref="A2078:S2078"/>
    <mergeCell ref="A2079:S2079"/>
    <mergeCell ref="A2082:S2082"/>
    <mergeCell ref="A2098:S2098"/>
    <mergeCell ref="A2099:S2099"/>
    <mergeCell ref="A2111:S2111"/>
    <mergeCell ref="A2026:S2026"/>
    <mergeCell ref="A2034:S2034"/>
    <mergeCell ref="A2040:S2040"/>
    <mergeCell ref="A2041:S2041"/>
    <mergeCell ref="A2044:S2044"/>
    <mergeCell ref="A2048:S2048"/>
    <mergeCell ref="A2049:S2049"/>
    <mergeCell ref="A2064:S2064"/>
    <mergeCell ref="A2068:S2068"/>
    <mergeCell ref="A1983:S1983"/>
    <mergeCell ref="A1988:S1988"/>
    <mergeCell ref="A1989:S1989"/>
    <mergeCell ref="A2000:S2000"/>
    <mergeCell ref="A2001:S2001"/>
    <mergeCell ref="A2008:S2008"/>
    <mergeCell ref="A2016:S2016"/>
    <mergeCell ref="A2019:S2019"/>
    <mergeCell ref="A2023:S2023"/>
    <mergeCell ref="A1939:S1939"/>
    <mergeCell ref="A1943:S1943"/>
    <mergeCell ref="A1947:S1947"/>
    <mergeCell ref="A1948:S1948"/>
    <mergeCell ref="A1957:S1957"/>
    <mergeCell ref="A1961:S1961"/>
    <mergeCell ref="A1962:S1962"/>
    <mergeCell ref="A1968:S1968"/>
    <mergeCell ref="A1969:S1969"/>
    <mergeCell ref="A1725:S1725"/>
    <mergeCell ref="A1728:S1728"/>
    <mergeCell ref="A1883:S1883"/>
    <mergeCell ref="A1889:S1889"/>
    <mergeCell ref="A1901:S1901"/>
    <mergeCell ref="A1913:S1913"/>
    <mergeCell ref="A1918:S1918"/>
    <mergeCell ref="A1924:S1924"/>
    <mergeCell ref="A1938:S1938"/>
    <mergeCell ref="A1616:S1616"/>
    <mergeCell ref="A1617:S1617"/>
    <mergeCell ref="A1623:S1623"/>
    <mergeCell ref="A1627:S1627"/>
    <mergeCell ref="A1628:S1628"/>
    <mergeCell ref="A1641:S1641"/>
    <mergeCell ref="A1642:S1642"/>
    <mergeCell ref="A1650:S1650"/>
    <mergeCell ref="A1651:S1651"/>
    <mergeCell ref="A1566:S1566"/>
    <mergeCell ref="A1582:S1582"/>
    <mergeCell ref="A1583:S1583"/>
    <mergeCell ref="A1587:S1587"/>
    <mergeCell ref="A1592:S1592"/>
    <mergeCell ref="A1595:S1595"/>
    <mergeCell ref="A1600:S1600"/>
    <mergeCell ref="A1601:S1601"/>
    <mergeCell ref="A1605:S1605"/>
    <mergeCell ref="A1505:S1505"/>
    <mergeCell ref="A1506:S1506"/>
    <mergeCell ref="A1520:S1520"/>
    <mergeCell ref="A1521:S1521"/>
    <mergeCell ref="A1527:S1527"/>
    <mergeCell ref="A1547:S1547"/>
    <mergeCell ref="A1548:S1548"/>
    <mergeCell ref="A1555:S1555"/>
    <mergeCell ref="A1556:S1556"/>
    <mergeCell ref="A1463:S1463"/>
    <mergeCell ref="A1464:S1464"/>
    <mergeCell ref="A1469:S1469"/>
    <mergeCell ref="A1470:S1470"/>
    <mergeCell ref="A1476:S1476"/>
    <mergeCell ref="A1477:S1477"/>
    <mergeCell ref="A1485:S1485"/>
    <mergeCell ref="A1486:S1486"/>
    <mergeCell ref="A1489:S1489"/>
    <mergeCell ref="A1411:S1411"/>
    <mergeCell ref="A1412:S1412"/>
    <mergeCell ref="A1416:S1416"/>
    <mergeCell ref="A1432:S1432"/>
    <mergeCell ref="A1433:S1433"/>
    <mergeCell ref="A1446:S1446"/>
    <mergeCell ref="A1447:S1447"/>
    <mergeCell ref="A1451:S1451"/>
    <mergeCell ref="A1454:S1454"/>
    <mergeCell ref="L2:S2"/>
    <mergeCell ref="L3:S3"/>
    <mergeCell ref="A4:S4"/>
    <mergeCell ref="A5:S5"/>
    <mergeCell ref="A6:A9"/>
    <mergeCell ref="B6:B9"/>
    <mergeCell ref="C6:C9"/>
    <mergeCell ref="D6:D9"/>
    <mergeCell ref="E6:F6"/>
    <mergeCell ref="G6:G9"/>
    <mergeCell ref="R6:R9"/>
    <mergeCell ref="S6:S9"/>
    <mergeCell ref="E7:E9"/>
    <mergeCell ref="F7:F9"/>
    <mergeCell ref="M7:M8"/>
    <mergeCell ref="N7:Q7"/>
    <mergeCell ref="A2199:B2199"/>
    <mergeCell ref="M6:Q6"/>
    <mergeCell ref="A2195:B2195"/>
    <mergeCell ref="A2196:B2196"/>
    <mergeCell ref="A2197:B2197"/>
    <mergeCell ref="A2198:B2198"/>
    <mergeCell ref="H6:H9"/>
    <mergeCell ref="I6:I9"/>
    <mergeCell ref="J6:J9"/>
    <mergeCell ref="K6:K8"/>
    <mergeCell ref="L6:L8"/>
    <mergeCell ref="A11:S11"/>
    <mergeCell ref="A12:S12"/>
    <mergeCell ref="A128:S128"/>
    <mergeCell ref="A291:S291"/>
    <mergeCell ref="A317:S317"/>
    <mergeCell ref="A1041:S1041"/>
    <mergeCell ref="A1101:S1101"/>
    <mergeCell ref="A1126:S1126"/>
    <mergeCell ref="A1350:S1350"/>
    <mergeCell ref="A1358:S1358"/>
    <mergeCell ref="A1374:S1374"/>
    <mergeCell ref="A1386:S1386"/>
    <mergeCell ref="A1392:S1392"/>
    <mergeCell ref="A716:S716"/>
    <mergeCell ref="A721:S721"/>
    <mergeCell ref="A722:S722"/>
    <mergeCell ref="A726:S726"/>
    <mergeCell ref="A727:S727"/>
    <mergeCell ref="A536:S536"/>
    <mergeCell ref="A545:S545"/>
    <mergeCell ref="A553:S553"/>
    <mergeCell ref="A632:S632"/>
    <mergeCell ref="A691:S691"/>
    <mergeCell ref="A765:S765"/>
    <mergeCell ref="A771:S771"/>
    <mergeCell ref="A772:S772"/>
    <mergeCell ref="A777:S777"/>
    <mergeCell ref="A781:S781"/>
    <mergeCell ref="A732:S732"/>
    <mergeCell ref="A733:S733"/>
    <mergeCell ref="A739:S739"/>
    <mergeCell ref="A750:S750"/>
    <mergeCell ref="A764:S764"/>
    <mergeCell ref="A797:S797"/>
    <mergeCell ref="A800:S800"/>
    <mergeCell ref="A809:S809"/>
    <mergeCell ref="A812:S812"/>
    <mergeCell ref="A815:S815"/>
    <mergeCell ref="A782:S782"/>
    <mergeCell ref="A785:S785"/>
    <mergeCell ref="A790:S790"/>
    <mergeCell ref="A791:S791"/>
    <mergeCell ref="A794:S794"/>
    <mergeCell ref="A845:S845"/>
    <mergeCell ref="A846:S846"/>
    <mergeCell ref="A849:S849"/>
    <mergeCell ref="A858:S858"/>
    <mergeCell ref="A865:S865"/>
    <mergeCell ref="A819:S819"/>
    <mergeCell ref="A820:S820"/>
    <mergeCell ref="A825:S825"/>
    <mergeCell ref="A826:S826"/>
    <mergeCell ref="A831:S831"/>
    <mergeCell ref="A908:S908"/>
    <mergeCell ref="A909:S909"/>
    <mergeCell ref="A925:S925"/>
    <mergeCell ref="A928:S928"/>
    <mergeCell ref="A932:S932"/>
    <mergeCell ref="A866:S866"/>
    <mergeCell ref="A885:S885"/>
    <mergeCell ref="A886:S886"/>
    <mergeCell ref="A903:S903"/>
    <mergeCell ref="A904:S904"/>
    <mergeCell ref="A948:S948"/>
    <mergeCell ref="A952:S952"/>
    <mergeCell ref="A956:S956"/>
    <mergeCell ref="A957:S957"/>
    <mergeCell ref="A967:S967"/>
    <mergeCell ref="A933:S933"/>
    <mergeCell ref="A936:S936"/>
    <mergeCell ref="A939:S939"/>
    <mergeCell ref="A943:S943"/>
    <mergeCell ref="A944:S944"/>
    <mergeCell ref="A1034:S1034"/>
    <mergeCell ref="A1035:S1035"/>
    <mergeCell ref="A1040:S1040"/>
    <mergeCell ref="A1001:S1001"/>
    <mergeCell ref="A1002:S1002"/>
    <mergeCell ref="A1008:S1008"/>
    <mergeCell ref="A1013:S1013"/>
    <mergeCell ref="A1014:S1014"/>
    <mergeCell ref="A968:S968"/>
    <mergeCell ref="A971:S971"/>
    <mergeCell ref="A986:S986"/>
    <mergeCell ref="A993:S993"/>
    <mergeCell ref="A994:S994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headerFooter differentFirst="1">
    <oddHeader>&amp;C&amp;18&amp;P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Раздел 2</vt:lpstr>
      <vt:lpstr>Раздел 1</vt:lpstr>
      <vt:lpstr>'Раздел 1'!Заголовки_для_печати</vt:lpstr>
      <vt:lpstr>'Раздел 2'!Заголовки_для_печати</vt:lpstr>
      <vt:lpstr>'Раздел 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Admin</dc:creator>
  <dc:description/>
  <cp:lastModifiedBy>Васильев Дмитрий Константинович</cp:lastModifiedBy>
  <cp:revision>3</cp:revision>
  <cp:lastPrinted>2022-07-25T02:37:59Z</cp:lastPrinted>
  <dcterms:created xsi:type="dcterms:W3CDTF">2013-05-02T05:11:39Z</dcterms:created>
  <dcterms:modified xsi:type="dcterms:W3CDTF">2023-01-24T05:04:27Z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